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82670B86-0AF6-454D-8E3C-FB05F74A5920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ala-original" sheetId="5" r:id="rId1"/>
    <sheet name="sala-corregido" sheetId="8" r:id="rId2"/>
    <sheet name="cocina" sheetId="3" r:id="rId3"/>
    <sheet name="tablas dinamicas" sheetId="12" r:id="rId4"/>
  </sheets>
  <calcPr calcId="191028"/>
  <pivotCaches>
    <pivotCache cacheId="7363" r:id="rId5"/>
    <pivotCache cacheId="736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2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O2" i="8"/>
  <c r="N2" i="8"/>
  <c r="P2" i="8"/>
  <c r="Q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N23" i="8"/>
  <c r="N40" i="8"/>
  <c r="N56" i="8"/>
  <c r="N73" i="8"/>
  <c r="N91" i="8"/>
  <c r="N101" i="8"/>
  <c r="N211" i="8"/>
  <c r="N217" i="8"/>
  <c r="N219" i="8"/>
  <c r="N305" i="8"/>
  <c r="N319" i="8"/>
  <c r="N346" i="8"/>
  <c r="N351" i="8"/>
  <c r="N352" i="8"/>
  <c r="N356" i="8"/>
  <c r="N384" i="8"/>
  <c r="N410" i="8"/>
  <c r="N454" i="8"/>
  <c r="N469" i="8"/>
  <c r="N479" i="8"/>
  <c r="N480" i="8"/>
  <c r="N490" i="8"/>
  <c r="N496" i="8"/>
  <c r="N529" i="8"/>
  <c r="N533" i="8"/>
  <c r="N534" i="8"/>
  <c r="N550" i="8"/>
  <c r="N570" i="8"/>
  <c r="N606" i="8"/>
  <c r="N609" i="8"/>
  <c r="N613" i="8"/>
  <c r="N624" i="8"/>
  <c r="N657" i="8"/>
  <c r="N674" i="8"/>
  <c r="N682" i="8"/>
  <c r="N749" i="8"/>
  <c r="N13" i="8"/>
  <c r="N28" i="8"/>
  <c r="N62" i="8"/>
  <c r="N67" i="8"/>
  <c r="N93" i="8"/>
  <c r="N99" i="8"/>
  <c r="N128" i="8"/>
  <c r="N145" i="8"/>
  <c r="N195" i="8"/>
  <c r="N214" i="8"/>
  <c r="N232" i="8"/>
  <c r="N246" i="8"/>
  <c r="N264" i="8"/>
  <c r="N291" i="8"/>
  <c r="N312" i="8"/>
  <c r="N316" i="8"/>
  <c r="N350" i="8"/>
  <c r="N395" i="8"/>
  <c r="N427" i="8"/>
  <c r="N438" i="8"/>
  <c r="N474" i="8"/>
  <c r="N483" i="8"/>
  <c r="N493" i="8"/>
  <c r="N504" i="8"/>
  <c r="N511" i="8"/>
  <c r="N512" i="8"/>
  <c r="N522" i="8"/>
  <c r="N628" i="8"/>
  <c r="N630" i="8"/>
  <c r="N634" i="8"/>
  <c r="N641" i="8"/>
  <c r="N681" i="8"/>
  <c r="N683" i="8"/>
  <c r="N687" i="8"/>
  <c r="N696" i="8"/>
  <c r="N748" i="8"/>
  <c r="N4" i="8"/>
  <c r="N64" i="8"/>
  <c r="N77" i="8"/>
  <c r="N87" i="8"/>
  <c r="N108" i="8"/>
  <c r="N111" i="8"/>
  <c r="N134" i="8"/>
  <c r="N193" i="8"/>
  <c r="N194" i="8"/>
  <c r="N201" i="8"/>
  <c r="N222" i="8"/>
  <c r="N271" i="8"/>
  <c r="N295" i="8"/>
  <c r="N378" i="8"/>
  <c r="N411" i="8"/>
  <c r="N449" i="8"/>
  <c r="N451" i="8"/>
  <c r="N489" i="8"/>
  <c r="N503" i="8"/>
  <c r="N565" i="8"/>
  <c r="N582" i="8"/>
  <c r="N585" i="8"/>
  <c r="N590" i="8"/>
  <c r="N618" i="8"/>
  <c r="N663" i="8"/>
  <c r="N688" i="8"/>
  <c r="N745" i="8"/>
  <c r="N752" i="8"/>
  <c r="N757" i="8"/>
  <c r="N27" i="8"/>
  <c r="N33" i="8"/>
  <c r="N113" i="8"/>
  <c r="N120" i="8"/>
  <c r="N141" i="8"/>
  <c r="N177" i="8"/>
  <c r="N184" i="8"/>
  <c r="N196" i="8"/>
  <c r="N206" i="8"/>
  <c r="N237" i="8"/>
  <c r="N243" i="8"/>
  <c r="N252" i="8"/>
  <c r="N266" i="8"/>
  <c r="N277" i="8"/>
  <c r="N297" i="8"/>
  <c r="N328" i="8"/>
  <c r="N336" i="8"/>
  <c r="N355" i="8"/>
  <c r="N365" i="8"/>
  <c r="N371" i="8"/>
  <c r="N379" i="8"/>
  <c r="N381" i="8"/>
  <c r="N397" i="8"/>
  <c r="N407" i="8"/>
  <c r="N423" i="8"/>
  <c r="N443" i="8"/>
  <c r="N448" i="8"/>
  <c r="N458" i="8"/>
  <c r="N461" i="8"/>
  <c r="N465" i="8"/>
  <c r="N466" i="8"/>
  <c r="N492" i="8"/>
  <c r="N500" i="8"/>
  <c r="N517" i="8"/>
  <c r="N520" i="8"/>
  <c r="N523" i="8"/>
  <c r="N526" i="8"/>
  <c r="N548" i="8"/>
  <c r="N551" i="8"/>
  <c r="N561" i="8"/>
  <c r="N566" i="8"/>
  <c r="N616" i="8"/>
  <c r="N627" i="8"/>
  <c r="N697" i="8"/>
  <c r="N720" i="8"/>
  <c r="N761" i="8"/>
  <c r="N762" i="8"/>
  <c r="N24" i="8"/>
  <c r="N32" i="8"/>
  <c r="N36" i="8"/>
  <c r="N65" i="8"/>
  <c r="N69" i="8"/>
  <c r="N110" i="8"/>
  <c r="N121" i="8"/>
  <c r="N147" i="8"/>
  <c r="N152" i="8"/>
  <c r="N158" i="8"/>
  <c r="N167" i="8"/>
  <c r="N187" i="8"/>
  <c r="N190" i="8"/>
  <c r="N197" i="8"/>
  <c r="N203" i="8"/>
  <c r="N230" i="8"/>
  <c r="N256" i="8"/>
  <c r="N263" i="8"/>
  <c r="N275" i="8"/>
  <c r="N278" i="8"/>
  <c r="N302" i="8"/>
  <c r="N363" i="8"/>
  <c r="N377" i="8"/>
  <c r="N380" i="8"/>
  <c r="N386" i="8"/>
  <c r="N405" i="8"/>
  <c r="N426" i="8"/>
  <c r="N499" i="8"/>
  <c r="N502" i="8"/>
  <c r="N505" i="8"/>
  <c r="N509" i="8"/>
  <c r="N518" i="8"/>
  <c r="N546" i="8"/>
  <c r="N568" i="8"/>
  <c r="N577" i="8"/>
  <c r="N592" i="8"/>
  <c r="N621" i="8"/>
  <c r="N625" i="8"/>
  <c r="N635" i="8"/>
  <c r="N655" i="8"/>
  <c r="N675" i="8"/>
  <c r="N680" i="8"/>
  <c r="N685" i="8"/>
  <c r="N694" i="8"/>
  <c r="N708" i="8"/>
  <c r="N760" i="8"/>
  <c r="N15" i="8"/>
  <c r="N54" i="8"/>
  <c r="N60" i="8"/>
  <c r="N90" i="8"/>
  <c r="N92" i="8"/>
  <c r="N112" i="8"/>
  <c r="N122" i="8"/>
  <c r="N127" i="8"/>
  <c r="N136" i="8"/>
  <c r="N138" i="8"/>
  <c r="N151" i="8"/>
  <c r="N156" i="8"/>
  <c r="N163" i="8"/>
  <c r="N215" i="8"/>
  <c r="N265" i="8"/>
  <c r="N282" i="8"/>
  <c r="N299" i="8"/>
  <c r="N304" i="8"/>
  <c r="N311" i="8"/>
  <c r="N332" i="8"/>
  <c r="N333" i="8"/>
  <c r="N383" i="8"/>
  <c r="N385" i="8"/>
  <c r="N387" i="8"/>
  <c r="N445" i="8"/>
  <c r="N453" i="8"/>
  <c r="N485" i="8"/>
  <c r="N508" i="8"/>
  <c r="N510" i="8"/>
  <c r="N519" i="8"/>
  <c r="N540" i="8"/>
  <c r="N558" i="8"/>
  <c r="N560" i="8"/>
  <c r="N619" i="8"/>
  <c r="N631" i="8"/>
  <c r="N637" i="8"/>
  <c r="N645" i="8"/>
  <c r="N665" i="8"/>
  <c r="N667" i="8"/>
  <c r="N713" i="8"/>
  <c r="N721" i="8"/>
  <c r="N737" i="8"/>
  <c r="N750" i="8"/>
  <c r="N6" i="8"/>
  <c r="N41" i="8"/>
  <c r="N52" i="8"/>
  <c r="N78" i="8"/>
  <c r="N98" i="8"/>
  <c r="N114" i="8"/>
  <c r="N131" i="8"/>
  <c r="N155" i="8"/>
  <c r="N224" i="8"/>
  <c r="N226" i="8"/>
  <c r="N267" i="8"/>
  <c r="N272" i="8"/>
  <c r="N274" i="8"/>
  <c r="N306" i="8"/>
  <c r="N347" i="8"/>
  <c r="N353" i="8"/>
  <c r="N399" i="8"/>
  <c r="N417" i="8"/>
  <c r="N428" i="8"/>
  <c r="N430" i="8"/>
  <c r="N463" i="8"/>
  <c r="N471" i="8"/>
  <c r="N478" i="8"/>
  <c r="N491" i="8"/>
  <c r="N501" i="8"/>
  <c r="N516" i="8"/>
  <c r="N530" i="8"/>
  <c r="N544" i="8"/>
  <c r="N557" i="8"/>
  <c r="N573" i="8"/>
  <c r="N587" i="8"/>
  <c r="N608" i="8"/>
  <c r="N615" i="8"/>
  <c r="N622" i="8"/>
  <c r="N676" i="8"/>
  <c r="N718" i="8"/>
  <c r="N5" i="8"/>
  <c r="N20" i="8"/>
  <c r="N43" i="8"/>
  <c r="N49" i="8"/>
  <c r="N58" i="8"/>
  <c r="N59" i="8"/>
  <c r="N68" i="8"/>
  <c r="N85" i="8"/>
  <c r="N116" i="8"/>
  <c r="N117" i="8"/>
  <c r="N146" i="8"/>
  <c r="N164" i="8"/>
  <c r="N231" i="8"/>
  <c r="N233" i="8"/>
  <c r="N249" i="8"/>
  <c r="N250" i="8"/>
  <c r="N253" i="8"/>
  <c r="N255" i="8"/>
  <c r="N261" i="8"/>
  <c r="N301" i="8"/>
  <c r="N323" i="8"/>
  <c r="N429" i="8"/>
  <c r="N444" i="8"/>
  <c r="N447" i="8"/>
  <c r="N477" i="8"/>
  <c r="N513" i="8"/>
  <c r="N639" i="8"/>
  <c r="N666" i="8"/>
  <c r="N699" i="8"/>
  <c r="N700" i="8"/>
  <c r="N709" i="8"/>
  <c r="N717" i="8"/>
  <c r="N724" i="8"/>
  <c r="N730" i="8"/>
  <c r="N754" i="8"/>
  <c r="N18" i="8"/>
  <c r="N132" i="8"/>
  <c r="N143" i="8"/>
  <c r="N198" i="8"/>
  <c r="N209" i="8"/>
  <c r="N240" i="8"/>
  <c r="N309" i="8"/>
  <c r="N320" i="8"/>
  <c r="N324" i="8"/>
  <c r="N390" i="8"/>
  <c r="N398" i="8"/>
  <c r="N400" i="8"/>
  <c r="N450" i="8"/>
  <c r="N452" i="8"/>
  <c r="N462" i="8"/>
  <c r="N481" i="8"/>
  <c r="N482" i="8"/>
  <c r="N531" i="8"/>
  <c r="N536" i="8"/>
  <c r="N542" i="8"/>
  <c r="N547" i="8"/>
  <c r="N556" i="8"/>
  <c r="N564" i="8"/>
  <c r="N576" i="8"/>
  <c r="N579" i="8"/>
  <c r="N583" i="8"/>
  <c r="N584" i="8"/>
  <c r="N595" i="8"/>
  <c r="N598" i="8"/>
  <c r="N644" i="8"/>
  <c r="N648" i="8"/>
  <c r="N649" i="8"/>
  <c r="N659" i="8"/>
  <c r="N679" i="8"/>
  <c r="N692" i="8"/>
  <c r="N695" i="8"/>
  <c r="N703" i="8"/>
  <c r="N728" i="8"/>
  <c r="N38" i="8"/>
  <c r="N46" i="8"/>
  <c r="N61" i="8"/>
  <c r="N109" i="8"/>
  <c r="N130" i="8"/>
  <c r="N148" i="8"/>
  <c r="N153" i="8"/>
  <c r="N165" i="8"/>
  <c r="N174" i="8"/>
  <c r="N180" i="8"/>
  <c r="N210" i="8"/>
  <c r="N254" i="8"/>
  <c r="N259" i="8"/>
  <c r="N270" i="8"/>
  <c r="N292" i="8"/>
  <c r="N313" i="8"/>
  <c r="N330" i="8"/>
  <c r="N421" i="8"/>
  <c r="N432" i="8"/>
  <c r="N433" i="8"/>
  <c r="N436" i="8"/>
  <c r="N488" i="8"/>
  <c r="N554" i="8"/>
  <c r="N580" i="8"/>
  <c r="N589" i="8"/>
  <c r="N607" i="8"/>
  <c r="N669" i="8"/>
  <c r="N684" i="8"/>
  <c r="N686" i="8"/>
  <c r="N712" i="8"/>
  <c r="N725" i="8"/>
  <c r="N739" i="8"/>
  <c r="N767" i="8"/>
  <c r="N8" i="8"/>
  <c r="N89" i="8"/>
  <c r="N107" i="8"/>
  <c r="N135" i="8"/>
  <c r="N140" i="8"/>
  <c r="N154" i="8"/>
  <c r="N173" i="8"/>
  <c r="N178" i="8"/>
  <c r="N189" i="8"/>
  <c r="N199" i="8"/>
  <c r="N200" i="8"/>
  <c r="N245" i="8"/>
  <c r="N247" i="8"/>
  <c r="N269" i="8"/>
  <c r="N279" i="8"/>
  <c r="N284" i="8"/>
  <c r="N298" i="8"/>
  <c r="N337" i="8"/>
  <c r="N359" i="8"/>
  <c r="N396" i="8"/>
  <c r="N412" i="8"/>
  <c r="N419" i="8"/>
  <c r="N495" i="8"/>
  <c r="N552" i="8"/>
  <c r="N559" i="8"/>
  <c r="N578" i="8"/>
  <c r="N591" i="8"/>
  <c r="N599" i="8"/>
  <c r="N612" i="8"/>
  <c r="N650" i="8"/>
  <c r="N726" i="8"/>
  <c r="N744" i="8"/>
  <c r="N753" i="8"/>
  <c r="N756" i="8"/>
  <c r="N21" i="8"/>
  <c r="N25" i="8"/>
  <c r="N51" i="8"/>
  <c r="N94" i="8"/>
  <c r="N95" i="8"/>
  <c r="N115" i="8"/>
  <c r="N166" i="8"/>
  <c r="N170" i="8"/>
  <c r="N172" i="8"/>
  <c r="N179" i="8"/>
  <c r="N191" i="8"/>
  <c r="N236" i="8"/>
  <c r="N239" i="8"/>
  <c r="N241" i="8"/>
  <c r="N242" i="8"/>
  <c r="N248" i="8"/>
  <c r="N251" i="8"/>
  <c r="N257" i="8"/>
  <c r="N258" i="8"/>
  <c r="N322" i="8"/>
  <c r="N327" i="8"/>
  <c r="N334" i="8"/>
  <c r="N343" i="8"/>
  <c r="N354" i="8"/>
  <c r="N367" i="8"/>
  <c r="N422" i="8"/>
  <c r="N446" i="8"/>
  <c r="N455" i="8"/>
  <c r="N549" i="8"/>
  <c r="N563" i="8"/>
  <c r="N569" i="8"/>
  <c r="N602" i="8"/>
  <c r="N646" i="8"/>
  <c r="N647" i="8"/>
  <c r="N654" i="8"/>
  <c r="N668" i="8"/>
  <c r="N672" i="8"/>
  <c r="N705" i="8"/>
  <c r="N715" i="8"/>
  <c r="N716" i="8"/>
  <c r="N723" i="8"/>
  <c r="N732" i="8"/>
  <c r="N755" i="8"/>
  <c r="N31" i="8"/>
  <c r="N35" i="8"/>
  <c r="N103" i="8"/>
  <c r="N118" i="8"/>
  <c r="N137" i="8"/>
  <c r="N157" i="8"/>
  <c r="N161" i="8"/>
  <c r="N186" i="8"/>
  <c r="N213" i="8"/>
  <c r="N218" i="8"/>
  <c r="N235" i="8"/>
  <c r="N238" i="8"/>
  <c r="N318" i="8"/>
  <c r="N329" i="8"/>
  <c r="N339" i="8"/>
  <c r="N349" i="8"/>
  <c r="N358" i="8"/>
  <c r="N368" i="8"/>
  <c r="N370" i="8"/>
  <c r="N393" i="8"/>
  <c r="N413" i="8"/>
  <c r="N424" i="8"/>
  <c r="N440" i="8"/>
  <c r="N441" i="8"/>
  <c r="N456" i="8"/>
  <c r="N473" i="8"/>
  <c r="N476" i="8"/>
  <c r="N497" i="8"/>
  <c r="N532" i="8"/>
  <c r="N601" i="8"/>
  <c r="N611" i="8"/>
  <c r="N617" i="8"/>
  <c r="N623" i="8"/>
  <c r="N653" i="8"/>
  <c r="N702" i="8"/>
  <c r="N704" i="8"/>
  <c r="N722" i="8"/>
  <c r="N746" i="8"/>
  <c r="N11" i="8"/>
  <c r="N12" i="8"/>
  <c r="N17" i="8"/>
  <c r="N30" i="8"/>
  <c r="N42" i="8"/>
  <c r="N97" i="8"/>
  <c r="N104" i="8"/>
  <c r="N105" i="8"/>
  <c r="N125" i="8"/>
  <c r="N142" i="8"/>
  <c r="N162" i="8"/>
  <c r="N175" i="8"/>
  <c r="N205" i="8"/>
  <c r="N212" i="8"/>
  <c r="N229" i="8"/>
  <c r="N268" i="8"/>
  <c r="N280" i="8"/>
  <c r="N296" i="8"/>
  <c r="N303" i="8"/>
  <c r="N308" i="8"/>
  <c r="N315" i="8"/>
  <c r="N326" i="8"/>
  <c r="N335" i="8"/>
  <c r="N341" i="8"/>
  <c r="N372" i="8"/>
  <c r="N392" i="8"/>
  <c r="N403" i="8"/>
  <c r="N406" i="8"/>
  <c r="N414" i="8"/>
  <c r="N415" i="8"/>
  <c r="N468" i="8"/>
  <c r="N528" i="8"/>
  <c r="N538" i="8"/>
  <c r="N553" i="8"/>
  <c r="N600" i="8"/>
  <c r="N604" i="8"/>
  <c r="N626" i="8"/>
  <c r="N636" i="8"/>
  <c r="N640" i="8"/>
  <c r="N652" i="8"/>
  <c r="N677" i="8"/>
  <c r="N689" i="8"/>
  <c r="N733" i="8"/>
  <c r="N734" i="8"/>
  <c r="N741" i="8"/>
  <c r="N9" i="8"/>
  <c r="N22" i="8"/>
  <c r="N34" i="8"/>
  <c r="N39" i="8"/>
  <c r="N83" i="8"/>
  <c r="N106" i="8"/>
  <c r="N181" i="8"/>
  <c r="N220" i="8"/>
  <c r="N276" i="8"/>
  <c r="N286" i="8"/>
  <c r="N288" i="8"/>
  <c r="N289" i="8"/>
  <c r="N340" i="8"/>
  <c r="N344" i="8"/>
  <c r="N362" i="8"/>
  <c r="N364" i="8"/>
  <c r="N391" i="8"/>
  <c r="N409" i="8"/>
  <c r="N431" i="8"/>
  <c r="N434" i="8"/>
  <c r="N439" i="8"/>
  <c r="N442" i="8"/>
  <c r="N467" i="8"/>
  <c r="N486" i="8"/>
  <c r="N535" i="8"/>
  <c r="N567" i="8"/>
  <c r="N571" i="8"/>
  <c r="N575" i="8"/>
  <c r="N588" i="8"/>
  <c r="N642" i="8"/>
  <c r="N662" i="8"/>
  <c r="N690" i="8"/>
  <c r="N693" i="8"/>
  <c r="N707" i="8"/>
  <c r="N738" i="8"/>
  <c r="N14" i="8"/>
  <c r="N53" i="8"/>
  <c r="N79" i="8"/>
  <c r="N82" i="8"/>
  <c r="N96" i="8"/>
  <c r="N123" i="8"/>
  <c r="N124" i="8"/>
  <c r="N129" i="8"/>
  <c r="N139" i="8"/>
  <c r="N159" i="8"/>
  <c r="N171" i="8"/>
  <c r="N185" i="8"/>
  <c r="N202" i="8"/>
  <c r="N204" i="8"/>
  <c r="N208" i="8"/>
  <c r="N221" i="8"/>
  <c r="N228" i="8"/>
  <c r="N293" i="8"/>
  <c r="N345" i="8"/>
  <c r="N348" i="8"/>
  <c r="N360" i="8"/>
  <c r="N361" i="8"/>
  <c r="N376" i="8"/>
  <c r="N401" i="8"/>
  <c r="N437" i="8"/>
  <c r="N464" i="8"/>
  <c r="N524" i="8"/>
  <c r="N525" i="8"/>
  <c r="N597" i="8"/>
  <c r="N620" i="8"/>
  <c r="N632" i="8"/>
  <c r="N633" i="8"/>
  <c r="N638" i="8"/>
  <c r="N651" i="8"/>
  <c r="N661" i="8"/>
  <c r="N670" i="8"/>
  <c r="N719" i="8"/>
  <c r="N740" i="8"/>
  <c r="N747" i="8"/>
  <c r="N7" i="8"/>
  <c r="N10" i="8"/>
  <c r="N45" i="8"/>
  <c r="N48" i="8"/>
  <c r="N63" i="8"/>
  <c r="N70" i="8"/>
  <c r="N72" i="8"/>
  <c r="N76" i="8"/>
  <c r="N81" i="8"/>
  <c r="N119" i="8"/>
  <c r="N168" i="8"/>
  <c r="N192" i="8"/>
  <c r="N216" i="8"/>
  <c r="N227" i="8"/>
  <c r="N234" i="8"/>
  <c r="N244" i="8"/>
  <c r="N294" i="8"/>
  <c r="N310" i="8"/>
  <c r="N317" i="8"/>
  <c r="N357" i="8"/>
  <c r="N366" i="8"/>
  <c r="N394" i="8"/>
  <c r="N404" i="8"/>
  <c r="N408" i="8"/>
  <c r="N418" i="8"/>
  <c r="N435" i="8"/>
  <c r="N470" i="8"/>
  <c r="N487" i="8"/>
  <c r="N586" i="8"/>
  <c r="N593" i="8"/>
  <c r="N594" i="8"/>
  <c r="N629" i="8"/>
  <c r="N643" i="8"/>
  <c r="N671" i="8"/>
  <c r="N727" i="8"/>
  <c r="N731" i="8"/>
  <c r="N736" i="8"/>
  <c r="N751" i="8"/>
  <c r="N766" i="8"/>
  <c r="N19" i="8"/>
  <c r="N26" i="8"/>
  <c r="N44" i="8"/>
  <c r="N47" i="8"/>
  <c r="N57" i="8"/>
  <c r="N66" i="8"/>
  <c r="N71" i="8"/>
  <c r="N80" i="8"/>
  <c r="N88" i="8"/>
  <c r="N100" i="8"/>
  <c r="N126" i="8"/>
  <c r="N144" i="8"/>
  <c r="N149" i="8"/>
  <c r="N150" i="8"/>
  <c r="N182" i="8"/>
  <c r="N183" i="8"/>
  <c r="N262" i="8"/>
  <c r="N281" i="8"/>
  <c r="N285" i="8"/>
  <c r="N300" i="8"/>
  <c r="N321" i="8"/>
  <c r="N325" i="8"/>
  <c r="N338" i="8"/>
  <c r="N374" i="8"/>
  <c r="N375" i="8"/>
  <c r="N388" i="8"/>
  <c r="N402" i="8"/>
  <c r="N420" i="8"/>
  <c r="N425" i="8"/>
  <c r="N457" i="8"/>
  <c r="N475" i="8"/>
  <c r="N484" i="8"/>
  <c r="N506" i="8"/>
  <c r="N507" i="8"/>
  <c r="N514" i="8"/>
  <c r="N521" i="8"/>
  <c r="N537" i="8"/>
  <c r="N539" i="8"/>
  <c r="N581" i="8"/>
  <c r="N596" i="8"/>
  <c r="N710" i="8"/>
  <c r="N758" i="8"/>
  <c r="N763" i="8"/>
  <c r="N50" i="8"/>
  <c r="N74" i="8"/>
  <c r="N75" i="8"/>
  <c r="N84" i="8"/>
  <c r="N102" i="8"/>
  <c r="N160" i="8"/>
  <c r="N169" i="8"/>
  <c r="N223" i="8"/>
  <c r="N225" i="8"/>
  <c r="N283" i="8"/>
  <c r="N290" i="8"/>
  <c r="N342" i="8"/>
  <c r="N373" i="8"/>
  <c r="N389" i="8"/>
  <c r="N460" i="8"/>
  <c r="N515" i="8"/>
  <c r="N527" i="8"/>
  <c r="N541" i="8"/>
  <c r="N543" i="8"/>
  <c r="N572" i="8"/>
  <c r="N603" i="8"/>
  <c r="N605" i="8"/>
  <c r="N610" i="8"/>
  <c r="N614" i="8"/>
  <c r="N656" i="8"/>
  <c r="N658" i="8"/>
  <c r="N660" i="8"/>
  <c r="N678" i="8"/>
  <c r="N691" i="8"/>
  <c r="N698" i="8"/>
  <c r="N701" i="8"/>
  <c r="N714" i="8"/>
  <c r="N743" i="8"/>
  <c r="N3" i="8"/>
  <c r="N16" i="8"/>
  <c r="N29" i="8"/>
  <c r="N37" i="8"/>
  <c r="N55" i="8"/>
  <c r="N86" i="8"/>
  <c r="N133" i="8"/>
  <c r="N176" i="8"/>
  <c r="N188" i="8"/>
  <c r="N207" i="8"/>
  <c r="N260" i="8"/>
  <c r="N273" i="8"/>
  <c r="N287" i="8"/>
  <c r="N307" i="8"/>
  <c r="N314" i="8"/>
  <c r="N331" i="8"/>
  <c r="N369" i="8"/>
  <c r="N382" i="8"/>
  <c r="N416" i="8"/>
  <c r="N459" i="8"/>
  <c r="N472" i="8"/>
  <c r="N494" i="8"/>
  <c r="N498" i="8"/>
  <c r="N545" i="8"/>
  <c r="N555" i="8"/>
  <c r="N562" i="8"/>
  <c r="N574" i="8"/>
  <c r="N664" i="8"/>
  <c r="N673" i="8"/>
  <c r="N706" i="8"/>
  <c r="N711" i="8"/>
  <c r="N729" i="8"/>
  <c r="N735" i="8"/>
  <c r="N742" i="8"/>
  <c r="N759" i="8"/>
  <c r="N764" i="8"/>
  <c r="N765" i="8"/>
  <c r="J2" i="3"/>
  <c r="K2" i="3"/>
  <c r="L2" i="3"/>
  <c r="K1903" i="3"/>
  <c r="J1903" i="3"/>
  <c r="L1903" i="3" s="1"/>
  <c r="K1902" i="3"/>
  <c r="J1902" i="3"/>
  <c r="L1902" i="3" s="1"/>
  <c r="K1901" i="3"/>
  <c r="M767" i="8" s="1"/>
  <c r="J1901" i="3"/>
  <c r="L1901" i="3" s="1"/>
  <c r="K1900" i="3"/>
  <c r="J1900" i="3"/>
  <c r="L1900" i="3" s="1"/>
  <c r="K1899" i="3"/>
  <c r="J1899" i="3"/>
  <c r="L1899" i="3" s="1"/>
  <c r="K1898" i="3"/>
  <c r="J1898" i="3"/>
  <c r="L1898" i="3" s="1"/>
  <c r="K1897" i="3"/>
  <c r="M766" i="8" s="1"/>
  <c r="J1897" i="3"/>
  <c r="L1897" i="3" s="1"/>
  <c r="K1896" i="3"/>
  <c r="J1896" i="3"/>
  <c r="L1896" i="3" s="1"/>
  <c r="K1895" i="3"/>
  <c r="J1895" i="3"/>
  <c r="L1895" i="3" s="1"/>
  <c r="K1894" i="3"/>
  <c r="J1894" i="3"/>
  <c r="L1894" i="3" s="1"/>
  <c r="K1893" i="3"/>
  <c r="M765" i="8" s="1"/>
  <c r="J1893" i="3"/>
  <c r="L1893" i="3" s="1"/>
  <c r="K1892" i="3"/>
  <c r="J1892" i="3"/>
  <c r="L1892" i="3" s="1"/>
  <c r="K1891" i="3"/>
  <c r="J1891" i="3"/>
  <c r="L1891" i="3" s="1"/>
  <c r="K1890" i="3"/>
  <c r="M764" i="8" s="1"/>
  <c r="J1890" i="3"/>
  <c r="L1890" i="3" s="1"/>
  <c r="K1889" i="3"/>
  <c r="J1889" i="3"/>
  <c r="L1889" i="3" s="1"/>
  <c r="K1888" i="3"/>
  <c r="M763" i="8" s="1"/>
  <c r="J1888" i="3"/>
  <c r="L1888" i="3" s="1"/>
  <c r="K1887" i="3"/>
  <c r="J1887" i="3"/>
  <c r="L1887" i="3" s="1"/>
  <c r="K1886" i="3"/>
  <c r="M762" i="8" s="1"/>
  <c r="J1886" i="3"/>
  <c r="L1886" i="3" s="1"/>
  <c r="K1885" i="3"/>
  <c r="J1885" i="3"/>
  <c r="L1885" i="3" s="1"/>
  <c r="K1884" i="3"/>
  <c r="J1884" i="3"/>
  <c r="L1884" i="3" s="1"/>
  <c r="K1883" i="3"/>
  <c r="M761" i="8" s="1"/>
  <c r="J1883" i="3"/>
  <c r="L1883" i="3" s="1"/>
  <c r="K1882" i="3"/>
  <c r="M760" i="8" s="1"/>
  <c r="J1882" i="3"/>
  <c r="L1882" i="3" s="1"/>
  <c r="K1881" i="3"/>
  <c r="J1881" i="3"/>
  <c r="L1881" i="3" s="1"/>
  <c r="K1880" i="3"/>
  <c r="J1880" i="3"/>
  <c r="L1880" i="3" s="1"/>
  <c r="K1879" i="3"/>
  <c r="J1879" i="3"/>
  <c r="L1879" i="3" s="1"/>
  <c r="K1878" i="3"/>
  <c r="M759" i="8" s="1"/>
  <c r="J1878" i="3"/>
  <c r="L1878" i="3" s="1"/>
  <c r="K1877" i="3"/>
  <c r="J1877" i="3"/>
  <c r="L1877" i="3" s="1"/>
  <c r="K1876" i="3"/>
  <c r="M758" i="8" s="1"/>
  <c r="J1876" i="3"/>
  <c r="L1876" i="3" s="1"/>
  <c r="K1875" i="3"/>
  <c r="M757" i="8" s="1"/>
  <c r="J1875" i="3"/>
  <c r="L1875" i="3" s="1"/>
  <c r="K1874" i="3"/>
  <c r="J1874" i="3"/>
  <c r="L1874" i="3" s="1"/>
  <c r="K1873" i="3"/>
  <c r="M756" i="8" s="1"/>
  <c r="J1873" i="3"/>
  <c r="L1873" i="3" s="1"/>
  <c r="K1872" i="3"/>
  <c r="J1872" i="3"/>
  <c r="L1872" i="3" s="1"/>
  <c r="K1871" i="3"/>
  <c r="J1871" i="3"/>
  <c r="L1871" i="3" s="1"/>
  <c r="K1870" i="3"/>
  <c r="J1870" i="3"/>
  <c r="L1870" i="3" s="1"/>
  <c r="K1869" i="3"/>
  <c r="M755" i="8" s="1"/>
  <c r="J1869" i="3"/>
  <c r="L1869" i="3" s="1"/>
  <c r="K1868" i="3"/>
  <c r="J1868" i="3"/>
  <c r="L1868" i="3" s="1"/>
  <c r="K1867" i="3"/>
  <c r="J1867" i="3"/>
  <c r="L1867" i="3" s="1"/>
  <c r="K1866" i="3"/>
  <c r="M754" i="8" s="1"/>
  <c r="J1866" i="3"/>
  <c r="L1866" i="3" s="1"/>
  <c r="K1865" i="3"/>
  <c r="J1865" i="3"/>
  <c r="L1865" i="3" s="1"/>
  <c r="K1864" i="3"/>
  <c r="J1864" i="3"/>
  <c r="L1864" i="3" s="1"/>
  <c r="K1863" i="3"/>
  <c r="J1863" i="3"/>
  <c r="L1863" i="3" s="1"/>
  <c r="K1862" i="3"/>
  <c r="M753" i="8" s="1"/>
  <c r="J1862" i="3"/>
  <c r="L1862" i="3" s="1"/>
  <c r="K1861" i="3"/>
  <c r="M752" i="8" s="1"/>
  <c r="J1861" i="3"/>
  <c r="L1861" i="3" s="1"/>
  <c r="K1860" i="3"/>
  <c r="J1860" i="3"/>
  <c r="L1860" i="3" s="1"/>
  <c r="K1859" i="3"/>
  <c r="J1859" i="3"/>
  <c r="L1859" i="3" s="1"/>
  <c r="K1858" i="3"/>
  <c r="M751" i="8" s="1"/>
  <c r="J1858" i="3"/>
  <c r="L1858" i="3" s="1"/>
  <c r="K1857" i="3"/>
  <c r="J1857" i="3"/>
  <c r="L1857" i="3" s="1"/>
  <c r="K1856" i="3"/>
  <c r="M750" i="8" s="1"/>
  <c r="J1856" i="3"/>
  <c r="L1856" i="3" s="1"/>
  <c r="K1855" i="3"/>
  <c r="M749" i="8" s="1"/>
  <c r="J1855" i="3"/>
  <c r="L1855" i="3" s="1"/>
  <c r="K1854" i="3"/>
  <c r="J1854" i="3"/>
  <c r="L1854" i="3" s="1"/>
  <c r="K1853" i="3"/>
  <c r="M748" i="8" s="1"/>
  <c r="J1853" i="3"/>
  <c r="L1853" i="3" s="1"/>
  <c r="K1852" i="3"/>
  <c r="M747" i="8" s="1"/>
  <c r="J1852" i="3"/>
  <c r="L1852" i="3" s="1"/>
  <c r="K1851" i="3"/>
  <c r="J1851" i="3"/>
  <c r="L1851" i="3" s="1"/>
  <c r="K1850" i="3"/>
  <c r="M746" i="8" s="1"/>
  <c r="J1850" i="3"/>
  <c r="L1850" i="3" s="1"/>
  <c r="K1849" i="3"/>
  <c r="J1849" i="3"/>
  <c r="L1849" i="3" s="1"/>
  <c r="K1848" i="3"/>
  <c r="J1848" i="3"/>
  <c r="L1848" i="3" s="1"/>
  <c r="K1847" i="3"/>
  <c r="J1847" i="3"/>
  <c r="L1847" i="3" s="1"/>
  <c r="K1846" i="3"/>
  <c r="M745" i="8" s="1"/>
  <c r="J1846" i="3"/>
  <c r="L1846" i="3" s="1"/>
  <c r="K1845" i="3"/>
  <c r="J1845" i="3"/>
  <c r="L1845" i="3" s="1"/>
  <c r="K1844" i="3"/>
  <c r="M744" i="8" s="1"/>
  <c r="J1844" i="3"/>
  <c r="L1844" i="3" s="1"/>
  <c r="K1843" i="3"/>
  <c r="J1843" i="3"/>
  <c r="L1843" i="3" s="1"/>
  <c r="K1842" i="3"/>
  <c r="J1842" i="3"/>
  <c r="L1842" i="3" s="1"/>
  <c r="K1841" i="3"/>
  <c r="M743" i="8" s="1"/>
  <c r="J1841" i="3"/>
  <c r="L1841" i="3" s="1"/>
  <c r="K1840" i="3"/>
  <c r="J1840" i="3"/>
  <c r="L1840" i="3" s="1"/>
  <c r="K1839" i="3"/>
  <c r="J1839" i="3"/>
  <c r="L1839" i="3" s="1"/>
  <c r="K1838" i="3"/>
  <c r="J1838" i="3"/>
  <c r="L1838" i="3" s="1"/>
  <c r="K1837" i="3"/>
  <c r="M742" i="8" s="1"/>
  <c r="J1837" i="3"/>
  <c r="L1837" i="3" s="1"/>
  <c r="K1836" i="3"/>
  <c r="J1836" i="3"/>
  <c r="L1836" i="3" s="1"/>
  <c r="K1835" i="3"/>
  <c r="J1835" i="3"/>
  <c r="L1835" i="3" s="1"/>
  <c r="K1834" i="3"/>
  <c r="J1834" i="3"/>
  <c r="L1834" i="3" s="1"/>
  <c r="K1833" i="3"/>
  <c r="M741" i="8" s="1"/>
  <c r="J1833" i="3"/>
  <c r="L1833" i="3" s="1"/>
  <c r="K1832" i="3"/>
  <c r="J1832" i="3"/>
  <c r="L1832" i="3" s="1"/>
  <c r="K1831" i="3"/>
  <c r="J1831" i="3"/>
  <c r="L1831" i="3" s="1"/>
  <c r="K1830" i="3"/>
  <c r="J1830" i="3"/>
  <c r="L1830" i="3" s="1"/>
  <c r="K1829" i="3"/>
  <c r="M740" i="8" s="1"/>
  <c r="J1829" i="3"/>
  <c r="L1829" i="3" s="1"/>
  <c r="K1828" i="3"/>
  <c r="M739" i="8" s="1"/>
  <c r="J1828" i="3"/>
  <c r="L1828" i="3" s="1"/>
  <c r="K1827" i="3"/>
  <c r="J1827" i="3"/>
  <c r="L1827" i="3" s="1"/>
  <c r="K1826" i="3"/>
  <c r="J1826" i="3"/>
  <c r="L1826" i="3" s="1"/>
  <c r="K1825" i="3"/>
  <c r="M738" i="8" s="1"/>
  <c r="J1825" i="3"/>
  <c r="L1825" i="3" s="1"/>
  <c r="K1824" i="3"/>
  <c r="J1824" i="3"/>
  <c r="L1824" i="3" s="1"/>
  <c r="K1823" i="3"/>
  <c r="M737" i="8" s="1"/>
  <c r="J1823" i="3"/>
  <c r="L1823" i="3" s="1"/>
  <c r="K1822" i="3"/>
  <c r="J1822" i="3"/>
  <c r="L1822" i="3" s="1"/>
  <c r="K1821" i="3"/>
  <c r="J1821" i="3"/>
  <c r="L1821" i="3" s="1"/>
  <c r="K1820" i="3"/>
  <c r="M736" i="8" s="1"/>
  <c r="J1820" i="3"/>
  <c r="L1820" i="3" s="1"/>
  <c r="K1819" i="3"/>
  <c r="J1819" i="3"/>
  <c r="L1819" i="3" s="1"/>
  <c r="K1818" i="3"/>
  <c r="M735" i="8" s="1"/>
  <c r="J1818" i="3"/>
  <c r="L1818" i="3" s="1"/>
  <c r="K1817" i="3"/>
  <c r="J1817" i="3"/>
  <c r="L1817" i="3" s="1"/>
  <c r="K1816" i="3"/>
  <c r="J1816" i="3"/>
  <c r="L1816" i="3" s="1"/>
  <c r="K1815" i="3"/>
  <c r="M734" i="8" s="1"/>
  <c r="J1815" i="3"/>
  <c r="L1815" i="3" s="1"/>
  <c r="K1814" i="3"/>
  <c r="J1814" i="3"/>
  <c r="L1814" i="3" s="1"/>
  <c r="K1813" i="3"/>
  <c r="J1813" i="3"/>
  <c r="L1813" i="3" s="1"/>
  <c r="K1812" i="3"/>
  <c r="M733" i="8" s="1"/>
  <c r="J1812" i="3"/>
  <c r="L1812" i="3" s="1"/>
  <c r="K1811" i="3"/>
  <c r="J1811" i="3"/>
  <c r="L1811" i="3" s="1"/>
  <c r="K1810" i="3"/>
  <c r="J1810" i="3"/>
  <c r="L1810" i="3" s="1"/>
  <c r="K1809" i="3"/>
  <c r="M732" i="8" s="1"/>
  <c r="J1809" i="3"/>
  <c r="L1809" i="3" s="1"/>
  <c r="K1808" i="3"/>
  <c r="M731" i="8" s="1"/>
  <c r="J1808" i="3"/>
  <c r="L1808" i="3" s="1"/>
  <c r="K1807" i="3"/>
  <c r="J1807" i="3"/>
  <c r="L1807" i="3" s="1"/>
  <c r="K1806" i="3"/>
  <c r="M730" i="8" s="1"/>
  <c r="J1806" i="3"/>
  <c r="L1806" i="3" s="1"/>
  <c r="K1805" i="3"/>
  <c r="J1805" i="3"/>
  <c r="L1805" i="3" s="1"/>
  <c r="K1804" i="3"/>
  <c r="M729" i="8" s="1"/>
  <c r="J1804" i="3"/>
  <c r="L1804" i="3" s="1"/>
  <c r="K1803" i="3"/>
  <c r="J1803" i="3"/>
  <c r="L1803" i="3" s="1"/>
  <c r="K1802" i="3"/>
  <c r="J1802" i="3"/>
  <c r="L1802" i="3" s="1"/>
  <c r="K1801" i="3"/>
  <c r="M728" i="8" s="1"/>
  <c r="J1801" i="3"/>
  <c r="L1801" i="3" s="1"/>
  <c r="K1800" i="3"/>
  <c r="M727" i="8" s="1"/>
  <c r="J1800" i="3"/>
  <c r="L1800" i="3" s="1"/>
  <c r="K1799" i="3"/>
  <c r="J1799" i="3"/>
  <c r="L1799" i="3" s="1"/>
  <c r="K1798" i="3"/>
  <c r="J1798" i="3"/>
  <c r="L1798" i="3" s="1"/>
  <c r="K1797" i="3"/>
  <c r="M726" i="8" s="1"/>
  <c r="J1797" i="3"/>
  <c r="L1797" i="3" s="1"/>
  <c r="K1796" i="3"/>
  <c r="J1796" i="3"/>
  <c r="L1796" i="3" s="1"/>
  <c r="K1795" i="3"/>
  <c r="M725" i="8" s="1"/>
  <c r="J1795" i="3"/>
  <c r="L1795" i="3" s="1"/>
  <c r="K1794" i="3"/>
  <c r="M724" i="8" s="1"/>
  <c r="J1794" i="3"/>
  <c r="L1794" i="3" s="1"/>
  <c r="K1793" i="3"/>
  <c r="J1793" i="3"/>
  <c r="L1793" i="3" s="1"/>
  <c r="K1792" i="3"/>
  <c r="M723" i="8" s="1"/>
  <c r="J1792" i="3"/>
  <c r="L1792" i="3" s="1"/>
  <c r="K1791" i="3"/>
  <c r="J1791" i="3"/>
  <c r="L1791" i="3" s="1"/>
  <c r="K1790" i="3"/>
  <c r="M722" i="8" s="1"/>
  <c r="J1790" i="3"/>
  <c r="L1790" i="3" s="1"/>
  <c r="K1789" i="3"/>
  <c r="J1789" i="3"/>
  <c r="L1789" i="3" s="1"/>
  <c r="K1788" i="3"/>
  <c r="J1788" i="3"/>
  <c r="L1788" i="3" s="1"/>
  <c r="K1787" i="3"/>
  <c r="J1787" i="3"/>
  <c r="L1787" i="3" s="1"/>
  <c r="K1786" i="3"/>
  <c r="M721" i="8" s="1"/>
  <c r="J1786" i="3"/>
  <c r="L1786" i="3" s="1"/>
  <c r="K1785" i="3"/>
  <c r="J1785" i="3"/>
  <c r="L1785" i="3" s="1"/>
  <c r="K1784" i="3"/>
  <c r="J1784" i="3"/>
  <c r="L1784" i="3" s="1"/>
  <c r="K1783" i="3"/>
  <c r="M720" i="8" s="1"/>
  <c r="J1783" i="3"/>
  <c r="L1783" i="3" s="1"/>
  <c r="K1782" i="3"/>
  <c r="J1782" i="3"/>
  <c r="L1782" i="3" s="1"/>
  <c r="K1781" i="3"/>
  <c r="J1781" i="3"/>
  <c r="L1781" i="3" s="1"/>
  <c r="K1780" i="3"/>
  <c r="M719" i="8" s="1"/>
  <c r="J1780" i="3"/>
  <c r="L1780" i="3" s="1"/>
  <c r="K1779" i="3"/>
  <c r="M718" i="8" s="1"/>
  <c r="J1779" i="3"/>
  <c r="L1779" i="3" s="1"/>
  <c r="K1778" i="3"/>
  <c r="J1778" i="3"/>
  <c r="L1778" i="3" s="1"/>
  <c r="K1777" i="3"/>
  <c r="J1777" i="3"/>
  <c r="L1777" i="3" s="1"/>
  <c r="K1776" i="3"/>
  <c r="M717" i="8" s="1"/>
  <c r="J1776" i="3"/>
  <c r="L1776" i="3" s="1"/>
  <c r="K1775" i="3"/>
  <c r="J1775" i="3"/>
  <c r="L1775" i="3" s="1"/>
  <c r="K1774" i="3"/>
  <c r="J1774" i="3"/>
  <c r="L1774" i="3" s="1"/>
  <c r="K1773" i="3"/>
  <c r="M716" i="8" s="1"/>
  <c r="J1773" i="3"/>
  <c r="L1773" i="3" s="1"/>
  <c r="K1772" i="3"/>
  <c r="J1772" i="3"/>
  <c r="L1772" i="3" s="1"/>
  <c r="K1771" i="3"/>
  <c r="J1771" i="3"/>
  <c r="L1771" i="3" s="1"/>
  <c r="K1770" i="3"/>
  <c r="J1770" i="3"/>
  <c r="L1770" i="3" s="1"/>
  <c r="K1769" i="3"/>
  <c r="M715" i="8" s="1"/>
  <c r="J1769" i="3"/>
  <c r="L1769" i="3" s="1"/>
  <c r="K1768" i="3"/>
  <c r="J1768" i="3"/>
  <c r="L1768" i="3" s="1"/>
  <c r="K1767" i="3"/>
  <c r="J1767" i="3"/>
  <c r="L1767" i="3" s="1"/>
  <c r="K1766" i="3"/>
  <c r="M714" i="8" s="1"/>
  <c r="J1766" i="3"/>
  <c r="L1766" i="3" s="1"/>
  <c r="K1765" i="3"/>
  <c r="J1765" i="3"/>
  <c r="L1765" i="3" s="1"/>
  <c r="K1764" i="3"/>
  <c r="J1764" i="3"/>
  <c r="L1764" i="3" s="1"/>
  <c r="K1763" i="3"/>
  <c r="J1763" i="3"/>
  <c r="L1763" i="3" s="1"/>
  <c r="K1762" i="3"/>
  <c r="M713" i="8" s="1"/>
  <c r="J1762" i="3"/>
  <c r="L1762" i="3" s="1"/>
  <c r="K1761" i="3"/>
  <c r="M712" i="8" s="1"/>
  <c r="J1761" i="3"/>
  <c r="L1761" i="3" s="1"/>
  <c r="K1760" i="3"/>
  <c r="J1760" i="3"/>
  <c r="L1760" i="3" s="1"/>
  <c r="K1759" i="3"/>
  <c r="M711" i="8" s="1"/>
  <c r="J1759" i="3"/>
  <c r="L1759" i="3" s="1"/>
  <c r="K1758" i="3"/>
  <c r="J1758" i="3"/>
  <c r="L1758" i="3" s="1"/>
  <c r="K1757" i="3"/>
  <c r="J1757" i="3"/>
  <c r="L1757" i="3" s="1"/>
  <c r="K1756" i="3"/>
  <c r="J1756" i="3"/>
  <c r="L1756" i="3" s="1"/>
  <c r="K1755" i="3"/>
  <c r="M710" i="8" s="1"/>
  <c r="J1755" i="3"/>
  <c r="L1755" i="3" s="1"/>
  <c r="K1754" i="3"/>
  <c r="J1754" i="3"/>
  <c r="L1754" i="3" s="1"/>
  <c r="K1753" i="3"/>
  <c r="J1753" i="3"/>
  <c r="L1753" i="3" s="1"/>
  <c r="K1752" i="3"/>
  <c r="J1752" i="3"/>
  <c r="L1752" i="3" s="1"/>
  <c r="K1751" i="3"/>
  <c r="M709" i="8" s="1"/>
  <c r="J1751" i="3"/>
  <c r="L1751" i="3" s="1"/>
  <c r="K1750" i="3"/>
  <c r="M708" i="8" s="1"/>
  <c r="J1750" i="3"/>
  <c r="L1750" i="3" s="1"/>
  <c r="K1749" i="3"/>
  <c r="J1749" i="3"/>
  <c r="L1749" i="3" s="1"/>
  <c r="K1748" i="3"/>
  <c r="J1748" i="3"/>
  <c r="L1748" i="3" s="1"/>
  <c r="K1747" i="3"/>
  <c r="J1747" i="3"/>
  <c r="L1747" i="3" s="1"/>
  <c r="K1746" i="3"/>
  <c r="M707" i="8" s="1"/>
  <c r="J1746" i="3"/>
  <c r="L1746" i="3" s="1"/>
  <c r="K1745" i="3"/>
  <c r="M706" i="8" s="1"/>
  <c r="J1745" i="3"/>
  <c r="L1745" i="3" s="1"/>
  <c r="K1744" i="3"/>
  <c r="J1744" i="3"/>
  <c r="L1744" i="3" s="1"/>
  <c r="K1743" i="3"/>
  <c r="M705" i="8" s="1"/>
  <c r="J1743" i="3"/>
  <c r="L1743" i="3" s="1"/>
  <c r="K1742" i="3"/>
  <c r="M704" i="8" s="1"/>
  <c r="J1742" i="3"/>
  <c r="L1742" i="3" s="1"/>
  <c r="K1741" i="3"/>
  <c r="M703" i="8" s="1"/>
  <c r="J1741" i="3"/>
  <c r="L1741" i="3" s="1"/>
  <c r="K1740" i="3"/>
  <c r="J1740" i="3"/>
  <c r="L1740" i="3" s="1"/>
  <c r="K1739" i="3"/>
  <c r="J1739" i="3"/>
  <c r="L1739" i="3" s="1"/>
  <c r="K1738" i="3"/>
  <c r="J1738" i="3"/>
  <c r="L1738" i="3" s="1"/>
  <c r="K1737" i="3"/>
  <c r="M702" i="8" s="1"/>
  <c r="J1737" i="3"/>
  <c r="L1737" i="3" s="1"/>
  <c r="K1736" i="3"/>
  <c r="J1736" i="3"/>
  <c r="L1736" i="3" s="1"/>
  <c r="K1735" i="3"/>
  <c r="M701" i="8" s="1"/>
  <c r="J1735" i="3"/>
  <c r="L1735" i="3" s="1"/>
  <c r="K1734" i="3"/>
  <c r="J1734" i="3"/>
  <c r="L1734" i="3" s="1"/>
  <c r="K1733" i="3"/>
  <c r="J1733" i="3"/>
  <c r="L1733" i="3" s="1"/>
  <c r="K1732" i="3"/>
  <c r="M700" i="8" s="1"/>
  <c r="J1732" i="3"/>
  <c r="L1732" i="3" s="1"/>
  <c r="K1731" i="3"/>
  <c r="M699" i="8" s="1"/>
  <c r="J1731" i="3"/>
  <c r="L1731" i="3" s="1"/>
  <c r="K1730" i="3"/>
  <c r="J1730" i="3"/>
  <c r="L1730" i="3" s="1"/>
  <c r="K1729" i="3"/>
  <c r="J1729" i="3"/>
  <c r="L1729" i="3" s="1"/>
  <c r="K1728" i="3"/>
  <c r="J1728" i="3"/>
  <c r="L1728" i="3" s="1"/>
  <c r="K1727" i="3"/>
  <c r="M698" i="8" s="1"/>
  <c r="J1727" i="3"/>
  <c r="L1727" i="3" s="1"/>
  <c r="K1726" i="3"/>
  <c r="J1726" i="3"/>
  <c r="L1726" i="3" s="1"/>
  <c r="K1725" i="3"/>
  <c r="J1725" i="3"/>
  <c r="L1725" i="3" s="1"/>
  <c r="K1724" i="3"/>
  <c r="J1724" i="3"/>
  <c r="L1724" i="3" s="1"/>
  <c r="K1723" i="3"/>
  <c r="M697" i="8" s="1"/>
  <c r="J1723" i="3"/>
  <c r="L1723" i="3" s="1"/>
  <c r="K1722" i="3"/>
  <c r="M696" i="8" s="1"/>
  <c r="J1722" i="3"/>
  <c r="L1722" i="3" s="1"/>
  <c r="K1721" i="3"/>
  <c r="J1721" i="3"/>
  <c r="L1721" i="3" s="1"/>
  <c r="K1720" i="3"/>
  <c r="M695" i="8" s="1"/>
  <c r="J1720" i="3"/>
  <c r="L1720" i="3" s="1"/>
  <c r="K1719" i="3"/>
  <c r="J1719" i="3"/>
  <c r="L1719" i="3" s="1"/>
  <c r="K1718" i="3"/>
  <c r="J1718" i="3"/>
  <c r="L1718" i="3" s="1"/>
  <c r="K1717" i="3"/>
  <c r="J1717" i="3"/>
  <c r="L1717" i="3" s="1"/>
  <c r="K1716" i="3"/>
  <c r="M694" i="8" s="1"/>
  <c r="J1716" i="3"/>
  <c r="L1716" i="3" s="1"/>
  <c r="K1715" i="3"/>
  <c r="J1715" i="3"/>
  <c r="L1715" i="3" s="1"/>
  <c r="K1714" i="3"/>
  <c r="M693" i="8" s="1"/>
  <c r="J1714" i="3"/>
  <c r="L1714" i="3" s="1"/>
  <c r="K1713" i="3"/>
  <c r="J1713" i="3"/>
  <c r="L1713" i="3" s="1"/>
  <c r="K1712" i="3"/>
  <c r="J1712" i="3"/>
  <c r="L1712" i="3" s="1"/>
  <c r="K1711" i="3"/>
  <c r="J1711" i="3"/>
  <c r="L1711" i="3" s="1"/>
  <c r="K1710" i="3"/>
  <c r="M692" i="8" s="1"/>
  <c r="J1710" i="3"/>
  <c r="L1710" i="3" s="1"/>
  <c r="K1709" i="3"/>
  <c r="M691" i="8" s="1"/>
  <c r="J1709" i="3"/>
  <c r="L1709" i="3" s="1"/>
  <c r="K1708" i="3"/>
  <c r="J1708" i="3"/>
  <c r="L1708" i="3" s="1"/>
  <c r="K1707" i="3"/>
  <c r="J1707" i="3"/>
  <c r="L1707" i="3" s="1"/>
  <c r="K1706" i="3"/>
  <c r="J1706" i="3"/>
  <c r="L1706" i="3" s="1"/>
  <c r="K1705" i="3"/>
  <c r="M690" i="8" s="1"/>
  <c r="J1705" i="3"/>
  <c r="L1705" i="3" s="1"/>
  <c r="K1704" i="3"/>
  <c r="J1704" i="3"/>
  <c r="L1704" i="3" s="1"/>
  <c r="K1703" i="3"/>
  <c r="J1703" i="3"/>
  <c r="L1703" i="3" s="1"/>
  <c r="K1702" i="3"/>
  <c r="M689" i="8" s="1"/>
  <c r="J1702" i="3"/>
  <c r="L1702" i="3" s="1"/>
  <c r="K1701" i="3"/>
  <c r="M688" i="8" s="1"/>
  <c r="J1701" i="3"/>
  <c r="L1701" i="3" s="1"/>
  <c r="K1700" i="3"/>
  <c r="M687" i="8" s="1"/>
  <c r="J1700" i="3"/>
  <c r="L1700" i="3" s="1"/>
  <c r="K1699" i="3"/>
  <c r="J1699" i="3"/>
  <c r="L1699" i="3" s="1"/>
  <c r="K1698" i="3"/>
  <c r="M686" i="8" s="1"/>
  <c r="J1698" i="3"/>
  <c r="L1698" i="3" s="1"/>
  <c r="K1697" i="3"/>
  <c r="M685" i="8" s="1"/>
  <c r="J1697" i="3"/>
  <c r="L1697" i="3" s="1"/>
  <c r="K1696" i="3"/>
  <c r="J1696" i="3"/>
  <c r="L1696" i="3" s="1"/>
  <c r="K1695" i="3"/>
  <c r="J1695" i="3"/>
  <c r="L1695" i="3" s="1"/>
  <c r="K1694" i="3"/>
  <c r="J1694" i="3"/>
  <c r="L1694" i="3" s="1"/>
  <c r="K1693" i="3"/>
  <c r="M684" i="8" s="1"/>
  <c r="J1693" i="3"/>
  <c r="L1693" i="3" s="1"/>
  <c r="K1692" i="3"/>
  <c r="J1692" i="3"/>
  <c r="L1692" i="3" s="1"/>
  <c r="K1691" i="3"/>
  <c r="J1691" i="3"/>
  <c r="L1691" i="3" s="1"/>
  <c r="K1690" i="3"/>
  <c r="J1690" i="3"/>
  <c r="L1690" i="3" s="1"/>
  <c r="K1689" i="3"/>
  <c r="M683" i="8" s="1"/>
  <c r="J1689" i="3"/>
  <c r="L1689" i="3" s="1"/>
  <c r="K1688" i="3"/>
  <c r="M682" i="8" s="1"/>
  <c r="J1688" i="3"/>
  <c r="L1688" i="3" s="1"/>
  <c r="K1687" i="3"/>
  <c r="J1687" i="3"/>
  <c r="L1687" i="3" s="1"/>
  <c r="K1686" i="3"/>
  <c r="M681" i="8" s="1"/>
  <c r="J1686" i="3"/>
  <c r="L1686" i="3" s="1"/>
  <c r="K1685" i="3"/>
  <c r="J1685" i="3"/>
  <c r="L1685" i="3" s="1"/>
  <c r="K1684" i="3"/>
  <c r="J1684" i="3"/>
  <c r="L1684" i="3" s="1"/>
  <c r="K1683" i="3"/>
  <c r="M680" i="8" s="1"/>
  <c r="J1683" i="3"/>
  <c r="L1683" i="3" s="1"/>
  <c r="K1682" i="3"/>
  <c r="J1682" i="3"/>
  <c r="L1682" i="3" s="1"/>
  <c r="K1681" i="3"/>
  <c r="J1681" i="3"/>
  <c r="L1681" i="3" s="1"/>
  <c r="K1680" i="3"/>
  <c r="J1680" i="3"/>
  <c r="L1680" i="3" s="1"/>
  <c r="K1679" i="3"/>
  <c r="M679" i="8" s="1"/>
  <c r="J1679" i="3"/>
  <c r="L1679" i="3" s="1"/>
  <c r="K1678" i="3"/>
  <c r="J1678" i="3"/>
  <c r="L1678" i="3" s="1"/>
  <c r="K1677" i="3"/>
  <c r="J1677" i="3"/>
  <c r="L1677" i="3" s="1"/>
  <c r="K1676" i="3"/>
  <c r="J1676" i="3"/>
  <c r="L1676" i="3" s="1"/>
  <c r="K1675" i="3"/>
  <c r="M678" i="8" s="1"/>
  <c r="J1675" i="3"/>
  <c r="L1675" i="3" s="1"/>
  <c r="K1674" i="3"/>
  <c r="J1674" i="3"/>
  <c r="L1674" i="3" s="1"/>
  <c r="K1673" i="3"/>
  <c r="J1673" i="3"/>
  <c r="L1673" i="3" s="1"/>
  <c r="K1672" i="3"/>
  <c r="M677" i="8" s="1"/>
  <c r="J1672" i="3"/>
  <c r="L1672" i="3" s="1"/>
  <c r="K1671" i="3"/>
  <c r="J1671" i="3"/>
  <c r="L1671" i="3" s="1"/>
  <c r="K1670" i="3"/>
  <c r="J1670" i="3"/>
  <c r="L1670" i="3" s="1"/>
  <c r="K1669" i="3"/>
  <c r="J1669" i="3"/>
  <c r="L1669" i="3" s="1"/>
  <c r="K1668" i="3"/>
  <c r="M676" i="8" s="1"/>
  <c r="J1668" i="3"/>
  <c r="L1668" i="3" s="1"/>
  <c r="K1667" i="3"/>
  <c r="J1667" i="3"/>
  <c r="L1667" i="3" s="1"/>
  <c r="K1666" i="3"/>
  <c r="J1666" i="3"/>
  <c r="L1666" i="3" s="1"/>
  <c r="K1665" i="3"/>
  <c r="M675" i="8" s="1"/>
  <c r="J1665" i="3"/>
  <c r="L1665" i="3" s="1"/>
  <c r="K1664" i="3"/>
  <c r="J1664" i="3"/>
  <c r="L1664" i="3" s="1"/>
  <c r="K1663" i="3"/>
  <c r="J1663" i="3"/>
  <c r="L1663" i="3" s="1"/>
  <c r="K1662" i="3"/>
  <c r="J1662" i="3"/>
  <c r="L1662" i="3" s="1"/>
  <c r="K1661" i="3"/>
  <c r="M674" i="8" s="1"/>
  <c r="J1661" i="3"/>
  <c r="L1661" i="3" s="1"/>
  <c r="K1660" i="3"/>
  <c r="J1660" i="3"/>
  <c r="L1660" i="3" s="1"/>
  <c r="K1659" i="3"/>
  <c r="J1659" i="3"/>
  <c r="L1659" i="3" s="1"/>
  <c r="K1658" i="3"/>
  <c r="J1658" i="3"/>
  <c r="L1658" i="3" s="1"/>
  <c r="K1657" i="3"/>
  <c r="M673" i="8" s="1"/>
  <c r="J1657" i="3"/>
  <c r="L1657" i="3" s="1"/>
  <c r="K1656" i="3"/>
  <c r="J1656" i="3"/>
  <c r="L1656" i="3" s="1"/>
  <c r="K1655" i="3"/>
  <c r="J1655" i="3"/>
  <c r="L1655" i="3" s="1"/>
  <c r="K1654" i="3"/>
  <c r="M672" i="8" s="1"/>
  <c r="J1654" i="3"/>
  <c r="L1654" i="3" s="1"/>
  <c r="K1653" i="3"/>
  <c r="J1653" i="3"/>
  <c r="L1653" i="3" s="1"/>
  <c r="K1652" i="3"/>
  <c r="J1652" i="3"/>
  <c r="L1652" i="3" s="1"/>
  <c r="K1651" i="3"/>
  <c r="M671" i="8" s="1"/>
  <c r="J1651" i="3"/>
  <c r="L1651" i="3" s="1"/>
  <c r="K1650" i="3"/>
  <c r="J1650" i="3"/>
  <c r="L1650" i="3" s="1"/>
  <c r="K1649" i="3"/>
  <c r="J1649" i="3"/>
  <c r="L1649" i="3" s="1"/>
  <c r="K1648" i="3"/>
  <c r="M670" i="8" s="1"/>
  <c r="J1648" i="3"/>
  <c r="L1648" i="3" s="1"/>
  <c r="K1647" i="3"/>
  <c r="J1647" i="3"/>
  <c r="L1647" i="3" s="1"/>
  <c r="K1646" i="3"/>
  <c r="J1646" i="3"/>
  <c r="L1646" i="3" s="1"/>
  <c r="K1645" i="3"/>
  <c r="M669" i="8" s="1"/>
  <c r="J1645" i="3"/>
  <c r="L1645" i="3" s="1"/>
  <c r="K1644" i="3"/>
  <c r="J1644" i="3"/>
  <c r="L1644" i="3" s="1"/>
  <c r="K1643" i="3"/>
  <c r="J1643" i="3"/>
  <c r="L1643" i="3" s="1"/>
  <c r="K1642" i="3"/>
  <c r="M668" i="8" s="1"/>
  <c r="J1642" i="3"/>
  <c r="L1642" i="3" s="1"/>
  <c r="K1641" i="3"/>
  <c r="M667" i="8" s="1"/>
  <c r="J1641" i="3"/>
  <c r="L1641" i="3" s="1"/>
  <c r="K1640" i="3"/>
  <c r="M666" i="8" s="1"/>
  <c r="J1640" i="3"/>
  <c r="L1640" i="3" s="1"/>
  <c r="K1639" i="3"/>
  <c r="J1639" i="3"/>
  <c r="L1639" i="3" s="1"/>
  <c r="K1638" i="3"/>
  <c r="M665" i="8" s="1"/>
  <c r="J1638" i="3"/>
  <c r="L1638" i="3" s="1"/>
  <c r="K1637" i="3"/>
  <c r="J1637" i="3"/>
  <c r="L1637" i="3" s="1"/>
  <c r="K1636" i="3"/>
  <c r="J1636" i="3"/>
  <c r="L1636" i="3" s="1"/>
  <c r="K1635" i="3"/>
  <c r="M664" i="8" s="1"/>
  <c r="J1635" i="3"/>
  <c r="L1635" i="3" s="1"/>
  <c r="K1634" i="3"/>
  <c r="J1634" i="3"/>
  <c r="L1634" i="3" s="1"/>
  <c r="K1633" i="3"/>
  <c r="J1633" i="3"/>
  <c r="L1633" i="3" s="1"/>
  <c r="K1632" i="3"/>
  <c r="M663" i="8" s="1"/>
  <c r="J1632" i="3"/>
  <c r="L1632" i="3" s="1"/>
  <c r="K1631" i="3"/>
  <c r="J1631" i="3"/>
  <c r="L1631" i="3" s="1"/>
  <c r="K1630" i="3"/>
  <c r="J1630" i="3"/>
  <c r="L1630" i="3" s="1"/>
  <c r="K1629" i="3"/>
  <c r="M662" i="8" s="1"/>
  <c r="J1629" i="3"/>
  <c r="L1629" i="3" s="1"/>
  <c r="K1628" i="3"/>
  <c r="J1628" i="3"/>
  <c r="L1628" i="3" s="1"/>
  <c r="K1627" i="3"/>
  <c r="J1627" i="3"/>
  <c r="L1627" i="3" s="1"/>
  <c r="K1626" i="3"/>
  <c r="J1626" i="3"/>
  <c r="L1626" i="3" s="1"/>
  <c r="K1625" i="3"/>
  <c r="M661" i="8" s="1"/>
  <c r="J1625" i="3"/>
  <c r="L1625" i="3" s="1"/>
  <c r="K1624" i="3"/>
  <c r="J1624" i="3"/>
  <c r="L1624" i="3" s="1"/>
  <c r="K1623" i="3"/>
  <c r="J1623" i="3"/>
  <c r="L1623" i="3" s="1"/>
  <c r="K1622" i="3"/>
  <c r="M660" i="8" s="1"/>
  <c r="J1622" i="3"/>
  <c r="L1622" i="3" s="1"/>
  <c r="K1621" i="3"/>
  <c r="M659" i="8" s="1"/>
  <c r="J1621" i="3"/>
  <c r="L1621" i="3" s="1"/>
  <c r="K1620" i="3"/>
  <c r="J1620" i="3"/>
  <c r="L1620" i="3" s="1"/>
  <c r="K1619" i="3"/>
  <c r="M658" i="8" s="1"/>
  <c r="J1619" i="3"/>
  <c r="L1619" i="3" s="1"/>
  <c r="K1618" i="3"/>
  <c r="J1618" i="3"/>
  <c r="L1618" i="3" s="1"/>
  <c r="K1617" i="3"/>
  <c r="J1617" i="3"/>
  <c r="L1617" i="3" s="1"/>
  <c r="K1616" i="3"/>
  <c r="M657" i="8" s="1"/>
  <c r="J1616" i="3"/>
  <c r="L1616" i="3" s="1"/>
  <c r="K1615" i="3"/>
  <c r="J1615" i="3"/>
  <c r="L1615" i="3" s="1"/>
  <c r="K1614" i="3"/>
  <c r="J1614" i="3"/>
  <c r="L1614" i="3" s="1"/>
  <c r="K1613" i="3"/>
  <c r="J1613" i="3"/>
  <c r="L1613" i="3" s="1"/>
  <c r="K1612" i="3"/>
  <c r="M656" i="8" s="1"/>
  <c r="J1612" i="3"/>
  <c r="L1612" i="3" s="1"/>
  <c r="K1611" i="3"/>
  <c r="M655" i="8" s="1"/>
  <c r="J1611" i="3"/>
  <c r="L1611" i="3" s="1"/>
  <c r="K1610" i="3"/>
  <c r="J1610" i="3"/>
  <c r="L1610" i="3" s="1"/>
  <c r="K1609" i="3"/>
  <c r="M654" i="8" s="1"/>
  <c r="J1609" i="3"/>
  <c r="L1609" i="3" s="1"/>
  <c r="K1608" i="3"/>
  <c r="J1608" i="3"/>
  <c r="L1608" i="3" s="1"/>
  <c r="K1607" i="3"/>
  <c r="J1607" i="3"/>
  <c r="L1607" i="3" s="1"/>
  <c r="K1606" i="3"/>
  <c r="M653" i="8" s="1"/>
  <c r="J1606" i="3"/>
  <c r="L1606" i="3" s="1"/>
  <c r="K1605" i="3"/>
  <c r="J1605" i="3"/>
  <c r="L1605" i="3" s="1"/>
  <c r="K1604" i="3"/>
  <c r="M652" i="8" s="1"/>
  <c r="J1604" i="3"/>
  <c r="L1604" i="3" s="1"/>
  <c r="K1603" i="3"/>
  <c r="J1603" i="3"/>
  <c r="L1603" i="3" s="1"/>
  <c r="K1602" i="3"/>
  <c r="J1602" i="3"/>
  <c r="L1602" i="3" s="1"/>
  <c r="K1601" i="3"/>
  <c r="M651" i="8" s="1"/>
  <c r="J1601" i="3"/>
  <c r="L1601" i="3" s="1"/>
  <c r="K1600" i="3"/>
  <c r="J1600" i="3"/>
  <c r="L1600" i="3" s="1"/>
  <c r="K1599" i="3"/>
  <c r="J1599" i="3"/>
  <c r="L1599" i="3" s="1"/>
  <c r="K1598" i="3"/>
  <c r="J1598" i="3"/>
  <c r="L1598" i="3" s="1"/>
  <c r="K1597" i="3"/>
  <c r="M650" i="8" s="1"/>
  <c r="J1597" i="3"/>
  <c r="L1597" i="3" s="1"/>
  <c r="K1596" i="3"/>
  <c r="J1596" i="3"/>
  <c r="L1596" i="3" s="1"/>
  <c r="K1595" i="3"/>
  <c r="J1595" i="3"/>
  <c r="L1595" i="3" s="1"/>
  <c r="K1594" i="3"/>
  <c r="J1594" i="3"/>
  <c r="L1594" i="3" s="1"/>
  <c r="K1593" i="3"/>
  <c r="M649" i="8" s="1"/>
  <c r="J1593" i="3"/>
  <c r="L1593" i="3" s="1"/>
  <c r="K1592" i="3"/>
  <c r="M648" i="8" s="1"/>
  <c r="J1592" i="3"/>
  <c r="L1592" i="3" s="1"/>
  <c r="K1591" i="3"/>
  <c r="J1591" i="3"/>
  <c r="L1591" i="3" s="1"/>
  <c r="K1590" i="3"/>
  <c r="M647" i="8" s="1"/>
  <c r="J1590" i="3"/>
  <c r="L1590" i="3" s="1"/>
  <c r="K1589" i="3"/>
  <c r="M646" i="8" s="1"/>
  <c r="J1589" i="3"/>
  <c r="L1589" i="3" s="1"/>
  <c r="K1588" i="3"/>
  <c r="J1588" i="3"/>
  <c r="L1588" i="3" s="1"/>
  <c r="K1587" i="3"/>
  <c r="M645" i="8" s="1"/>
  <c r="J1587" i="3"/>
  <c r="L1587" i="3" s="1"/>
  <c r="K1586" i="3"/>
  <c r="M644" i="8" s="1"/>
  <c r="J1586" i="3"/>
  <c r="L1586" i="3" s="1"/>
  <c r="K1585" i="3"/>
  <c r="M643" i="8" s="1"/>
  <c r="J1585" i="3"/>
  <c r="L1585" i="3" s="1"/>
  <c r="K1584" i="3"/>
  <c r="J1584" i="3"/>
  <c r="L1584" i="3" s="1"/>
  <c r="K1583" i="3"/>
  <c r="J1583" i="3"/>
  <c r="L1583" i="3" s="1"/>
  <c r="K1582" i="3"/>
  <c r="M642" i="8" s="1"/>
  <c r="J1582" i="3"/>
  <c r="L1582" i="3" s="1"/>
  <c r="K1581" i="3"/>
  <c r="J1581" i="3"/>
  <c r="L1581" i="3" s="1"/>
  <c r="K1580" i="3"/>
  <c r="J1580" i="3"/>
  <c r="L1580" i="3" s="1"/>
  <c r="K1579" i="3"/>
  <c r="M641" i="8" s="1"/>
  <c r="J1579" i="3"/>
  <c r="L1579" i="3" s="1"/>
  <c r="K1578" i="3"/>
  <c r="J1578" i="3"/>
  <c r="L1578" i="3" s="1"/>
  <c r="K1577" i="3"/>
  <c r="J1577" i="3"/>
  <c r="L1577" i="3" s="1"/>
  <c r="K1576" i="3"/>
  <c r="M640" i="8" s="1"/>
  <c r="J1576" i="3"/>
  <c r="L1576" i="3" s="1"/>
  <c r="K1575" i="3"/>
  <c r="J1575" i="3"/>
  <c r="L1575" i="3" s="1"/>
  <c r="K1574" i="3"/>
  <c r="J1574" i="3"/>
  <c r="L1574" i="3" s="1"/>
  <c r="K1573" i="3"/>
  <c r="M639" i="8" s="1"/>
  <c r="J1573" i="3"/>
  <c r="L1573" i="3" s="1"/>
  <c r="K1572" i="3"/>
  <c r="M638" i="8" s="1"/>
  <c r="J1572" i="3"/>
  <c r="L1572" i="3" s="1"/>
  <c r="K1571" i="3"/>
  <c r="J1571" i="3"/>
  <c r="L1571" i="3" s="1"/>
  <c r="K1570" i="3"/>
  <c r="J1570" i="3"/>
  <c r="L1570" i="3" s="1"/>
  <c r="K1569" i="3"/>
  <c r="M637" i="8" s="1"/>
  <c r="J1569" i="3"/>
  <c r="L1569" i="3" s="1"/>
  <c r="K1568" i="3"/>
  <c r="J1568" i="3"/>
  <c r="L1568" i="3" s="1"/>
  <c r="K1567" i="3"/>
  <c r="J1567" i="3"/>
  <c r="L1567" i="3" s="1"/>
  <c r="K1566" i="3"/>
  <c r="M636" i="8" s="1"/>
  <c r="J1566" i="3"/>
  <c r="L1566" i="3" s="1"/>
  <c r="K1565" i="3"/>
  <c r="M635" i="8" s="1"/>
  <c r="J1565" i="3"/>
  <c r="L1565" i="3" s="1"/>
  <c r="K1564" i="3"/>
  <c r="J1564" i="3"/>
  <c r="L1564" i="3" s="1"/>
  <c r="K1563" i="3"/>
  <c r="J1563" i="3"/>
  <c r="L1563" i="3" s="1"/>
  <c r="K1562" i="3"/>
  <c r="J1562" i="3"/>
  <c r="L1562" i="3" s="1"/>
  <c r="K1561" i="3"/>
  <c r="M634" i="8" s="1"/>
  <c r="J1561" i="3"/>
  <c r="L1561" i="3" s="1"/>
  <c r="K1560" i="3"/>
  <c r="J1560" i="3"/>
  <c r="L1560" i="3" s="1"/>
  <c r="K1559" i="3"/>
  <c r="J1559" i="3"/>
  <c r="L1559" i="3" s="1"/>
  <c r="K1558" i="3"/>
  <c r="J1558" i="3"/>
  <c r="L1558" i="3" s="1"/>
  <c r="K1557" i="3"/>
  <c r="M633" i="8" s="1"/>
  <c r="J1557" i="3"/>
  <c r="L1557" i="3" s="1"/>
  <c r="K1556" i="3"/>
  <c r="J1556" i="3"/>
  <c r="L1556" i="3" s="1"/>
  <c r="K1555" i="3"/>
  <c r="M632" i="8" s="1"/>
  <c r="J1555" i="3"/>
  <c r="L1555" i="3" s="1"/>
  <c r="K1554" i="3"/>
  <c r="M631" i="8" s="1"/>
  <c r="J1554" i="3"/>
  <c r="L1554" i="3" s="1"/>
  <c r="K1553" i="3"/>
  <c r="J1553" i="3"/>
  <c r="L1553" i="3" s="1"/>
  <c r="K1552" i="3"/>
  <c r="M630" i="8" s="1"/>
  <c r="J1552" i="3"/>
  <c r="L1552" i="3" s="1"/>
  <c r="K1551" i="3"/>
  <c r="J1551" i="3"/>
  <c r="L1551" i="3" s="1"/>
  <c r="K1550" i="3"/>
  <c r="J1550" i="3"/>
  <c r="L1550" i="3" s="1"/>
  <c r="K1549" i="3"/>
  <c r="M629" i="8" s="1"/>
  <c r="J1549" i="3"/>
  <c r="L1549" i="3" s="1"/>
  <c r="K1548" i="3"/>
  <c r="J1548" i="3"/>
  <c r="L1548" i="3" s="1"/>
  <c r="K1547" i="3"/>
  <c r="M628" i="8" s="1"/>
  <c r="J1547" i="3"/>
  <c r="L1547" i="3" s="1"/>
  <c r="K1546" i="3"/>
  <c r="M627" i="8" s="1"/>
  <c r="J1546" i="3"/>
  <c r="L1546" i="3" s="1"/>
  <c r="K1545" i="3"/>
  <c r="J1545" i="3"/>
  <c r="L1545" i="3" s="1"/>
  <c r="K1544" i="3"/>
  <c r="J1544" i="3"/>
  <c r="L1544" i="3" s="1"/>
  <c r="K1543" i="3"/>
  <c r="M626" i="8" s="1"/>
  <c r="J1543" i="3"/>
  <c r="L1543" i="3" s="1"/>
  <c r="K1542" i="3"/>
  <c r="J1542" i="3"/>
  <c r="L1542" i="3" s="1"/>
  <c r="K1541" i="3"/>
  <c r="J1541" i="3"/>
  <c r="L1541" i="3" s="1"/>
  <c r="K1540" i="3"/>
  <c r="M625" i="8" s="1"/>
  <c r="J1540" i="3"/>
  <c r="L1540" i="3" s="1"/>
  <c r="K1539" i="3"/>
  <c r="J1539" i="3"/>
  <c r="L1539" i="3" s="1"/>
  <c r="K1538" i="3"/>
  <c r="J1538" i="3"/>
  <c r="L1538" i="3" s="1"/>
  <c r="K1537" i="3"/>
  <c r="M624" i="8" s="1"/>
  <c r="J1537" i="3"/>
  <c r="L1537" i="3" s="1"/>
  <c r="K1536" i="3"/>
  <c r="J1536" i="3"/>
  <c r="L1536" i="3" s="1"/>
  <c r="K1535" i="3"/>
  <c r="J1535" i="3"/>
  <c r="L1535" i="3" s="1"/>
  <c r="K1534" i="3"/>
  <c r="J1534" i="3"/>
  <c r="L1534" i="3" s="1"/>
  <c r="K1533" i="3"/>
  <c r="M623" i="8" s="1"/>
  <c r="J1533" i="3"/>
  <c r="L1533" i="3" s="1"/>
  <c r="K1532" i="3"/>
  <c r="J1532" i="3"/>
  <c r="L1532" i="3" s="1"/>
  <c r="K1531" i="3"/>
  <c r="M622" i="8" s="1"/>
  <c r="J1531" i="3"/>
  <c r="L1531" i="3" s="1"/>
  <c r="K1530" i="3"/>
  <c r="M621" i="8" s="1"/>
  <c r="J1530" i="3"/>
  <c r="L1530" i="3" s="1"/>
  <c r="K1529" i="3"/>
  <c r="M620" i="8" s="1"/>
  <c r="J1529" i="3"/>
  <c r="L1529" i="3" s="1"/>
  <c r="K1528" i="3"/>
  <c r="J1528" i="3"/>
  <c r="L1528" i="3" s="1"/>
  <c r="K1527" i="3"/>
  <c r="M619" i="8" s="1"/>
  <c r="J1527" i="3"/>
  <c r="L1527" i="3" s="1"/>
  <c r="K1526" i="3"/>
  <c r="J1526" i="3"/>
  <c r="L1526" i="3" s="1"/>
  <c r="K1525" i="3"/>
  <c r="J1525" i="3"/>
  <c r="L1525" i="3" s="1"/>
  <c r="K1524" i="3"/>
  <c r="J1524" i="3"/>
  <c r="L1524" i="3" s="1"/>
  <c r="K1523" i="3"/>
  <c r="M618" i="8" s="1"/>
  <c r="J1523" i="3"/>
  <c r="L1523" i="3" s="1"/>
  <c r="K1522" i="3"/>
  <c r="J1522" i="3"/>
  <c r="L1522" i="3" s="1"/>
  <c r="K1521" i="3"/>
  <c r="M617" i="8" s="1"/>
  <c r="J1521" i="3"/>
  <c r="L1521" i="3" s="1"/>
  <c r="K1520" i="3"/>
  <c r="J1520" i="3"/>
  <c r="L1520" i="3" s="1"/>
  <c r="K1519" i="3"/>
  <c r="M616" i="8" s="1"/>
  <c r="J1519" i="3"/>
  <c r="L1519" i="3" s="1"/>
  <c r="K1518" i="3"/>
  <c r="J1518" i="3"/>
  <c r="L1518" i="3" s="1"/>
  <c r="K1517" i="3"/>
  <c r="J1517" i="3"/>
  <c r="L1517" i="3" s="1"/>
  <c r="K1516" i="3"/>
  <c r="J1516" i="3"/>
  <c r="L1516" i="3" s="1"/>
  <c r="K1515" i="3"/>
  <c r="M615" i="8" s="1"/>
  <c r="J1515" i="3"/>
  <c r="L1515" i="3" s="1"/>
  <c r="K1514" i="3"/>
  <c r="M614" i="8" s="1"/>
  <c r="J1514" i="3"/>
  <c r="L1514" i="3" s="1"/>
  <c r="K1513" i="3"/>
  <c r="J1513" i="3"/>
  <c r="L1513" i="3" s="1"/>
  <c r="K1512" i="3"/>
  <c r="J1512" i="3"/>
  <c r="L1512" i="3" s="1"/>
  <c r="K1511" i="3"/>
  <c r="J1511" i="3"/>
  <c r="L1511" i="3" s="1"/>
  <c r="K1510" i="3"/>
  <c r="M613" i="8" s="1"/>
  <c r="J1510" i="3"/>
  <c r="L1510" i="3" s="1"/>
  <c r="K1509" i="3"/>
  <c r="J1509" i="3"/>
  <c r="L1509" i="3" s="1"/>
  <c r="K1508" i="3"/>
  <c r="J1508" i="3"/>
  <c r="L1508" i="3" s="1"/>
  <c r="K1507" i="3"/>
  <c r="J1507" i="3"/>
  <c r="L1507" i="3" s="1"/>
  <c r="K1506" i="3"/>
  <c r="M612" i="8" s="1"/>
  <c r="J1506" i="3"/>
  <c r="L1506" i="3" s="1"/>
  <c r="K1505" i="3"/>
  <c r="J1505" i="3"/>
  <c r="L1505" i="3" s="1"/>
  <c r="K1504" i="3"/>
  <c r="M611" i="8" s="1"/>
  <c r="J1504" i="3"/>
  <c r="L1504" i="3" s="1"/>
  <c r="K1503" i="3"/>
  <c r="J1503" i="3"/>
  <c r="L1503" i="3" s="1"/>
  <c r="K1502" i="3"/>
  <c r="M610" i="8" s="1"/>
  <c r="J1502" i="3"/>
  <c r="L1502" i="3" s="1"/>
  <c r="K1501" i="3"/>
  <c r="M609" i="8" s="1"/>
  <c r="J1501" i="3"/>
  <c r="L1501" i="3" s="1"/>
  <c r="K1500" i="3"/>
  <c r="M608" i="8" s="1"/>
  <c r="J1500" i="3"/>
  <c r="L1500" i="3" s="1"/>
  <c r="K1499" i="3"/>
  <c r="J1499" i="3"/>
  <c r="L1499" i="3" s="1"/>
  <c r="K1498" i="3"/>
  <c r="M607" i="8" s="1"/>
  <c r="J1498" i="3"/>
  <c r="L1498" i="3" s="1"/>
  <c r="K1497" i="3"/>
  <c r="J1497" i="3"/>
  <c r="L1497" i="3" s="1"/>
  <c r="K1496" i="3"/>
  <c r="J1496" i="3"/>
  <c r="L1496" i="3" s="1"/>
  <c r="K1495" i="3"/>
  <c r="M606" i="8" s="1"/>
  <c r="J1495" i="3"/>
  <c r="L1495" i="3" s="1"/>
  <c r="K1494" i="3"/>
  <c r="J1494" i="3"/>
  <c r="L1494" i="3" s="1"/>
  <c r="K1493" i="3"/>
  <c r="J1493" i="3"/>
  <c r="L1493" i="3" s="1"/>
  <c r="K1492" i="3"/>
  <c r="J1492" i="3"/>
  <c r="L1492" i="3" s="1"/>
  <c r="K1491" i="3"/>
  <c r="M605" i="8" s="1"/>
  <c r="J1491" i="3"/>
  <c r="L1491" i="3" s="1"/>
  <c r="K1490" i="3"/>
  <c r="M604" i="8" s="1"/>
  <c r="J1490" i="3"/>
  <c r="L1490" i="3" s="1"/>
  <c r="K1489" i="3"/>
  <c r="M603" i="8" s="1"/>
  <c r="J1489" i="3"/>
  <c r="L1489" i="3" s="1"/>
  <c r="K1488" i="3"/>
  <c r="J1488" i="3"/>
  <c r="L1488" i="3" s="1"/>
  <c r="K1487" i="3"/>
  <c r="J1487" i="3"/>
  <c r="L1487" i="3" s="1"/>
  <c r="K1486" i="3"/>
  <c r="J1486" i="3"/>
  <c r="L1486" i="3" s="1"/>
  <c r="K1485" i="3"/>
  <c r="M602" i="8" s="1"/>
  <c r="J1485" i="3"/>
  <c r="L1485" i="3" s="1"/>
  <c r="K1484" i="3"/>
  <c r="J1484" i="3"/>
  <c r="L1484" i="3" s="1"/>
  <c r="K1483" i="3"/>
  <c r="J1483" i="3"/>
  <c r="L1483" i="3" s="1"/>
  <c r="K1482" i="3"/>
  <c r="J1482" i="3"/>
  <c r="L1482" i="3" s="1"/>
  <c r="K1481" i="3"/>
  <c r="M601" i="8" s="1"/>
  <c r="J1481" i="3"/>
  <c r="L1481" i="3" s="1"/>
  <c r="K1480" i="3"/>
  <c r="J1480" i="3"/>
  <c r="L1480" i="3" s="1"/>
  <c r="K1479" i="3"/>
  <c r="M600" i="8" s="1"/>
  <c r="J1479" i="3"/>
  <c r="L1479" i="3" s="1"/>
  <c r="K1478" i="3"/>
  <c r="J1478" i="3"/>
  <c r="L1478" i="3" s="1"/>
  <c r="K1477" i="3"/>
  <c r="J1477" i="3"/>
  <c r="L1477" i="3" s="1"/>
  <c r="K1476" i="3"/>
  <c r="M599" i="8" s="1"/>
  <c r="J1476" i="3"/>
  <c r="L1476" i="3" s="1"/>
  <c r="K1475" i="3"/>
  <c r="J1475" i="3"/>
  <c r="L1475" i="3" s="1"/>
  <c r="K1474" i="3"/>
  <c r="J1474" i="3"/>
  <c r="L1474" i="3" s="1"/>
  <c r="K1473" i="3"/>
  <c r="M598" i="8" s="1"/>
  <c r="J1473" i="3"/>
  <c r="L1473" i="3" s="1"/>
  <c r="K1472" i="3"/>
  <c r="J1472" i="3"/>
  <c r="L1472" i="3" s="1"/>
  <c r="K1471" i="3"/>
  <c r="J1471" i="3"/>
  <c r="L1471" i="3" s="1"/>
  <c r="K1470" i="3"/>
  <c r="J1470" i="3"/>
  <c r="L1470" i="3" s="1"/>
  <c r="K1469" i="3"/>
  <c r="M597" i="8" s="1"/>
  <c r="J1469" i="3"/>
  <c r="L1469" i="3" s="1"/>
  <c r="K1468" i="3"/>
  <c r="J1468" i="3"/>
  <c r="L1468" i="3" s="1"/>
  <c r="K1467" i="3"/>
  <c r="J1467" i="3"/>
  <c r="L1467" i="3" s="1"/>
  <c r="K1466" i="3"/>
  <c r="J1466" i="3"/>
  <c r="L1466" i="3" s="1"/>
  <c r="K1465" i="3"/>
  <c r="M596" i="8" s="1"/>
  <c r="J1465" i="3"/>
  <c r="L1465" i="3" s="1"/>
  <c r="K1464" i="3"/>
  <c r="J1464" i="3"/>
  <c r="L1464" i="3" s="1"/>
  <c r="K1463" i="3"/>
  <c r="M595" i="8" s="1"/>
  <c r="J1463" i="3"/>
  <c r="L1463" i="3" s="1"/>
  <c r="K1462" i="3"/>
  <c r="J1462" i="3"/>
  <c r="L1462" i="3" s="1"/>
  <c r="K1461" i="3"/>
  <c r="J1461" i="3"/>
  <c r="L1461" i="3" s="1"/>
  <c r="K1460" i="3"/>
  <c r="M594" i="8" s="1"/>
  <c r="J1460" i="3"/>
  <c r="L1460" i="3" s="1"/>
  <c r="K1459" i="3"/>
  <c r="J1459" i="3"/>
  <c r="L1459" i="3" s="1"/>
  <c r="K1458" i="3"/>
  <c r="J1458" i="3"/>
  <c r="L1458" i="3" s="1"/>
  <c r="K1457" i="3"/>
  <c r="J1457" i="3"/>
  <c r="L1457" i="3" s="1"/>
  <c r="K1456" i="3"/>
  <c r="M593" i="8" s="1"/>
  <c r="J1456" i="3"/>
  <c r="L1456" i="3" s="1"/>
  <c r="K1455" i="3"/>
  <c r="J1455" i="3"/>
  <c r="L1455" i="3" s="1"/>
  <c r="K1454" i="3"/>
  <c r="M592" i="8" s="1"/>
  <c r="J1454" i="3"/>
  <c r="L1454" i="3" s="1"/>
  <c r="K1453" i="3"/>
  <c r="M591" i="8" s="1"/>
  <c r="J1453" i="3"/>
  <c r="L1453" i="3" s="1"/>
  <c r="K1452" i="3"/>
  <c r="J1452" i="3"/>
  <c r="L1452" i="3" s="1"/>
  <c r="K1451" i="3"/>
  <c r="M590" i="8" s="1"/>
  <c r="J1451" i="3"/>
  <c r="L1451" i="3" s="1"/>
  <c r="K1450" i="3"/>
  <c r="J1450" i="3"/>
  <c r="L1450" i="3" s="1"/>
  <c r="K1449" i="3"/>
  <c r="J1449" i="3"/>
  <c r="L1449" i="3" s="1"/>
  <c r="K1448" i="3"/>
  <c r="J1448" i="3"/>
  <c r="L1448" i="3" s="1"/>
  <c r="K1447" i="3"/>
  <c r="M589" i="8" s="1"/>
  <c r="J1447" i="3"/>
  <c r="L1447" i="3" s="1"/>
  <c r="K1446" i="3"/>
  <c r="J1446" i="3"/>
  <c r="L1446" i="3" s="1"/>
  <c r="K1445" i="3"/>
  <c r="M588" i="8" s="1"/>
  <c r="J1445" i="3"/>
  <c r="L1445" i="3" s="1"/>
  <c r="K1444" i="3"/>
  <c r="M587" i="8" s="1"/>
  <c r="J1444" i="3"/>
  <c r="L1444" i="3" s="1"/>
  <c r="K1443" i="3"/>
  <c r="J1443" i="3"/>
  <c r="L1443" i="3" s="1"/>
  <c r="K1442" i="3"/>
  <c r="M586" i="8" s="1"/>
  <c r="J1442" i="3"/>
  <c r="L1442" i="3" s="1"/>
  <c r="K1441" i="3"/>
  <c r="J1441" i="3"/>
  <c r="L1441" i="3" s="1"/>
  <c r="K1440" i="3"/>
  <c r="J1440" i="3"/>
  <c r="L1440" i="3" s="1"/>
  <c r="K1439" i="3"/>
  <c r="J1439" i="3"/>
  <c r="L1439" i="3" s="1"/>
  <c r="K1438" i="3"/>
  <c r="M585" i="8" s="1"/>
  <c r="J1438" i="3"/>
  <c r="L1438" i="3" s="1"/>
  <c r="K1437" i="3"/>
  <c r="J1437" i="3"/>
  <c r="L1437" i="3" s="1"/>
  <c r="K1436" i="3"/>
  <c r="J1436" i="3"/>
  <c r="L1436" i="3" s="1"/>
  <c r="K1435" i="3"/>
  <c r="M584" i="8" s="1"/>
  <c r="J1435" i="3"/>
  <c r="L1435" i="3" s="1"/>
  <c r="K1434" i="3"/>
  <c r="J1434" i="3"/>
  <c r="L1434" i="3" s="1"/>
  <c r="K1433" i="3"/>
  <c r="J1433" i="3"/>
  <c r="L1433" i="3" s="1"/>
  <c r="K1432" i="3"/>
  <c r="J1432" i="3"/>
  <c r="L1432" i="3" s="1"/>
  <c r="K1431" i="3"/>
  <c r="M583" i="8" s="1"/>
  <c r="J1431" i="3"/>
  <c r="L1431" i="3" s="1"/>
  <c r="K1430" i="3"/>
  <c r="M582" i="8" s="1"/>
  <c r="J1430" i="3"/>
  <c r="L1430" i="3" s="1"/>
  <c r="K1429" i="3"/>
  <c r="J1429" i="3"/>
  <c r="L1429" i="3" s="1"/>
  <c r="K1428" i="3"/>
  <c r="M581" i="8" s="1"/>
  <c r="J1428" i="3"/>
  <c r="L1428" i="3" s="1"/>
  <c r="K1427" i="3"/>
  <c r="M580" i="8" s="1"/>
  <c r="J1427" i="3"/>
  <c r="L1427" i="3" s="1"/>
  <c r="K1426" i="3"/>
  <c r="M579" i="8" s="1"/>
  <c r="J1426" i="3"/>
  <c r="L1426" i="3" s="1"/>
  <c r="K1425" i="3"/>
  <c r="M578" i="8" s="1"/>
  <c r="J1425" i="3"/>
  <c r="L1425" i="3" s="1"/>
  <c r="K1424" i="3"/>
  <c r="J1424" i="3"/>
  <c r="L1424" i="3" s="1"/>
  <c r="K1423" i="3"/>
  <c r="M577" i="8" s="1"/>
  <c r="J1423" i="3"/>
  <c r="L1423" i="3" s="1"/>
  <c r="K1422" i="3"/>
  <c r="J1422" i="3"/>
  <c r="L1422" i="3" s="1"/>
  <c r="K1421" i="3"/>
  <c r="J1421" i="3"/>
  <c r="L1421" i="3" s="1"/>
  <c r="K1420" i="3"/>
  <c r="M576" i="8" s="1"/>
  <c r="J1420" i="3"/>
  <c r="L1420" i="3" s="1"/>
  <c r="K1419" i="3"/>
  <c r="M575" i="8" s="1"/>
  <c r="J1419" i="3"/>
  <c r="L1419" i="3" s="1"/>
  <c r="K1418" i="3"/>
  <c r="J1418" i="3"/>
  <c r="L1418" i="3" s="1"/>
  <c r="K1417" i="3"/>
  <c r="J1417" i="3"/>
  <c r="L1417" i="3" s="1"/>
  <c r="K1416" i="3"/>
  <c r="J1416" i="3"/>
  <c r="L1416" i="3" s="1"/>
  <c r="K1415" i="3"/>
  <c r="M574" i="8" s="1"/>
  <c r="J1415" i="3"/>
  <c r="L1415" i="3" s="1"/>
  <c r="K1414" i="3"/>
  <c r="J1414" i="3"/>
  <c r="L1414" i="3" s="1"/>
  <c r="K1413" i="3"/>
  <c r="M573" i="8" s="1"/>
  <c r="J1413" i="3"/>
  <c r="L1413" i="3" s="1"/>
  <c r="K1412" i="3"/>
  <c r="J1412" i="3"/>
  <c r="L1412" i="3" s="1"/>
  <c r="K1411" i="3"/>
  <c r="M572" i="8" s="1"/>
  <c r="J1411" i="3"/>
  <c r="L1411" i="3" s="1"/>
  <c r="K1410" i="3"/>
  <c r="M571" i="8" s="1"/>
  <c r="J1410" i="3"/>
  <c r="L1410" i="3" s="1"/>
  <c r="K1409" i="3"/>
  <c r="J1409" i="3"/>
  <c r="L1409" i="3" s="1"/>
  <c r="K1408" i="3"/>
  <c r="M570" i="8" s="1"/>
  <c r="J1408" i="3"/>
  <c r="L1408" i="3" s="1"/>
  <c r="K1407" i="3"/>
  <c r="J1407" i="3"/>
  <c r="L1407" i="3" s="1"/>
  <c r="K1406" i="3"/>
  <c r="M569" i="8" s="1"/>
  <c r="J1406" i="3"/>
  <c r="L1406" i="3" s="1"/>
  <c r="K1405" i="3"/>
  <c r="J1405" i="3"/>
  <c r="L1405" i="3" s="1"/>
  <c r="K1404" i="3"/>
  <c r="M568" i="8" s="1"/>
  <c r="J1404" i="3"/>
  <c r="L1404" i="3" s="1"/>
  <c r="K1403" i="3"/>
  <c r="J1403" i="3"/>
  <c r="L1403" i="3" s="1"/>
  <c r="K1402" i="3"/>
  <c r="J1402" i="3"/>
  <c r="L1402" i="3" s="1"/>
  <c r="K1401" i="3"/>
  <c r="J1401" i="3"/>
  <c r="L1401" i="3" s="1"/>
  <c r="K1400" i="3"/>
  <c r="M567" i="8" s="1"/>
  <c r="J1400" i="3"/>
  <c r="L1400" i="3" s="1"/>
  <c r="K1399" i="3"/>
  <c r="M566" i="8" s="1"/>
  <c r="J1399" i="3"/>
  <c r="L1399" i="3" s="1"/>
  <c r="K1398" i="3"/>
  <c r="J1398" i="3"/>
  <c r="L1398" i="3" s="1"/>
  <c r="K1397" i="3"/>
  <c r="J1397" i="3"/>
  <c r="L1397" i="3" s="1"/>
  <c r="K1396" i="3"/>
  <c r="J1396" i="3"/>
  <c r="L1396" i="3" s="1"/>
  <c r="K1395" i="3"/>
  <c r="M565" i="8" s="1"/>
  <c r="J1395" i="3"/>
  <c r="L1395" i="3" s="1"/>
  <c r="K1394" i="3"/>
  <c r="J1394" i="3"/>
  <c r="L1394" i="3" s="1"/>
  <c r="K1393" i="3"/>
  <c r="J1393" i="3"/>
  <c r="L1393" i="3" s="1"/>
  <c r="K1392" i="3"/>
  <c r="M564" i="8" s="1"/>
  <c r="J1392" i="3"/>
  <c r="L1392" i="3" s="1"/>
  <c r="K1391" i="3"/>
  <c r="M563" i="8" s="1"/>
  <c r="J1391" i="3"/>
  <c r="L1391" i="3" s="1"/>
  <c r="K1390" i="3"/>
  <c r="J1390" i="3"/>
  <c r="L1390" i="3" s="1"/>
  <c r="K1389" i="3"/>
  <c r="J1389" i="3"/>
  <c r="L1389" i="3" s="1"/>
  <c r="K1388" i="3"/>
  <c r="J1388" i="3"/>
  <c r="L1388" i="3" s="1"/>
  <c r="K1387" i="3"/>
  <c r="M562" i="8" s="1"/>
  <c r="J1387" i="3"/>
  <c r="L1387" i="3" s="1"/>
  <c r="K1386" i="3"/>
  <c r="J1386" i="3"/>
  <c r="L1386" i="3" s="1"/>
  <c r="K1385" i="3"/>
  <c r="M561" i="8" s="1"/>
  <c r="J1385" i="3"/>
  <c r="L1385" i="3" s="1"/>
  <c r="K1384" i="3"/>
  <c r="J1384" i="3"/>
  <c r="L1384" i="3" s="1"/>
  <c r="K1383" i="3"/>
  <c r="M560" i="8" s="1"/>
  <c r="J1383" i="3"/>
  <c r="L1383" i="3" s="1"/>
  <c r="K1382" i="3"/>
  <c r="M559" i="8" s="1"/>
  <c r="J1382" i="3"/>
  <c r="L1382" i="3" s="1"/>
  <c r="K1381" i="3"/>
  <c r="J1381" i="3"/>
  <c r="L1381" i="3" s="1"/>
  <c r="K1380" i="3"/>
  <c r="J1380" i="3"/>
  <c r="L1380" i="3" s="1"/>
  <c r="K1379" i="3"/>
  <c r="M558" i="8" s="1"/>
  <c r="J1379" i="3"/>
  <c r="L1379" i="3" s="1"/>
  <c r="K1378" i="3"/>
  <c r="J1378" i="3"/>
  <c r="L1378" i="3" s="1"/>
  <c r="K1377" i="3"/>
  <c r="J1377" i="3"/>
  <c r="L1377" i="3" s="1"/>
  <c r="K1376" i="3"/>
  <c r="M557" i="8" s="1"/>
  <c r="J1376" i="3"/>
  <c r="L1376" i="3" s="1"/>
  <c r="K1375" i="3"/>
  <c r="J1375" i="3"/>
  <c r="L1375" i="3" s="1"/>
  <c r="K1374" i="3"/>
  <c r="M556" i="8" s="1"/>
  <c r="J1374" i="3"/>
  <c r="L1374" i="3" s="1"/>
  <c r="K1373" i="3"/>
  <c r="M555" i="8" s="1"/>
  <c r="J1373" i="3"/>
  <c r="L1373" i="3" s="1"/>
  <c r="K1372" i="3"/>
  <c r="J1372" i="3"/>
  <c r="L1372" i="3" s="1"/>
  <c r="K1371" i="3"/>
  <c r="M554" i="8" s="1"/>
  <c r="J1371" i="3"/>
  <c r="L1371" i="3" s="1"/>
  <c r="K1370" i="3"/>
  <c r="J1370" i="3"/>
  <c r="L1370" i="3" s="1"/>
  <c r="K1369" i="3"/>
  <c r="J1369" i="3"/>
  <c r="L1369" i="3" s="1"/>
  <c r="K1368" i="3"/>
  <c r="J1368" i="3"/>
  <c r="L1368" i="3" s="1"/>
  <c r="K1367" i="3"/>
  <c r="M553" i="8" s="1"/>
  <c r="J1367" i="3"/>
  <c r="L1367" i="3" s="1"/>
  <c r="K1366" i="3"/>
  <c r="J1366" i="3"/>
  <c r="L1366" i="3" s="1"/>
  <c r="K1365" i="3"/>
  <c r="J1365" i="3"/>
  <c r="L1365" i="3" s="1"/>
  <c r="K1364" i="3"/>
  <c r="M552" i="8" s="1"/>
  <c r="J1364" i="3"/>
  <c r="L1364" i="3" s="1"/>
  <c r="K1363" i="3"/>
  <c r="J1363" i="3"/>
  <c r="L1363" i="3" s="1"/>
  <c r="K1362" i="3"/>
  <c r="J1362" i="3"/>
  <c r="L1362" i="3" s="1"/>
  <c r="K1361" i="3"/>
  <c r="J1361" i="3"/>
  <c r="L1361" i="3" s="1"/>
  <c r="K1360" i="3"/>
  <c r="M551" i="8" s="1"/>
  <c r="J1360" i="3"/>
  <c r="L1360" i="3" s="1"/>
  <c r="K1359" i="3"/>
  <c r="J1359" i="3"/>
  <c r="L1359" i="3" s="1"/>
  <c r="K1358" i="3"/>
  <c r="J1358" i="3"/>
  <c r="L1358" i="3" s="1"/>
  <c r="K1357" i="3"/>
  <c r="M550" i="8" s="1"/>
  <c r="J1357" i="3"/>
  <c r="L1357" i="3" s="1"/>
  <c r="K1356" i="3"/>
  <c r="J1356" i="3"/>
  <c r="L1356" i="3" s="1"/>
  <c r="K1355" i="3"/>
  <c r="J1355" i="3"/>
  <c r="L1355" i="3" s="1"/>
  <c r="K1354" i="3"/>
  <c r="M549" i="8" s="1"/>
  <c r="J1354" i="3"/>
  <c r="L1354" i="3" s="1"/>
  <c r="K1353" i="3"/>
  <c r="J1353" i="3"/>
  <c r="L1353" i="3" s="1"/>
  <c r="K1352" i="3"/>
  <c r="M548" i="8" s="1"/>
  <c r="J1352" i="3"/>
  <c r="L1352" i="3" s="1"/>
  <c r="K1351" i="3"/>
  <c r="J1351" i="3"/>
  <c r="L1351" i="3" s="1"/>
  <c r="K1350" i="3"/>
  <c r="J1350" i="3"/>
  <c r="L1350" i="3" s="1"/>
  <c r="K1349" i="3"/>
  <c r="M547" i="8" s="1"/>
  <c r="J1349" i="3"/>
  <c r="L1349" i="3" s="1"/>
  <c r="K1348" i="3"/>
  <c r="J1348" i="3"/>
  <c r="L1348" i="3" s="1"/>
  <c r="K1347" i="3"/>
  <c r="M546" i="8" s="1"/>
  <c r="J1347" i="3"/>
  <c r="L1347" i="3" s="1"/>
  <c r="K1346" i="3"/>
  <c r="J1346" i="3"/>
  <c r="L1346" i="3" s="1"/>
  <c r="K1345" i="3"/>
  <c r="M545" i="8" s="1"/>
  <c r="J1345" i="3"/>
  <c r="L1345" i="3" s="1"/>
  <c r="K1344" i="3"/>
  <c r="M544" i="8" s="1"/>
  <c r="J1344" i="3"/>
  <c r="L1344" i="3" s="1"/>
  <c r="K1343" i="3"/>
  <c r="J1343" i="3"/>
  <c r="L1343" i="3" s="1"/>
  <c r="K1342" i="3"/>
  <c r="J1342" i="3"/>
  <c r="L1342" i="3" s="1"/>
  <c r="K1341" i="3"/>
  <c r="M543" i="8" s="1"/>
  <c r="J1341" i="3"/>
  <c r="L1341" i="3" s="1"/>
  <c r="K1340" i="3"/>
  <c r="J1340" i="3"/>
  <c r="L1340" i="3" s="1"/>
  <c r="K1339" i="3"/>
  <c r="J1339" i="3"/>
  <c r="L1339" i="3" s="1"/>
  <c r="K1338" i="3"/>
  <c r="M542" i="8" s="1"/>
  <c r="J1338" i="3"/>
  <c r="L1338" i="3" s="1"/>
  <c r="K1337" i="3"/>
  <c r="J1337" i="3"/>
  <c r="L1337" i="3" s="1"/>
  <c r="K1336" i="3"/>
  <c r="J1336" i="3"/>
  <c r="L1336" i="3" s="1"/>
  <c r="K1335" i="3"/>
  <c r="J1335" i="3"/>
  <c r="L1335" i="3" s="1"/>
  <c r="K1334" i="3"/>
  <c r="M541" i="8" s="1"/>
  <c r="J1334" i="3"/>
  <c r="L1334" i="3" s="1"/>
  <c r="K1333" i="3"/>
  <c r="J1333" i="3"/>
  <c r="L1333" i="3" s="1"/>
  <c r="K1332" i="3"/>
  <c r="M540" i="8" s="1"/>
  <c r="J1332" i="3"/>
  <c r="L1332" i="3" s="1"/>
  <c r="K1331" i="3"/>
  <c r="J1331" i="3"/>
  <c r="L1331" i="3" s="1"/>
  <c r="K1330" i="3"/>
  <c r="J1330" i="3"/>
  <c r="L1330" i="3" s="1"/>
  <c r="K1329" i="3"/>
  <c r="J1329" i="3"/>
  <c r="L1329" i="3" s="1"/>
  <c r="K1328" i="3"/>
  <c r="M539" i="8" s="1"/>
  <c r="J1328" i="3"/>
  <c r="L1328" i="3" s="1"/>
  <c r="K1327" i="3"/>
  <c r="J1327" i="3"/>
  <c r="L1327" i="3" s="1"/>
  <c r="K1326" i="3"/>
  <c r="J1326" i="3"/>
  <c r="L1326" i="3" s="1"/>
  <c r="K1325" i="3"/>
  <c r="J1325" i="3"/>
  <c r="L1325" i="3" s="1"/>
  <c r="K1324" i="3"/>
  <c r="M538" i="8" s="1"/>
  <c r="J1324" i="3"/>
  <c r="L1324" i="3" s="1"/>
  <c r="K1323" i="3"/>
  <c r="M537" i="8" s="1"/>
  <c r="J1323" i="3"/>
  <c r="L1323" i="3" s="1"/>
  <c r="K1322" i="3"/>
  <c r="J1322" i="3"/>
  <c r="L1322" i="3" s="1"/>
  <c r="K1321" i="3"/>
  <c r="J1321" i="3"/>
  <c r="L1321" i="3" s="1"/>
  <c r="K1320" i="3"/>
  <c r="J1320" i="3"/>
  <c r="L1320" i="3" s="1"/>
  <c r="K1319" i="3"/>
  <c r="M536" i="8" s="1"/>
  <c r="J1319" i="3"/>
  <c r="L1319" i="3" s="1"/>
  <c r="K1318" i="3"/>
  <c r="J1318" i="3"/>
  <c r="L1318" i="3" s="1"/>
  <c r="K1317" i="3"/>
  <c r="J1317" i="3"/>
  <c r="L1317" i="3" s="1"/>
  <c r="K1316" i="3"/>
  <c r="J1316" i="3"/>
  <c r="L1316" i="3" s="1"/>
  <c r="K1315" i="3"/>
  <c r="M535" i="8" s="1"/>
  <c r="J1315" i="3"/>
  <c r="L1315" i="3" s="1"/>
  <c r="K1314" i="3"/>
  <c r="J1314" i="3"/>
  <c r="L1314" i="3" s="1"/>
  <c r="K1313" i="3"/>
  <c r="J1313" i="3"/>
  <c r="L1313" i="3" s="1"/>
  <c r="K1312" i="3"/>
  <c r="M534" i="8" s="1"/>
  <c r="J1312" i="3"/>
  <c r="L1312" i="3" s="1"/>
  <c r="K1311" i="3"/>
  <c r="J1311" i="3"/>
  <c r="L1311" i="3" s="1"/>
  <c r="K1310" i="3"/>
  <c r="M533" i="8" s="1"/>
  <c r="J1310" i="3"/>
  <c r="L1310" i="3" s="1"/>
  <c r="K1309" i="3"/>
  <c r="J1309" i="3"/>
  <c r="L1309" i="3" s="1"/>
  <c r="K1308" i="3"/>
  <c r="J1308" i="3"/>
  <c r="L1308" i="3" s="1"/>
  <c r="K1307" i="3"/>
  <c r="M532" i="8" s="1"/>
  <c r="J1307" i="3"/>
  <c r="L1307" i="3" s="1"/>
  <c r="K1306" i="3"/>
  <c r="J1306" i="3"/>
  <c r="L1306" i="3" s="1"/>
  <c r="K1305" i="3"/>
  <c r="J1305" i="3"/>
  <c r="L1305" i="3" s="1"/>
  <c r="K1304" i="3"/>
  <c r="J1304" i="3"/>
  <c r="L1304" i="3" s="1"/>
  <c r="K1303" i="3"/>
  <c r="M531" i="8" s="1"/>
  <c r="J1303" i="3"/>
  <c r="L1303" i="3" s="1"/>
  <c r="K1302" i="3"/>
  <c r="J1302" i="3"/>
  <c r="L1302" i="3" s="1"/>
  <c r="K1301" i="3"/>
  <c r="J1301" i="3"/>
  <c r="L1301" i="3" s="1"/>
  <c r="K1300" i="3"/>
  <c r="M530" i="8" s="1"/>
  <c r="J1300" i="3"/>
  <c r="L1300" i="3" s="1"/>
  <c r="K1299" i="3"/>
  <c r="J1299" i="3"/>
  <c r="L1299" i="3" s="1"/>
  <c r="K1298" i="3"/>
  <c r="J1298" i="3"/>
  <c r="L1298" i="3" s="1"/>
  <c r="K1297" i="3"/>
  <c r="J1297" i="3"/>
  <c r="L1297" i="3" s="1"/>
  <c r="K1296" i="3"/>
  <c r="M529" i="8" s="1"/>
  <c r="J1296" i="3"/>
  <c r="L1296" i="3" s="1"/>
  <c r="K1295" i="3"/>
  <c r="J1295" i="3"/>
  <c r="L1295" i="3" s="1"/>
  <c r="K1294" i="3"/>
  <c r="J1294" i="3"/>
  <c r="L1294" i="3" s="1"/>
  <c r="K1293" i="3"/>
  <c r="M528" i="8" s="1"/>
  <c r="J1293" i="3"/>
  <c r="L1293" i="3" s="1"/>
  <c r="K1292" i="3"/>
  <c r="M527" i="8" s="1"/>
  <c r="J1292" i="3"/>
  <c r="L1292" i="3" s="1"/>
  <c r="K1291" i="3"/>
  <c r="M526" i="8" s="1"/>
  <c r="J1291" i="3"/>
  <c r="L1291" i="3" s="1"/>
  <c r="K1290" i="3"/>
  <c r="J1290" i="3"/>
  <c r="L1290" i="3" s="1"/>
  <c r="K1289" i="3"/>
  <c r="J1289" i="3"/>
  <c r="L1289" i="3" s="1"/>
  <c r="K1288" i="3"/>
  <c r="M525" i="8" s="1"/>
  <c r="J1288" i="3"/>
  <c r="L1288" i="3" s="1"/>
  <c r="K1287" i="3"/>
  <c r="J1287" i="3"/>
  <c r="L1287" i="3" s="1"/>
  <c r="K1286" i="3"/>
  <c r="M524" i="8" s="1"/>
  <c r="J1286" i="3"/>
  <c r="L1286" i="3" s="1"/>
  <c r="K1285" i="3"/>
  <c r="M523" i="8" s="1"/>
  <c r="J1285" i="3"/>
  <c r="L1285" i="3" s="1"/>
  <c r="K1284" i="3"/>
  <c r="M522" i="8" s="1"/>
  <c r="J1284" i="3"/>
  <c r="L1284" i="3" s="1"/>
  <c r="K1283" i="3"/>
  <c r="J1283" i="3"/>
  <c r="L1283" i="3" s="1"/>
  <c r="K1282" i="3"/>
  <c r="J1282" i="3"/>
  <c r="L1282" i="3" s="1"/>
  <c r="K1281" i="3"/>
  <c r="M521" i="8" s="1"/>
  <c r="J1281" i="3"/>
  <c r="L1281" i="3" s="1"/>
  <c r="K1280" i="3"/>
  <c r="J1280" i="3"/>
  <c r="L1280" i="3" s="1"/>
  <c r="K1279" i="3"/>
  <c r="J1279" i="3"/>
  <c r="L1279" i="3" s="1"/>
  <c r="K1278" i="3"/>
  <c r="J1278" i="3"/>
  <c r="L1278" i="3" s="1"/>
  <c r="K1277" i="3"/>
  <c r="M520" i="8" s="1"/>
  <c r="J1277" i="3"/>
  <c r="L1277" i="3" s="1"/>
  <c r="K1276" i="3"/>
  <c r="J1276" i="3"/>
  <c r="L1276" i="3" s="1"/>
  <c r="K1275" i="3"/>
  <c r="J1275" i="3"/>
  <c r="L1275" i="3" s="1"/>
  <c r="K1274" i="3"/>
  <c r="M519" i="8" s="1"/>
  <c r="J1274" i="3"/>
  <c r="L1274" i="3" s="1"/>
  <c r="K1273" i="3"/>
  <c r="J1273" i="3"/>
  <c r="L1273" i="3" s="1"/>
  <c r="K1272" i="3"/>
  <c r="M518" i="8" s="1"/>
  <c r="J1272" i="3"/>
  <c r="L1272" i="3" s="1"/>
  <c r="K1271" i="3"/>
  <c r="J1271" i="3"/>
  <c r="L1271" i="3" s="1"/>
  <c r="K1270" i="3"/>
  <c r="J1270" i="3"/>
  <c r="L1270" i="3" s="1"/>
  <c r="K1269" i="3"/>
  <c r="M517" i="8" s="1"/>
  <c r="J1269" i="3"/>
  <c r="L1269" i="3" s="1"/>
  <c r="K1268" i="3"/>
  <c r="J1268" i="3"/>
  <c r="L1268" i="3" s="1"/>
  <c r="K1267" i="3"/>
  <c r="J1267" i="3"/>
  <c r="L1267" i="3" s="1"/>
  <c r="K1266" i="3"/>
  <c r="M516" i="8" s="1"/>
  <c r="J1266" i="3"/>
  <c r="L1266" i="3" s="1"/>
  <c r="K1265" i="3"/>
  <c r="M515" i="8" s="1"/>
  <c r="J1265" i="3"/>
  <c r="L1265" i="3" s="1"/>
  <c r="K1264" i="3"/>
  <c r="J1264" i="3"/>
  <c r="L1264" i="3" s="1"/>
  <c r="K1263" i="3"/>
  <c r="J1263" i="3"/>
  <c r="L1263" i="3" s="1"/>
  <c r="K1262" i="3"/>
  <c r="J1262" i="3"/>
  <c r="L1262" i="3" s="1"/>
  <c r="K1261" i="3"/>
  <c r="M514" i="8" s="1"/>
  <c r="J1261" i="3"/>
  <c r="L1261" i="3" s="1"/>
  <c r="K1260" i="3"/>
  <c r="M513" i="8" s="1"/>
  <c r="J1260" i="3"/>
  <c r="L1260" i="3" s="1"/>
  <c r="K1259" i="3"/>
  <c r="J1259" i="3"/>
  <c r="L1259" i="3" s="1"/>
  <c r="K1258" i="3"/>
  <c r="M512" i="8" s="1"/>
  <c r="J1258" i="3"/>
  <c r="L1258" i="3" s="1"/>
  <c r="K1257" i="3"/>
  <c r="J1257" i="3"/>
  <c r="L1257" i="3" s="1"/>
  <c r="K1256" i="3"/>
  <c r="M511" i="8" s="1"/>
  <c r="J1256" i="3"/>
  <c r="L1256" i="3" s="1"/>
  <c r="K1255" i="3"/>
  <c r="M510" i="8" s="1"/>
  <c r="J1255" i="3"/>
  <c r="L1255" i="3" s="1"/>
  <c r="K1254" i="3"/>
  <c r="M509" i="8" s="1"/>
  <c r="J1254" i="3"/>
  <c r="L1254" i="3" s="1"/>
  <c r="K1253" i="3"/>
  <c r="M508" i="8" s="1"/>
  <c r="J1253" i="3"/>
  <c r="L1253" i="3" s="1"/>
  <c r="K1252" i="3"/>
  <c r="J1252" i="3"/>
  <c r="L1252" i="3" s="1"/>
  <c r="K1251" i="3"/>
  <c r="M507" i="8" s="1"/>
  <c r="J1251" i="3"/>
  <c r="L1251" i="3" s="1"/>
  <c r="K1250" i="3"/>
  <c r="M506" i="8" s="1"/>
  <c r="J1250" i="3"/>
  <c r="L1250" i="3" s="1"/>
  <c r="K1249" i="3"/>
  <c r="J1249" i="3"/>
  <c r="L1249" i="3" s="1"/>
  <c r="K1248" i="3"/>
  <c r="M505" i="8" s="1"/>
  <c r="J1248" i="3"/>
  <c r="L1248" i="3" s="1"/>
  <c r="K1247" i="3"/>
  <c r="M504" i="8" s="1"/>
  <c r="J1247" i="3"/>
  <c r="L1247" i="3" s="1"/>
  <c r="K1246" i="3"/>
  <c r="J1246" i="3"/>
  <c r="L1246" i="3" s="1"/>
  <c r="K1245" i="3"/>
  <c r="M503" i="8" s="1"/>
  <c r="J1245" i="3"/>
  <c r="L1245" i="3" s="1"/>
  <c r="K1244" i="3"/>
  <c r="J1244" i="3"/>
  <c r="L1244" i="3" s="1"/>
  <c r="K1243" i="3"/>
  <c r="J1243" i="3"/>
  <c r="L1243" i="3" s="1"/>
  <c r="K1242" i="3"/>
  <c r="M502" i="8" s="1"/>
  <c r="J1242" i="3"/>
  <c r="L1242" i="3" s="1"/>
  <c r="K1241" i="3"/>
  <c r="J1241" i="3"/>
  <c r="L1241" i="3" s="1"/>
  <c r="K1240" i="3"/>
  <c r="J1240" i="3"/>
  <c r="L1240" i="3" s="1"/>
  <c r="K1239" i="3"/>
  <c r="M501" i="8" s="1"/>
  <c r="J1239" i="3"/>
  <c r="L1239" i="3" s="1"/>
  <c r="K1238" i="3"/>
  <c r="J1238" i="3"/>
  <c r="L1238" i="3" s="1"/>
  <c r="K1237" i="3"/>
  <c r="M500" i="8" s="1"/>
  <c r="J1237" i="3"/>
  <c r="L1237" i="3" s="1"/>
  <c r="K1236" i="3"/>
  <c r="J1236" i="3"/>
  <c r="L1236" i="3" s="1"/>
  <c r="K1235" i="3"/>
  <c r="J1235" i="3"/>
  <c r="L1235" i="3" s="1"/>
  <c r="K1234" i="3"/>
  <c r="M499" i="8" s="1"/>
  <c r="J1234" i="3"/>
  <c r="L1234" i="3" s="1"/>
  <c r="K1233" i="3"/>
  <c r="M498" i="8" s="1"/>
  <c r="J1233" i="3"/>
  <c r="L1233" i="3" s="1"/>
  <c r="K1232" i="3"/>
  <c r="J1232" i="3"/>
  <c r="L1232" i="3" s="1"/>
  <c r="K1231" i="3"/>
  <c r="M497" i="8" s="1"/>
  <c r="J1231" i="3"/>
  <c r="L1231" i="3" s="1"/>
  <c r="K1230" i="3"/>
  <c r="J1230" i="3"/>
  <c r="L1230" i="3" s="1"/>
  <c r="K1229" i="3"/>
  <c r="J1229" i="3"/>
  <c r="L1229" i="3" s="1"/>
  <c r="K1228" i="3"/>
  <c r="J1228" i="3"/>
  <c r="L1228" i="3" s="1"/>
  <c r="K1227" i="3"/>
  <c r="M496" i="8" s="1"/>
  <c r="J1227" i="3"/>
  <c r="L1227" i="3" s="1"/>
  <c r="K1226" i="3"/>
  <c r="J1226" i="3"/>
  <c r="L1226" i="3" s="1"/>
  <c r="K1225" i="3"/>
  <c r="J1225" i="3"/>
  <c r="L1225" i="3" s="1"/>
  <c r="K1224" i="3"/>
  <c r="J1224" i="3"/>
  <c r="L1224" i="3" s="1"/>
  <c r="K1223" i="3"/>
  <c r="M495" i="8" s="1"/>
  <c r="J1223" i="3"/>
  <c r="L1223" i="3" s="1"/>
  <c r="K1222" i="3"/>
  <c r="J1222" i="3"/>
  <c r="L1222" i="3" s="1"/>
  <c r="K1221" i="3"/>
  <c r="M494" i="8" s="1"/>
  <c r="J1221" i="3"/>
  <c r="L1221" i="3" s="1"/>
  <c r="K1220" i="3"/>
  <c r="M493" i="8" s="1"/>
  <c r="J1220" i="3"/>
  <c r="L1220" i="3" s="1"/>
  <c r="K1219" i="3"/>
  <c r="J1219" i="3"/>
  <c r="L1219" i="3" s="1"/>
  <c r="K1218" i="3"/>
  <c r="J1218" i="3"/>
  <c r="L1218" i="3" s="1"/>
  <c r="K1217" i="3"/>
  <c r="M492" i="8" s="1"/>
  <c r="J1217" i="3"/>
  <c r="L1217" i="3" s="1"/>
  <c r="K1216" i="3"/>
  <c r="J1216" i="3"/>
  <c r="L1216" i="3" s="1"/>
  <c r="K1215" i="3"/>
  <c r="M491" i="8" s="1"/>
  <c r="J1215" i="3"/>
  <c r="L1215" i="3" s="1"/>
  <c r="K1214" i="3"/>
  <c r="J1214" i="3"/>
  <c r="L1214" i="3" s="1"/>
  <c r="K1213" i="3"/>
  <c r="J1213" i="3"/>
  <c r="L1213" i="3" s="1"/>
  <c r="K1212" i="3"/>
  <c r="M490" i="8" s="1"/>
  <c r="J1212" i="3"/>
  <c r="L1212" i="3" s="1"/>
  <c r="K1211" i="3"/>
  <c r="J1211" i="3"/>
  <c r="L1211" i="3" s="1"/>
  <c r="K1210" i="3"/>
  <c r="M489" i="8" s="1"/>
  <c r="J1210" i="3"/>
  <c r="L1210" i="3" s="1"/>
  <c r="K1209" i="3"/>
  <c r="J1209" i="3"/>
  <c r="L1209" i="3" s="1"/>
  <c r="K1208" i="3"/>
  <c r="J1208" i="3"/>
  <c r="L1208" i="3" s="1"/>
  <c r="K1207" i="3"/>
  <c r="M488" i="8" s="1"/>
  <c r="J1207" i="3"/>
  <c r="L1207" i="3" s="1"/>
  <c r="K1206" i="3"/>
  <c r="J1206" i="3"/>
  <c r="L1206" i="3" s="1"/>
  <c r="K1205" i="3"/>
  <c r="J1205" i="3"/>
  <c r="L1205" i="3" s="1"/>
  <c r="K1204" i="3"/>
  <c r="M487" i="8" s="1"/>
  <c r="J1204" i="3"/>
  <c r="L1204" i="3" s="1"/>
  <c r="K1203" i="3"/>
  <c r="J1203" i="3"/>
  <c r="L1203" i="3" s="1"/>
  <c r="K1202" i="3"/>
  <c r="J1202" i="3"/>
  <c r="L1202" i="3" s="1"/>
  <c r="K1201" i="3"/>
  <c r="J1201" i="3"/>
  <c r="L1201" i="3" s="1"/>
  <c r="K1200" i="3"/>
  <c r="M486" i="8" s="1"/>
  <c r="J1200" i="3"/>
  <c r="L1200" i="3" s="1"/>
  <c r="K1199" i="3"/>
  <c r="J1199" i="3"/>
  <c r="L1199" i="3" s="1"/>
  <c r="K1198" i="3"/>
  <c r="M485" i="8" s="1"/>
  <c r="J1198" i="3"/>
  <c r="L1198" i="3" s="1"/>
  <c r="K1197" i="3"/>
  <c r="M484" i="8" s="1"/>
  <c r="J1197" i="3"/>
  <c r="L1197" i="3" s="1"/>
  <c r="K1196" i="3"/>
  <c r="M483" i="8" s="1"/>
  <c r="J1196" i="3"/>
  <c r="L1196" i="3" s="1"/>
  <c r="K1195" i="3"/>
  <c r="M482" i="8" s="1"/>
  <c r="J1195" i="3"/>
  <c r="L1195" i="3" s="1"/>
  <c r="K1194" i="3"/>
  <c r="M481" i="8" s="1"/>
  <c r="J1194" i="3"/>
  <c r="L1194" i="3" s="1"/>
  <c r="K1193" i="3"/>
  <c r="J1193" i="3"/>
  <c r="L1193" i="3" s="1"/>
  <c r="K1192" i="3"/>
  <c r="M480" i="8" s="1"/>
  <c r="J1192" i="3"/>
  <c r="L1192" i="3" s="1"/>
  <c r="K1191" i="3"/>
  <c r="J1191" i="3"/>
  <c r="L1191" i="3" s="1"/>
  <c r="K1190" i="3"/>
  <c r="M479" i="8" s="1"/>
  <c r="J1190" i="3"/>
  <c r="L1190" i="3" s="1"/>
  <c r="K1189" i="3"/>
  <c r="J1189" i="3"/>
  <c r="L1189" i="3" s="1"/>
  <c r="K1188" i="3"/>
  <c r="M478" i="8" s="1"/>
  <c r="J1188" i="3"/>
  <c r="L1188" i="3" s="1"/>
  <c r="K1187" i="3"/>
  <c r="J1187" i="3"/>
  <c r="L1187" i="3" s="1"/>
  <c r="K1186" i="3"/>
  <c r="J1186" i="3"/>
  <c r="L1186" i="3" s="1"/>
  <c r="K1185" i="3"/>
  <c r="J1185" i="3"/>
  <c r="L1185" i="3" s="1"/>
  <c r="K1184" i="3"/>
  <c r="M477" i="8" s="1"/>
  <c r="J1184" i="3"/>
  <c r="L1184" i="3" s="1"/>
  <c r="K1183" i="3"/>
  <c r="J1183" i="3"/>
  <c r="L1183" i="3" s="1"/>
  <c r="K1182" i="3"/>
  <c r="J1182" i="3"/>
  <c r="L1182" i="3" s="1"/>
  <c r="K1181" i="3"/>
  <c r="J1181" i="3"/>
  <c r="L1181" i="3" s="1"/>
  <c r="K1180" i="3"/>
  <c r="M476" i="8" s="1"/>
  <c r="J1180" i="3"/>
  <c r="L1180" i="3" s="1"/>
  <c r="K1179" i="3"/>
  <c r="J1179" i="3"/>
  <c r="L1179" i="3" s="1"/>
  <c r="K1178" i="3"/>
  <c r="M475" i="8" s="1"/>
  <c r="J1178" i="3"/>
  <c r="L1178" i="3" s="1"/>
  <c r="K1177" i="3"/>
  <c r="J1177" i="3"/>
  <c r="L1177" i="3" s="1"/>
  <c r="K1176" i="3"/>
  <c r="J1176" i="3"/>
  <c r="L1176" i="3" s="1"/>
  <c r="K1175" i="3"/>
  <c r="J1175" i="3"/>
  <c r="L1175" i="3" s="1"/>
  <c r="K1174" i="3"/>
  <c r="M474" i="8" s="1"/>
  <c r="J1174" i="3"/>
  <c r="L1174" i="3" s="1"/>
  <c r="K1173" i="3"/>
  <c r="J1173" i="3"/>
  <c r="L1173" i="3" s="1"/>
  <c r="K1172" i="3"/>
  <c r="M473" i="8" s="1"/>
  <c r="J1172" i="3"/>
  <c r="L1172" i="3" s="1"/>
  <c r="K1171" i="3"/>
  <c r="J1171" i="3"/>
  <c r="L1171" i="3" s="1"/>
  <c r="K1170" i="3"/>
  <c r="M472" i="8" s="1"/>
  <c r="J1170" i="3"/>
  <c r="L1170" i="3" s="1"/>
  <c r="K1169" i="3"/>
  <c r="M471" i="8" s="1"/>
  <c r="J1169" i="3"/>
  <c r="L1169" i="3" s="1"/>
  <c r="K1168" i="3"/>
  <c r="J1168" i="3"/>
  <c r="L1168" i="3" s="1"/>
  <c r="K1167" i="3"/>
  <c r="M470" i="8" s="1"/>
  <c r="J1167" i="3"/>
  <c r="L1167" i="3" s="1"/>
  <c r="K1166" i="3"/>
  <c r="J1166" i="3"/>
  <c r="L1166" i="3" s="1"/>
  <c r="K1165" i="3"/>
  <c r="M469" i="8" s="1"/>
  <c r="J1165" i="3"/>
  <c r="L1165" i="3" s="1"/>
  <c r="K1164" i="3"/>
  <c r="J1164" i="3"/>
  <c r="L1164" i="3" s="1"/>
  <c r="K1163" i="3"/>
  <c r="J1163" i="3"/>
  <c r="L1163" i="3" s="1"/>
  <c r="K1162" i="3"/>
  <c r="M468" i="8" s="1"/>
  <c r="J1162" i="3"/>
  <c r="L1162" i="3" s="1"/>
  <c r="K1161" i="3"/>
  <c r="J1161" i="3"/>
  <c r="L1161" i="3" s="1"/>
  <c r="K1160" i="3"/>
  <c r="M467" i="8" s="1"/>
  <c r="J1160" i="3"/>
  <c r="L1160" i="3" s="1"/>
  <c r="K1159" i="3"/>
  <c r="J1159" i="3"/>
  <c r="L1159" i="3" s="1"/>
  <c r="K1158" i="3"/>
  <c r="J1158" i="3"/>
  <c r="L1158" i="3" s="1"/>
  <c r="K1157" i="3"/>
  <c r="M466" i="8" s="1"/>
  <c r="J1157" i="3"/>
  <c r="L1157" i="3" s="1"/>
  <c r="K1156" i="3"/>
  <c r="J1156" i="3"/>
  <c r="L1156" i="3" s="1"/>
  <c r="K1155" i="3"/>
  <c r="M465" i="8" s="1"/>
  <c r="J1155" i="3"/>
  <c r="L1155" i="3" s="1"/>
  <c r="K1154" i="3"/>
  <c r="J1154" i="3"/>
  <c r="L1154" i="3" s="1"/>
  <c r="K1153" i="3"/>
  <c r="J1153" i="3"/>
  <c r="L1153" i="3" s="1"/>
  <c r="K1152" i="3"/>
  <c r="M464" i="8" s="1"/>
  <c r="J1152" i="3"/>
  <c r="L1152" i="3" s="1"/>
  <c r="K1151" i="3"/>
  <c r="M463" i="8" s="1"/>
  <c r="J1151" i="3"/>
  <c r="L1151" i="3" s="1"/>
  <c r="K1150" i="3"/>
  <c r="M462" i="8" s="1"/>
  <c r="J1150" i="3"/>
  <c r="L1150" i="3" s="1"/>
  <c r="K1149" i="3"/>
  <c r="J1149" i="3"/>
  <c r="L1149" i="3" s="1"/>
  <c r="K1148" i="3"/>
  <c r="M461" i="8" s="1"/>
  <c r="J1148" i="3"/>
  <c r="L1148" i="3" s="1"/>
  <c r="K1147" i="3"/>
  <c r="J1147" i="3"/>
  <c r="L1147" i="3" s="1"/>
  <c r="K1146" i="3"/>
  <c r="J1146" i="3"/>
  <c r="L1146" i="3" s="1"/>
  <c r="K1145" i="3"/>
  <c r="J1145" i="3"/>
  <c r="L1145" i="3" s="1"/>
  <c r="K1144" i="3"/>
  <c r="M460" i="8" s="1"/>
  <c r="J1144" i="3"/>
  <c r="L1144" i="3" s="1"/>
  <c r="K1143" i="3"/>
  <c r="M459" i="8" s="1"/>
  <c r="J1143" i="3"/>
  <c r="L1143" i="3" s="1"/>
  <c r="K1142" i="3"/>
  <c r="J1142" i="3"/>
  <c r="L1142" i="3" s="1"/>
  <c r="K1141" i="3"/>
  <c r="J1141" i="3"/>
  <c r="L1141" i="3" s="1"/>
  <c r="K1140" i="3"/>
  <c r="J1140" i="3"/>
  <c r="L1140" i="3" s="1"/>
  <c r="K1139" i="3"/>
  <c r="M458" i="8" s="1"/>
  <c r="J1139" i="3"/>
  <c r="L1139" i="3" s="1"/>
  <c r="K1138" i="3"/>
  <c r="J1138" i="3"/>
  <c r="L1138" i="3" s="1"/>
  <c r="K1137" i="3"/>
  <c r="M457" i="8" s="1"/>
  <c r="J1137" i="3"/>
  <c r="L1137" i="3" s="1"/>
  <c r="K1136" i="3"/>
  <c r="J1136" i="3"/>
  <c r="L1136" i="3" s="1"/>
  <c r="K1135" i="3"/>
  <c r="M456" i="8" s="1"/>
  <c r="J1135" i="3"/>
  <c r="L1135" i="3" s="1"/>
  <c r="K1134" i="3"/>
  <c r="M455" i="8" s="1"/>
  <c r="J1134" i="3"/>
  <c r="L1134" i="3" s="1"/>
  <c r="K1133" i="3"/>
  <c r="J1133" i="3"/>
  <c r="L1133" i="3" s="1"/>
  <c r="K1132" i="3"/>
  <c r="J1132" i="3"/>
  <c r="L1132" i="3" s="1"/>
  <c r="K1131" i="3"/>
  <c r="J1131" i="3"/>
  <c r="L1131" i="3" s="1"/>
  <c r="K1130" i="3"/>
  <c r="M454" i="8" s="1"/>
  <c r="J1130" i="3"/>
  <c r="L1130" i="3" s="1"/>
  <c r="K1129" i="3"/>
  <c r="J1129" i="3"/>
  <c r="L1129" i="3" s="1"/>
  <c r="K1128" i="3"/>
  <c r="M453" i="8" s="1"/>
  <c r="J1128" i="3"/>
  <c r="L1128" i="3" s="1"/>
  <c r="K1127" i="3"/>
  <c r="J1127" i="3"/>
  <c r="L1127" i="3" s="1"/>
  <c r="K1126" i="3"/>
  <c r="J1126" i="3"/>
  <c r="L1126" i="3" s="1"/>
  <c r="K1125" i="3"/>
  <c r="M452" i="8" s="1"/>
  <c r="J1125" i="3"/>
  <c r="L1125" i="3" s="1"/>
  <c r="K1124" i="3"/>
  <c r="J1124" i="3"/>
  <c r="L1124" i="3" s="1"/>
  <c r="K1123" i="3"/>
  <c r="J1123" i="3"/>
  <c r="L1123" i="3" s="1"/>
  <c r="K1122" i="3"/>
  <c r="M451" i="8" s="1"/>
  <c r="J1122" i="3"/>
  <c r="L1122" i="3" s="1"/>
  <c r="K1121" i="3"/>
  <c r="J1121" i="3"/>
  <c r="L1121" i="3" s="1"/>
  <c r="K1120" i="3"/>
  <c r="M450" i="8" s="1"/>
  <c r="J1120" i="3"/>
  <c r="L1120" i="3" s="1"/>
  <c r="K1119" i="3"/>
  <c r="M449" i="8" s="1"/>
  <c r="J1119" i="3"/>
  <c r="L1119" i="3" s="1"/>
  <c r="K1118" i="3"/>
  <c r="J1118" i="3"/>
  <c r="L1118" i="3" s="1"/>
  <c r="K1117" i="3"/>
  <c r="M448" i="8" s="1"/>
  <c r="J1117" i="3"/>
  <c r="L1117" i="3" s="1"/>
  <c r="K1116" i="3"/>
  <c r="J1116" i="3"/>
  <c r="L1116" i="3" s="1"/>
  <c r="K1115" i="3"/>
  <c r="J1115" i="3"/>
  <c r="L1115" i="3" s="1"/>
  <c r="K1114" i="3"/>
  <c r="M447" i="8" s="1"/>
  <c r="J1114" i="3"/>
  <c r="L1114" i="3" s="1"/>
  <c r="K1113" i="3"/>
  <c r="M446" i="8" s="1"/>
  <c r="J1113" i="3"/>
  <c r="L1113" i="3" s="1"/>
  <c r="K1112" i="3"/>
  <c r="M445" i="8" s="1"/>
  <c r="J1112" i="3"/>
  <c r="L1112" i="3" s="1"/>
  <c r="K1111" i="3"/>
  <c r="J1111" i="3"/>
  <c r="L1111" i="3" s="1"/>
  <c r="K1110" i="3"/>
  <c r="M444" i="8" s="1"/>
  <c r="J1110" i="3"/>
  <c r="L1110" i="3" s="1"/>
  <c r="K1109" i="3"/>
  <c r="J1109" i="3"/>
  <c r="L1109" i="3" s="1"/>
  <c r="K1108" i="3"/>
  <c r="J1108" i="3"/>
  <c r="L1108" i="3" s="1"/>
  <c r="K1107" i="3"/>
  <c r="J1107" i="3"/>
  <c r="L1107" i="3" s="1"/>
  <c r="K1106" i="3"/>
  <c r="M443" i="8" s="1"/>
  <c r="J1106" i="3"/>
  <c r="L1106" i="3" s="1"/>
  <c r="K1105" i="3"/>
  <c r="J1105" i="3"/>
  <c r="L1105" i="3" s="1"/>
  <c r="K1104" i="3"/>
  <c r="J1104" i="3"/>
  <c r="L1104" i="3" s="1"/>
  <c r="K1103" i="3"/>
  <c r="M442" i="8" s="1"/>
  <c r="J1103" i="3"/>
  <c r="L1103" i="3" s="1"/>
  <c r="K1102" i="3"/>
  <c r="J1102" i="3"/>
  <c r="L1102" i="3" s="1"/>
  <c r="K1101" i="3"/>
  <c r="M441" i="8" s="1"/>
  <c r="J1101" i="3"/>
  <c r="L1101" i="3" s="1"/>
  <c r="K1100" i="3"/>
  <c r="J1100" i="3"/>
  <c r="L1100" i="3" s="1"/>
  <c r="K1099" i="3"/>
  <c r="M440" i="8" s="1"/>
  <c r="J1099" i="3"/>
  <c r="L1099" i="3" s="1"/>
  <c r="K1098" i="3"/>
  <c r="J1098" i="3"/>
  <c r="L1098" i="3" s="1"/>
  <c r="K1097" i="3"/>
  <c r="M439" i="8" s="1"/>
  <c r="J1097" i="3"/>
  <c r="L1097" i="3" s="1"/>
  <c r="K1096" i="3"/>
  <c r="M438" i="8" s="1"/>
  <c r="J1096" i="3"/>
  <c r="L1096" i="3" s="1"/>
  <c r="K1095" i="3"/>
  <c r="M437" i="8" s="1"/>
  <c r="J1095" i="3"/>
  <c r="L1095" i="3" s="1"/>
  <c r="K1094" i="3"/>
  <c r="M436" i="8" s="1"/>
  <c r="J1094" i="3"/>
  <c r="L1094" i="3" s="1"/>
  <c r="K1093" i="3"/>
  <c r="J1093" i="3"/>
  <c r="L1093" i="3" s="1"/>
  <c r="K1092" i="3"/>
  <c r="J1092" i="3"/>
  <c r="L1092" i="3" s="1"/>
  <c r="K1091" i="3"/>
  <c r="M435" i="8" s="1"/>
  <c r="J1091" i="3"/>
  <c r="L1091" i="3" s="1"/>
  <c r="K1090" i="3"/>
  <c r="J1090" i="3"/>
  <c r="L1090" i="3" s="1"/>
  <c r="K1089" i="3"/>
  <c r="M434" i="8" s="1"/>
  <c r="J1089" i="3"/>
  <c r="L1089" i="3" s="1"/>
  <c r="K1088" i="3"/>
  <c r="J1088" i="3"/>
  <c r="L1088" i="3" s="1"/>
  <c r="K1087" i="3"/>
  <c r="M433" i="8" s="1"/>
  <c r="J1087" i="3"/>
  <c r="L1087" i="3" s="1"/>
  <c r="K1086" i="3"/>
  <c r="J1086" i="3"/>
  <c r="L1086" i="3" s="1"/>
  <c r="K1085" i="3"/>
  <c r="J1085" i="3"/>
  <c r="L1085" i="3" s="1"/>
  <c r="K1084" i="3"/>
  <c r="M432" i="8" s="1"/>
  <c r="J1084" i="3"/>
  <c r="L1084" i="3" s="1"/>
  <c r="K1083" i="3"/>
  <c r="M431" i="8" s="1"/>
  <c r="J1083" i="3"/>
  <c r="L1083" i="3" s="1"/>
  <c r="K1082" i="3"/>
  <c r="M430" i="8" s="1"/>
  <c r="J1082" i="3"/>
  <c r="L1082" i="3" s="1"/>
  <c r="K1081" i="3"/>
  <c r="M429" i="8" s="1"/>
  <c r="J1081" i="3"/>
  <c r="L1081" i="3" s="1"/>
  <c r="K1080" i="3"/>
  <c r="J1080" i="3"/>
  <c r="L1080" i="3" s="1"/>
  <c r="K1079" i="3"/>
  <c r="J1079" i="3"/>
  <c r="L1079" i="3" s="1"/>
  <c r="K1078" i="3"/>
  <c r="J1078" i="3"/>
  <c r="L1078" i="3" s="1"/>
  <c r="K1077" i="3"/>
  <c r="M428" i="8" s="1"/>
  <c r="J1077" i="3"/>
  <c r="L1077" i="3" s="1"/>
  <c r="K1076" i="3"/>
  <c r="J1076" i="3"/>
  <c r="L1076" i="3" s="1"/>
  <c r="K1075" i="3"/>
  <c r="J1075" i="3"/>
  <c r="L1075" i="3" s="1"/>
  <c r="K1074" i="3"/>
  <c r="J1074" i="3"/>
  <c r="L1074" i="3" s="1"/>
  <c r="K1073" i="3"/>
  <c r="M427" i="8" s="1"/>
  <c r="J1073" i="3"/>
  <c r="L1073" i="3" s="1"/>
  <c r="K1072" i="3"/>
  <c r="J1072" i="3"/>
  <c r="L1072" i="3" s="1"/>
  <c r="K1071" i="3"/>
  <c r="J1071" i="3"/>
  <c r="L1071" i="3" s="1"/>
  <c r="K1070" i="3"/>
  <c r="J1070" i="3"/>
  <c r="L1070" i="3" s="1"/>
  <c r="K1069" i="3"/>
  <c r="M426" i="8" s="1"/>
  <c r="J1069" i="3"/>
  <c r="L1069" i="3" s="1"/>
  <c r="K1068" i="3"/>
  <c r="M425" i="8" s="1"/>
  <c r="J1068" i="3"/>
  <c r="L1068" i="3" s="1"/>
  <c r="K1067" i="3"/>
  <c r="J1067" i="3"/>
  <c r="L1067" i="3" s="1"/>
  <c r="K1066" i="3"/>
  <c r="M424" i="8" s="1"/>
  <c r="J1066" i="3"/>
  <c r="L1066" i="3" s="1"/>
  <c r="K1065" i="3"/>
  <c r="J1065" i="3"/>
  <c r="L1065" i="3" s="1"/>
  <c r="K1064" i="3"/>
  <c r="M423" i="8" s="1"/>
  <c r="J1064" i="3"/>
  <c r="L1064" i="3" s="1"/>
  <c r="K1063" i="3"/>
  <c r="J1063" i="3"/>
  <c r="L1063" i="3" s="1"/>
  <c r="K1062" i="3"/>
  <c r="M422" i="8" s="1"/>
  <c r="J1062" i="3"/>
  <c r="L1062" i="3" s="1"/>
  <c r="K1061" i="3"/>
  <c r="J1061" i="3"/>
  <c r="L1061" i="3" s="1"/>
  <c r="K1060" i="3"/>
  <c r="M421" i="8" s="1"/>
  <c r="J1060" i="3"/>
  <c r="L1060" i="3" s="1"/>
  <c r="K1059" i="3"/>
  <c r="J1059" i="3"/>
  <c r="L1059" i="3" s="1"/>
  <c r="K1058" i="3"/>
  <c r="J1058" i="3"/>
  <c r="L1058" i="3" s="1"/>
  <c r="K1057" i="3"/>
  <c r="J1057" i="3"/>
  <c r="L1057" i="3" s="1"/>
  <c r="K1056" i="3"/>
  <c r="M420" i="8" s="1"/>
  <c r="J1056" i="3"/>
  <c r="L1056" i="3" s="1"/>
  <c r="K1055" i="3"/>
  <c r="J1055" i="3"/>
  <c r="L1055" i="3" s="1"/>
  <c r="K1054" i="3"/>
  <c r="M419" i="8" s="1"/>
  <c r="J1054" i="3"/>
  <c r="L1054" i="3" s="1"/>
  <c r="K1053" i="3"/>
  <c r="J1053" i="3"/>
  <c r="L1053" i="3" s="1"/>
  <c r="K1052" i="3"/>
  <c r="M418" i="8" s="1"/>
  <c r="J1052" i="3"/>
  <c r="L1052" i="3" s="1"/>
  <c r="K1051" i="3"/>
  <c r="J1051" i="3"/>
  <c r="L1051" i="3" s="1"/>
  <c r="K1050" i="3"/>
  <c r="J1050" i="3"/>
  <c r="L1050" i="3" s="1"/>
  <c r="K1049" i="3"/>
  <c r="J1049" i="3"/>
  <c r="L1049" i="3" s="1"/>
  <c r="K1048" i="3"/>
  <c r="M417" i="8" s="1"/>
  <c r="J1048" i="3"/>
  <c r="L1048" i="3" s="1"/>
  <c r="K1047" i="3"/>
  <c r="M416" i="8" s="1"/>
  <c r="J1047" i="3"/>
  <c r="L1047" i="3" s="1"/>
  <c r="K1046" i="3"/>
  <c r="J1046" i="3"/>
  <c r="L1046" i="3" s="1"/>
  <c r="K1045" i="3"/>
  <c r="J1045" i="3"/>
  <c r="L1045" i="3" s="1"/>
  <c r="K1044" i="3"/>
  <c r="M415" i="8" s="1"/>
  <c r="J1044" i="3"/>
  <c r="L1044" i="3" s="1"/>
  <c r="K1043" i="3"/>
  <c r="M414" i="8" s="1"/>
  <c r="J1043" i="3"/>
  <c r="L1043" i="3" s="1"/>
  <c r="K1042" i="3"/>
  <c r="M413" i="8" s="1"/>
  <c r="J1042" i="3"/>
  <c r="L1042" i="3" s="1"/>
  <c r="K1041" i="3"/>
  <c r="M412" i="8" s="1"/>
  <c r="J1041" i="3"/>
  <c r="L1041" i="3" s="1"/>
  <c r="K1040" i="3"/>
  <c r="J1040" i="3"/>
  <c r="L1040" i="3" s="1"/>
  <c r="K1039" i="3"/>
  <c r="J1039" i="3"/>
  <c r="L1039" i="3" s="1"/>
  <c r="K1038" i="3"/>
  <c r="M411" i="8" s="1"/>
  <c r="J1038" i="3"/>
  <c r="L1038" i="3" s="1"/>
  <c r="K1037" i="3"/>
  <c r="J1037" i="3"/>
  <c r="L1037" i="3" s="1"/>
  <c r="K1036" i="3"/>
  <c r="M410" i="8" s="1"/>
  <c r="J1036" i="3"/>
  <c r="L1036" i="3" s="1"/>
  <c r="K1035" i="3"/>
  <c r="J1035" i="3"/>
  <c r="L1035" i="3" s="1"/>
  <c r="K1034" i="3"/>
  <c r="J1034" i="3"/>
  <c r="L1034" i="3" s="1"/>
  <c r="K1033" i="3"/>
  <c r="J1033" i="3"/>
  <c r="L1033" i="3" s="1"/>
  <c r="K1032" i="3"/>
  <c r="M409" i="8" s="1"/>
  <c r="J1032" i="3"/>
  <c r="L1032" i="3" s="1"/>
  <c r="K1031" i="3"/>
  <c r="J1031" i="3"/>
  <c r="L1031" i="3" s="1"/>
  <c r="K1030" i="3"/>
  <c r="J1030" i="3"/>
  <c r="L1030" i="3" s="1"/>
  <c r="K1029" i="3"/>
  <c r="M408" i="8" s="1"/>
  <c r="J1029" i="3"/>
  <c r="L1029" i="3" s="1"/>
  <c r="K1028" i="3"/>
  <c r="J1028" i="3"/>
  <c r="L1028" i="3" s="1"/>
  <c r="K1027" i="3"/>
  <c r="M407" i="8" s="1"/>
  <c r="J1027" i="3"/>
  <c r="L1027" i="3" s="1"/>
  <c r="K1026" i="3"/>
  <c r="J1026" i="3"/>
  <c r="L1026" i="3" s="1"/>
  <c r="K1025" i="3"/>
  <c r="J1025" i="3"/>
  <c r="L1025" i="3" s="1"/>
  <c r="K1024" i="3"/>
  <c r="M406" i="8" s="1"/>
  <c r="J1024" i="3"/>
  <c r="L1024" i="3" s="1"/>
  <c r="K1023" i="3"/>
  <c r="J1023" i="3"/>
  <c r="L1023" i="3" s="1"/>
  <c r="K1022" i="3"/>
  <c r="J1022" i="3"/>
  <c r="L1022" i="3" s="1"/>
  <c r="K1021" i="3"/>
  <c r="M405" i="8" s="1"/>
  <c r="J1021" i="3"/>
  <c r="L1021" i="3" s="1"/>
  <c r="K1020" i="3"/>
  <c r="J1020" i="3"/>
  <c r="L1020" i="3" s="1"/>
  <c r="K1019" i="3"/>
  <c r="J1019" i="3"/>
  <c r="L1019" i="3" s="1"/>
  <c r="K1018" i="3"/>
  <c r="M404" i="8" s="1"/>
  <c r="J1018" i="3"/>
  <c r="L1018" i="3" s="1"/>
  <c r="K1017" i="3"/>
  <c r="J1017" i="3"/>
  <c r="L1017" i="3" s="1"/>
  <c r="K1016" i="3"/>
  <c r="J1016" i="3"/>
  <c r="L1016" i="3" s="1"/>
  <c r="K1015" i="3"/>
  <c r="J1015" i="3"/>
  <c r="L1015" i="3" s="1"/>
  <c r="K1014" i="3"/>
  <c r="M403" i="8" s="1"/>
  <c r="J1014" i="3"/>
  <c r="L1014" i="3" s="1"/>
  <c r="K1013" i="3"/>
  <c r="J1013" i="3"/>
  <c r="L1013" i="3" s="1"/>
  <c r="K1012" i="3"/>
  <c r="J1012" i="3"/>
  <c r="L1012" i="3" s="1"/>
  <c r="K1011" i="3"/>
  <c r="M402" i="8" s="1"/>
  <c r="J1011" i="3"/>
  <c r="L1011" i="3" s="1"/>
  <c r="K1010" i="3"/>
  <c r="M401" i="8" s="1"/>
  <c r="J1010" i="3"/>
  <c r="L1010" i="3" s="1"/>
  <c r="K1009" i="3"/>
  <c r="J1009" i="3"/>
  <c r="L1009" i="3" s="1"/>
  <c r="K1008" i="3"/>
  <c r="J1008" i="3"/>
  <c r="L1008" i="3" s="1"/>
  <c r="K1007" i="3"/>
  <c r="M400" i="8" s="1"/>
  <c r="J1007" i="3"/>
  <c r="L1007" i="3" s="1"/>
  <c r="K1006" i="3"/>
  <c r="J1006" i="3"/>
  <c r="L1006" i="3" s="1"/>
  <c r="K1005" i="3"/>
  <c r="M399" i="8" s="1"/>
  <c r="J1005" i="3"/>
  <c r="L1005" i="3" s="1"/>
  <c r="K1004" i="3"/>
  <c r="J1004" i="3"/>
  <c r="L1004" i="3" s="1"/>
  <c r="K1003" i="3"/>
  <c r="M398" i="8" s="1"/>
  <c r="J1003" i="3"/>
  <c r="L1003" i="3" s="1"/>
  <c r="K1002" i="3"/>
  <c r="J1002" i="3"/>
  <c r="L1002" i="3" s="1"/>
  <c r="K1001" i="3"/>
  <c r="M397" i="8" s="1"/>
  <c r="J1001" i="3"/>
  <c r="L1001" i="3" s="1"/>
  <c r="K1000" i="3"/>
  <c r="J1000" i="3"/>
  <c r="L1000" i="3" s="1"/>
  <c r="K999" i="3"/>
  <c r="M396" i="8" s="1"/>
  <c r="J999" i="3"/>
  <c r="L999" i="3" s="1"/>
  <c r="K998" i="3"/>
  <c r="M395" i="8" s="1"/>
  <c r="J998" i="3"/>
  <c r="L998" i="3" s="1"/>
  <c r="K997" i="3"/>
  <c r="J997" i="3"/>
  <c r="L997" i="3" s="1"/>
  <c r="K996" i="3"/>
  <c r="M394" i="8" s="1"/>
  <c r="J996" i="3"/>
  <c r="L996" i="3" s="1"/>
  <c r="K995" i="3"/>
  <c r="J995" i="3"/>
  <c r="L995" i="3" s="1"/>
  <c r="K994" i="3"/>
  <c r="J994" i="3"/>
  <c r="L994" i="3" s="1"/>
  <c r="K993" i="3"/>
  <c r="J993" i="3"/>
  <c r="L993" i="3" s="1"/>
  <c r="K992" i="3"/>
  <c r="M393" i="8" s="1"/>
  <c r="J992" i="3"/>
  <c r="L992" i="3" s="1"/>
  <c r="K991" i="3"/>
  <c r="J991" i="3"/>
  <c r="L991" i="3" s="1"/>
  <c r="K990" i="3"/>
  <c r="M392" i="8" s="1"/>
  <c r="J990" i="3"/>
  <c r="L990" i="3" s="1"/>
  <c r="K989" i="3"/>
  <c r="M391" i="8" s="1"/>
  <c r="J989" i="3"/>
  <c r="L989" i="3" s="1"/>
  <c r="K988" i="3"/>
  <c r="J988" i="3"/>
  <c r="L988" i="3" s="1"/>
  <c r="K987" i="3"/>
  <c r="J987" i="3"/>
  <c r="L987" i="3" s="1"/>
  <c r="K986" i="3"/>
  <c r="M390" i="8" s="1"/>
  <c r="J986" i="3"/>
  <c r="L986" i="3" s="1"/>
  <c r="K985" i="3"/>
  <c r="M389" i="8" s="1"/>
  <c r="J985" i="3"/>
  <c r="L985" i="3" s="1"/>
  <c r="K984" i="3"/>
  <c r="J984" i="3"/>
  <c r="L984" i="3" s="1"/>
  <c r="K983" i="3"/>
  <c r="J983" i="3"/>
  <c r="L983" i="3" s="1"/>
  <c r="K982" i="3"/>
  <c r="J982" i="3"/>
  <c r="L982" i="3" s="1"/>
  <c r="K981" i="3"/>
  <c r="M388" i="8" s="1"/>
  <c r="J981" i="3"/>
  <c r="L981" i="3" s="1"/>
  <c r="K980" i="3"/>
  <c r="M387" i="8" s="1"/>
  <c r="J980" i="3"/>
  <c r="L980" i="3" s="1"/>
  <c r="K979" i="3"/>
  <c r="M386" i="8" s="1"/>
  <c r="J979" i="3"/>
  <c r="L979" i="3" s="1"/>
  <c r="K978" i="3"/>
  <c r="M385" i="8" s="1"/>
  <c r="J978" i="3"/>
  <c r="L978" i="3" s="1"/>
  <c r="K977" i="3"/>
  <c r="J977" i="3"/>
  <c r="L977" i="3" s="1"/>
  <c r="K976" i="3"/>
  <c r="J976" i="3"/>
  <c r="L976" i="3" s="1"/>
  <c r="K975" i="3"/>
  <c r="M384" i="8" s="1"/>
  <c r="J975" i="3"/>
  <c r="L975" i="3" s="1"/>
  <c r="K974" i="3"/>
  <c r="M383" i="8" s="1"/>
  <c r="J974" i="3"/>
  <c r="L974" i="3" s="1"/>
  <c r="K973" i="3"/>
  <c r="M382" i="8" s="1"/>
  <c r="J973" i="3"/>
  <c r="L973" i="3" s="1"/>
  <c r="K972" i="3"/>
  <c r="J972" i="3"/>
  <c r="L972" i="3" s="1"/>
  <c r="K971" i="3"/>
  <c r="M381" i="8" s="1"/>
  <c r="J971" i="3"/>
  <c r="L971" i="3" s="1"/>
  <c r="K970" i="3"/>
  <c r="J970" i="3"/>
  <c r="L970" i="3" s="1"/>
  <c r="K969" i="3"/>
  <c r="M380" i="8" s="1"/>
  <c r="J969" i="3"/>
  <c r="L969" i="3" s="1"/>
  <c r="K968" i="3"/>
  <c r="M379" i="8" s="1"/>
  <c r="J968" i="3"/>
  <c r="L968" i="3" s="1"/>
  <c r="K967" i="3"/>
  <c r="J967" i="3"/>
  <c r="L967" i="3" s="1"/>
  <c r="K966" i="3"/>
  <c r="M378" i="8" s="1"/>
  <c r="J966" i="3"/>
  <c r="L966" i="3" s="1"/>
  <c r="K965" i="3"/>
  <c r="J965" i="3"/>
  <c r="L965" i="3" s="1"/>
  <c r="K964" i="3"/>
  <c r="M377" i="8" s="1"/>
  <c r="J964" i="3"/>
  <c r="L964" i="3" s="1"/>
  <c r="K963" i="3"/>
  <c r="M376" i="8" s="1"/>
  <c r="J963" i="3"/>
  <c r="L963" i="3" s="1"/>
  <c r="K962" i="3"/>
  <c r="M375" i="8" s="1"/>
  <c r="J962" i="3"/>
  <c r="L962" i="3" s="1"/>
  <c r="K961" i="3"/>
  <c r="M374" i="8" s="1"/>
  <c r="J961" i="3"/>
  <c r="L961" i="3" s="1"/>
  <c r="K960" i="3"/>
  <c r="J960" i="3"/>
  <c r="L960" i="3" s="1"/>
  <c r="K959" i="3"/>
  <c r="J959" i="3"/>
  <c r="L959" i="3" s="1"/>
  <c r="K958" i="3"/>
  <c r="J958" i="3"/>
  <c r="L958" i="3" s="1"/>
  <c r="K957" i="3"/>
  <c r="M373" i="8" s="1"/>
  <c r="J957" i="3"/>
  <c r="L957" i="3" s="1"/>
  <c r="K956" i="3"/>
  <c r="M372" i="8" s="1"/>
  <c r="J956" i="3"/>
  <c r="L956" i="3" s="1"/>
  <c r="K955" i="3"/>
  <c r="J955" i="3"/>
  <c r="L955" i="3" s="1"/>
  <c r="K954" i="3"/>
  <c r="J954" i="3"/>
  <c r="L954" i="3" s="1"/>
  <c r="K953" i="3"/>
  <c r="J953" i="3"/>
  <c r="L953" i="3" s="1"/>
  <c r="K952" i="3"/>
  <c r="M371" i="8" s="1"/>
  <c r="J952" i="3"/>
  <c r="L952" i="3" s="1"/>
  <c r="K951" i="3"/>
  <c r="M370" i="8" s="1"/>
  <c r="J951" i="3"/>
  <c r="L951" i="3" s="1"/>
  <c r="K950" i="3"/>
  <c r="J950" i="3"/>
  <c r="L950" i="3" s="1"/>
  <c r="K949" i="3"/>
  <c r="J949" i="3"/>
  <c r="L949" i="3" s="1"/>
  <c r="K948" i="3"/>
  <c r="J948" i="3"/>
  <c r="L948" i="3" s="1"/>
  <c r="K947" i="3"/>
  <c r="M369" i="8" s="1"/>
  <c r="J947" i="3"/>
  <c r="L947" i="3" s="1"/>
  <c r="K946" i="3"/>
  <c r="J946" i="3"/>
  <c r="L946" i="3" s="1"/>
  <c r="K945" i="3"/>
  <c r="M368" i="8" s="1"/>
  <c r="J945" i="3"/>
  <c r="L945" i="3" s="1"/>
  <c r="K944" i="3"/>
  <c r="J944" i="3"/>
  <c r="L944" i="3" s="1"/>
  <c r="K943" i="3"/>
  <c r="J943" i="3"/>
  <c r="L943" i="3" s="1"/>
  <c r="K942" i="3"/>
  <c r="M367" i="8" s="1"/>
  <c r="J942" i="3"/>
  <c r="L942" i="3" s="1"/>
  <c r="K941" i="3"/>
  <c r="J941" i="3"/>
  <c r="L941" i="3" s="1"/>
  <c r="K940" i="3"/>
  <c r="J940" i="3"/>
  <c r="L940" i="3" s="1"/>
  <c r="K939" i="3"/>
  <c r="M366" i="8" s="1"/>
  <c r="J939" i="3"/>
  <c r="L939" i="3" s="1"/>
  <c r="K938" i="3"/>
  <c r="M365" i="8" s="1"/>
  <c r="J938" i="3"/>
  <c r="L938" i="3" s="1"/>
  <c r="K937" i="3"/>
  <c r="J937" i="3"/>
  <c r="L937" i="3" s="1"/>
  <c r="K936" i="3"/>
  <c r="J936" i="3"/>
  <c r="L936" i="3" s="1"/>
  <c r="K935" i="3"/>
  <c r="J935" i="3"/>
  <c r="L935" i="3" s="1"/>
  <c r="K934" i="3"/>
  <c r="M364" i="8" s="1"/>
  <c r="J934" i="3"/>
  <c r="L934" i="3" s="1"/>
  <c r="K933" i="3"/>
  <c r="J933" i="3"/>
  <c r="L933" i="3" s="1"/>
  <c r="K932" i="3"/>
  <c r="J932" i="3"/>
  <c r="L932" i="3" s="1"/>
  <c r="K931" i="3"/>
  <c r="J931" i="3"/>
  <c r="L931" i="3" s="1"/>
  <c r="K930" i="3"/>
  <c r="M363" i="8" s="1"/>
  <c r="J930" i="3"/>
  <c r="L930" i="3" s="1"/>
  <c r="K929" i="3"/>
  <c r="J929" i="3"/>
  <c r="L929" i="3" s="1"/>
  <c r="K928" i="3"/>
  <c r="J928" i="3"/>
  <c r="L928" i="3" s="1"/>
  <c r="K927" i="3"/>
  <c r="M362" i="8" s="1"/>
  <c r="J927" i="3"/>
  <c r="L927" i="3" s="1"/>
  <c r="K926" i="3"/>
  <c r="J926" i="3"/>
  <c r="L926" i="3" s="1"/>
  <c r="K925" i="3"/>
  <c r="M361" i="8" s="1"/>
  <c r="J925" i="3"/>
  <c r="L925" i="3" s="1"/>
  <c r="K924" i="3"/>
  <c r="J924" i="3"/>
  <c r="L924" i="3" s="1"/>
  <c r="K923" i="3"/>
  <c r="J923" i="3"/>
  <c r="L923" i="3" s="1"/>
  <c r="K922" i="3"/>
  <c r="J922" i="3"/>
  <c r="L922" i="3" s="1"/>
  <c r="K921" i="3"/>
  <c r="M360" i="8" s="1"/>
  <c r="J921" i="3"/>
  <c r="L921" i="3" s="1"/>
  <c r="K920" i="3"/>
  <c r="J920" i="3"/>
  <c r="L920" i="3" s="1"/>
  <c r="K919" i="3"/>
  <c r="J919" i="3"/>
  <c r="L919" i="3" s="1"/>
  <c r="K918" i="3"/>
  <c r="J918" i="3"/>
  <c r="L918" i="3" s="1"/>
  <c r="K917" i="3"/>
  <c r="M359" i="8" s="1"/>
  <c r="J917" i="3"/>
  <c r="L917" i="3" s="1"/>
  <c r="K916" i="3"/>
  <c r="J916" i="3"/>
  <c r="L916" i="3" s="1"/>
  <c r="K915" i="3"/>
  <c r="J915" i="3"/>
  <c r="L915" i="3" s="1"/>
  <c r="K914" i="3"/>
  <c r="M358" i="8" s="1"/>
  <c r="J914" i="3"/>
  <c r="L914" i="3" s="1"/>
  <c r="K913" i="3"/>
  <c r="J913" i="3"/>
  <c r="L913" i="3" s="1"/>
  <c r="K912" i="3"/>
  <c r="J912" i="3"/>
  <c r="L912" i="3" s="1"/>
  <c r="K911" i="3"/>
  <c r="J911" i="3"/>
  <c r="L911" i="3" s="1"/>
  <c r="K910" i="3"/>
  <c r="M357" i="8" s="1"/>
  <c r="J910" i="3"/>
  <c r="L910" i="3" s="1"/>
  <c r="K909" i="3"/>
  <c r="M356" i="8" s="1"/>
  <c r="J909" i="3"/>
  <c r="L909" i="3" s="1"/>
  <c r="K908" i="3"/>
  <c r="M355" i="8" s="1"/>
  <c r="J908" i="3"/>
  <c r="L908" i="3" s="1"/>
  <c r="K907" i="3"/>
  <c r="J907" i="3"/>
  <c r="L907" i="3" s="1"/>
  <c r="K906" i="3"/>
  <c r="J906" i="3"/>
  <c r="L906" i="3" s="1"/>
  <c r="K905" i="3"/>
  <c r="J905" i="3"/>
  <c r="L905" i="3" s="1"/>
  <c r="K904" i="3"/>
  <c r="M354" i="8" s="1"/>
  <c r="J904" i="3"/>
  <c r="L904" i="3" s="1"/>
  <c r="K903" i="3"/>
  <c r="J903" i="3"/>
  <c r="L903" i="3" s="1"/>
  <c r="K902" i="3"/>
  <c r="J902" i="3"/>
  <c r="L902" i="3" s="1"/>
  <c r="K901" i="3"/>
  <c r="J901" i="3"/>
  <c r="L901" i="3" s="1"/>
  <c r="K900" i="3"/>
  <c r="M353" i="8" s="1"/>
  <c r="J900" i="3"/>
  <c r="L900" i="3" s="1"/>
  <c r="K899" i="3"/>
  <c r="M352" i="8" s="1"/>
  <c r="J899" i="3"/>
  <c r="L899" i="3" s="1"/>
  <c r="K898" i="3"/>
  <c r="J898" i="3"/>
  <c r="L898" i="3" s="1"/>
  <c r="K897" i="3"/>
  <c r="M351" i="8" s="1"/>
  <c r="J897" i="3"/>
  <c r="L897" i="3" s="1"/>
  <c r="K896" i="3"/>
  <c r="J896" i="3"/>
  <c r="L896" i="3" s="1"/>
  <c r="K895" i="3"/>
  <c r="M350" i="8" s="1"/>
  <c r="J895" i="3"/>
  <c r="L895" i="3" s="1"/>
  <c r="K894" i="3"/>
  <c r="J894" i="3"/>
  <c r="L894" i="3" s="1"/>
  <c r="K893" i="3"/>
  <c r="J893" i="3"/>
  <c r="L893" i="3" s="1"/>
  <c r="K892" i="3"/>
  <c r="M349" i="8" s="1"/>
  <c r="J892" i="3"/>
  <c r="L892" i="3" s="1"/>
  <c r="K891" i="3"/>
  <c r="J891" i="3"/>
  <c r="L891" i="3" s="1"/>
  <c r="K890" i="3"/>
  <c r="M348" i="8" s="1"/>
  <c r="J890" i="3"/>
  <c r="L890" i="3" s="1"/>
  <c r="K889" i="3"/>
  <c r="M347" i="8" s="1"/>
  <c r="J889" i="3"/>
  <c r="L889" i="3" s="1"/>
  <c r="K888" i="3"/>
  <c r="M346" i="8" s="1"/>
  <c r="J888" i="3"/>
  <c r="L888" i="3" s="1"/>
  <c r="K887" i="3"/>
  <c r="M345" i="8" s="1"/>
  <c r="J887" i="3"/>
  <c r="L887" i="3" s="1"/>
  <c r="K886" i="3"/>
  <c r="J886" i="3"/>
  <c r="L886" i="3" s="1"/>
  <c r="K885" i="3"/>
  <c r="J885" i="3"/>
  <c r="L885" i="3" s="1"/>
  <c r="K884" i="3"/>
  <c r="J884" i="3"/>
  <c r="L884" i="3" s="1"/>
  <c r="K883" i="3"/>
  <c r="M344" i="8" s="1"/>
  <c r="J883" i="3"/>
  <c r="L883" i="3" s="1"/>
  <c r="K882" i="3"/>
  <c r="J882" i="3"/>
  <c r="L882" i="3" s="1"/>
  <c r="K881" i="3"/>
  <c r="M343" i="8" s="1"/>
  <c r="J881" i="3"/>
  <c r="L881" i="3" s="1"/>
  <c r="K880" i="3"/>
  <c r="J880" i="3"/>
  <c r="L880" i="3" s="1"/>
  <c r="K879" i="3"/>
  <c r="M342" i="8" s="1"/>
  <c r="J879" i="3"/>
  <c r="L879" i="3" s="1"/>
  <c r="K878" i="3"/>
  <c r="J878" i="3"/>
  <c r="L878" i="3" s="1"/>
  <c r="K877" i="3"/>
  <c r="J877" i="3"/>
  <c r="L877" i="3" s="1"/>
  <c r="K876" i="3"/>
  <c r="M341" i="8" s="1"/>
  <c r="J876" i="3"/>
  <c r="L876" i="3" s="1"/>
  <c r="K875" i="3"/>
  <c r="J875" i="3"/>
  <c r="L875" i="3" s="1"/>
  <c r="K874" i="3"/>
  <c r="M340" i="8" s="1"/>
  <c r="J874" i="3"/>
  <c r="L874" i="3" s="1"/>
  <c r="K873" i="3"/>
  <c r="J873" i="3"/>
  <c r="L873" i="3" s="1"/>
  <c r="K872" i="3"/>
  <c r="M339" i="8" s="1"/>
  <c r="J872" i="3"/>
  <c r="L872" i="3" s="1"/>
  <c r="K871" i="3"/>
  <c r="J871" i="3"/>
  <c r="L871" i="3" s="1"/>
  <c r="K870" i="3"/>
  <c r="J870" i="3"/>
  <c r="L870" i="3" s="1"/>
  <c r="K869" i="3"/>
  <c r="J869" i="3"/>
  <c r="L869" i="3" s="1"/>
  <c r="K868" i="3"/>
  <c r="M338" i="8" s="1"/>
  <c r="J868" i="3"/>
  <c r="L868" i="3" s="1"/>
  <c r="K867" i="3"/>
  <c r="J867" i="3"/>
  <c r="L867" i="3" s="1"/>
  <c r="K866" i="3"/>
  <c r="M337" i="8" s="1"/>
  <c r="J866" i="3"/>
  <c r="L866" i="3" s="1"/>
  <c r="K865" i="3"/>
  <c r="J865" i="3"/>
  <c r="L865" i="3" s="1"/>
  <c r="K864" i="3"/>
  <c r="J864" i="3"/>
  <c r="L864" i="3" s="1"/>
  <c r="K863" i="3"/>
  <c r="M336" i="8" s="1"/>
  <c r="J863" i="3"/>
  <c r="L863" i="3" s="1"/>
  <c r="K862" i="3"/>
  <c r="J862" i="3"/>
  <c r="L862" i="3" s="1"/>
  <c r="K861" i="3"/>
  <c r="M335" i="8" s="1"/>
  <c r="J861" i="3"/>
  <c r="L861" i="3" s="1"/>
  <c r="K860" i="3"/>
  <c r="J860" i="3"/>
  <c r="L860" i="3" s="1"/>
  <c r="K859" i="3"/>
  <c r="J859" i="3"/>
  <c r="L859" i="3" s="1"/>
  <c r="K858" i="3"/>
  <c r="J858" i="3"/>
  <c r="L858" i="3" s="1"/>
  <c r="K857" i="3"/>
  <c r="M334" i="8" s="1"/>
  <c r="J857" i="3"/>
  <c r="L857" i="3" s="1"/>
  <c r="K856" i="3"/>
  <c r="J856" i="3"/>
  <c r="L856" i="3" s="1"/>
  <c r="K855" i="3"/>
  <c r="M333" i="8" s="1"/>
  <c r="J855" i="3"/>
  <c r="L855" i="3" s="1"/>
  <c r="K854" i="3"/>
  <c r="M332" i="8" s="1"/>
  <c r="J854" i="3"/>
  <c r="L854" i="3" s="1"/>
  <c r="K853" i="3"/>
  <c r="J853" i="3"/>
  <c r="L853" i="3" s="1"/>
  <c r="K852" i="3"/>
  <c r="J852" i="3"/>
  <c r="L852" i="3" s="1"/>
  <c r="K851" i="3"/>
  <c r="J851" i="3"/>
  <c r="L851" i="3" s="1"/>
  <c r="K850" i="3"/>
  <c r="M331" i="8" s="1"/>
  <c r="J850" i="3"/>
  <c r="L850" i="3" s="1"/>
  <c r="K849" i="3"/>
  <c r="J849" i="3"/>
  <c r="L849" i="3" s="1"/>
  <c r="K848" i="3"/>
  <c r="J848" i="3"/>
  <c r="L848" i="3" s="1"/>
  <c r="K847" i="3"/>
  <c r="J847" i="3"/>
  <c r="L847" i="3" s="1"/>
  <c r="K846" i="3"/>
  <c r="M330" i="8" s="1"/>
  <c r="J846" i="3"/>
  <c r="L846" i="3" s="1"/>
  <c r="K845" i="3"/>
  <c r="J845" i="3"/>
  <c r="L845" i="3" s="1"/>
  <c r="K844" i="3"/>
  <c r="J844" i="3"/>
  <c r="L844" i="3" s="1"/>
  <c r="K843" i="3"/>
  <c r="J843" i="3"/>
  <c r="L843" i="3" s="1"/>
  <c r="K842" i="3"/>
  <c r="M329" i="8" s="1"/>
  <c r="J842" i="3"/>
  <c r="L842" i="3" s="1"/>
  <c r="K841" i="3"/>
  <c r="M328" i="8" s="1"/>
  <c r="J841" i="3"/>
  <c r="L841" i="3" s="1"/>
  <c r="K840" i="3"/>
  <c r="J840" i="3"/>
  <c r="L840" i="3" s="1"/>
  <c r="K839" i="3"/>
  <c r="J839" i="3"/>
  <c r="L839" i="3" s="1"/>
  <c r="K838" i="3"/>
  <c r="M327" i="8" s="1"/>
  <c r="J838" i="3"/>
  <c r="L838" i="3" s="1"/>
  <c r="K837" i="3"/>
  <c r="J837" i="3"/>
  <c r="L837" i="3" s="1"/>
  <c r="K836" i="3"/>
  <c r="J836" i="3"/>
  <c r="L836" i="3" s="1"/>
  <c r="K835" i="3"/>
  <c r="M326" i="8" s="1"/>
  <c r="J835" i="3"/>
  <c r="L835" i="3" s="1"/>
  <c r="K834" i="3"/>
  <c r="J834" i="3"/>
  <c r="L834" i="3" s="1"/>
  <c r="K833" i="3"/>
  <c r="J833" i="3"/>
  <c r="L833" i="3" s="1"/>
  <c r="K832" i="3"/>
  <c r="J832" i="3"/>
  <c r="L832" i="3" s="1"/>
  <c r="K831" i="3"/>
  <c r="M325" i="8" s="1"/>
  <c r="J831" i="3"/>
  <c r="L831" i="3" s="1"/>
  <c r="K830" i="3"/>
  <c r="J830" i="3"/>
  <c r="L830" i="3" s="1"/>
  <c r="K829" i="3"/>
  <c r="J829" i="3"/>
  <c r="L829" i="3" s="1"/>
  <c r="K828" i="3"/>
  <c r="M324" i="8" s="1"/>
  <c r="J828" i="3"/>
  <c r="L828" i="3" s="1"/>
  <c r="K827" i="3"/>
  <c r="J827" i="3"/>
  <c r="L827" i="3" s="1"/>
  <c r="K826" i="3"/>
  <c r="J826" i="3"/>
  <c r="L826" i="3" s="1"/>
  <c r="K825" i="3"/>
  <c r="J825" i="3"/>
  <c r="L825" i="3" s="1"/>
  <c r="K824" i="3"/>
  <c r="M323" i="8" s="1"/>
  <c r="J824" i="3"/>
  <c r="L824" i="3" s="1"/>
  <c r="K823" i="3"/>
  <c r="J823" i="3"/>
  <c r="L823" i="3" s="1"/>
  <c r="K822" i="3"/>
  <c r="M322" i="8" s="1"/>
  <c r="J822" i="3"/>
  <c r="L822" i="3" s="1"/>
  <c r="K821" i="3"/>
  <c r="J821" i="3"/>
  <c r="L821" i="3" s="1"/>
  <c r="K820" i="3"/>
  <c r="J820" i="3"/>
  <c r="L820" i="3" s="1"/>
  <c r="K819" i="3"/>
  <c r="M321" i="8" s="1"/>
  <c r="J819" i="3"/>
  <c r="L819" i="3" s="1"/>
  <c r="K818" i="3"/>
  <c r="J818" i="3"/>
  <c r="L818" i="3" s="1"/>
  <c r="K817" i="3"/>
  <c r="J817" i="3"/>
  <c r="L817" i="3" s="1"/>
  <c r="K816" i="3"/>
  <c r="M320" i="8" s="1"/>
  <c r="J816" i="3"/>
  <c r="L816" i="3" s="1"/>
  <c r="K815" i="3"/>
  <c r="J815" i="3"/>
  <c r="L815" i="3" s="1"/>
  <c r="K814" i="3"/>
  <c r="J814" i="3"/>
  <c r="L814" i="3" s="1"/>
  <c r="K813" i="3"/>
  <c r="J813" i="3"/>
  <c r="L813" i="3" s="1"/>
  <c r="K812" i="3"/>
  <c r="M319" i="8" s="1"/>
  <c r="J812" i="3"/>
  <c r="L812" i="3" s="1"/>
  <c r="K811" i="3"/>
  <c r="M318" i="8" s="1"/>
  <c r="J811" i="3"/>
  <c r="L811" i="3" s="1"/>
  <c r="K810" i="3"/>
  <c r="J810" i="3"/>
  <c r="L810" i="3" s="1"/>
  <c r="K809" i="3"/>
  <c r="J809" i="3"/>
  <c r="L809" i="3" s="1"/>
  <c r="K808" i="3"/>
  <c r="M317" i="8" s="1"/>
  <c r="J808" i="3"/>
  <c r="L808" i="3" s="1"/>
  <c r="K807" i="3"/>
  <c r="J807" i="3"/>
  <c r="L807" i="3" s="1"/>
  <c r="K806" i="3"/>
  <c r="J806" i="3"/>
  <c r="L806" i="3" s="1"/>
  <c r="K805" i="3"/>
  <c r="J805" i="3"/>
  <c r="L805" i="3" s="1"/>
  <c r="K804" i="3"/>
  <c r="M316" i="8" s="1"/>
  <c r="J804" i="3"/>
  <c r="L804" i="3" s="1"/>
  <c r="K803" i="3"/>
  <c r="J803" i="3"/>
  <c r="L803" i="3" s="1"/>
  <c r="K802" i="3"/>
  <c r="J802" i="3"/>
  <c r="L802" i="3" s="1"/>
  <c r="K801" i="3"/>
  <c r="J801" i="3"/>
  <c r="L801" i="3" s="1"/>
  <c r="K800" i="3"/>
  <c r="M315" i="8" s="1"/>
  <c r="J800" i="3"/>
  <c r="L800" i="3" s="1"/>
  <c r="K799" i="3"/>
  <c r="M314" i="8" s="1"/>
  <c r="J799" i="3"/>
  <c r="L799" i="3" s="1"/>
  <c r="K798" i="3"/>
  <c r="J798" i="3"/>
  <c r="L798" i="3" s="1"/>
  <c r="K797" i="3"/>
  <c r="J797" i="3"/>
  <c r="L797" i="3" s="1"/>
  <c r="K796" i="3"/>
  <c r="J796" i="3"/>
  <c r="L796" i="3" s="1"/>
  <c r="K795" i="3"/>
  <c r="M313" i="8" s="1"/>
  <c r="J795" i="3"/>
  <c r="L795" i="3" s="1"/>
  <c r="K794" i="3"/>
  <c r="J794" i="3"/>
  <c r="L794" i="3" s="1"/>
  <c r="K793" i="3"/>
  <c r="M312" i="8" s="1"/>
  <c r="J793" i="3"/>
  <c r="L793" i="3" s="1"/>
  <c r="K792" i="3"/>
  <c r="J792" i="3"/>
  <c r="L792" i="3" s="1"/>
  <c r="K791" i="3"/>
  <c r="M311" i="8" s="1"/>
  <c r="J791" i="3"/>
  <c r="L791" i="3" s="1"/>
  <c r="K790" i="3"/>
  <c r="J790" i="3"/>
  <c r="L790" i="3" s="1"/>
  <c r="K789" i="3"/>
  <c r="M310" i="8" s="1"/>
  <c r="J789" i="3"/>
  <c r="L789" i="3" s="1"/>
  <c r="K788" i="3"/>
  <c r="J788" i="3"/>
  <c r="L788" i="3" s="1"/>
  <c r="K787" i="3"/>
  <c r="J787" i="3"/>
  <c r="L787" i="3" s="1"/>
  <c r="K786" i="3"/>
  <c r="M309" i="8" s="1"/>
  <c r="J786" i="3"/>
  <c r="L786" i="3" s="1"/>
  <c r="K785" i="3"/>
  <c r="J785" i="3"/>
  <c r="L785" i="3" s="1"/>
  <c r="K784" i="3"/>
  <c r="J784" i="3"/>
  <c r="L784" i="3" s="1"/>
  <c r="K783" i="3"/>
  <c r="J783" i="3"/>
  <c r="L783" i="3" s="1"/>
  <c r="K782" i="3"/>
  <c r="M308" i="8" s="1"/>
  <c r="J782" i="3"/>
  <c r="L782" i="3" s="1"/>
  <c r="K781" i="3"/>
  <c r="M307" i="8" s="1"/>
  <c r="J781" i="3"/>
  <c r="L781" i="3" s="1"/>
  <c r="K780" i="3"/>
  <c r="M306" i="8" s="1"/>
  <c r="J780" i="3"/>
  <c r="L780" i="3" s="1"/>
  <c r="K779" i="3"/>
  <c r="J779" i="3"/>
  <c r="L779" i="3" s="1"/>
  <c r="K778" i="3"/>
  <c r="M305" i="8" s="1"/>
  <c r="J778" i="3"/>
  <c r="L778" i="3" s="1"/>
  <c r="K777" i="3"/>
  <c r="J777" i="3"/>
  <c r="L777" i="3" s="1"/>
  <c r="K776" i="3"/>
  <c r="J776" i="3"/>
  <c r="L776" i="3" s="1"/>
  <c r="K775" i="3"/>
  <c r="J775" i="3"/>
  <c r="L775" i="3" s="1"/>
  <c r="K774" i="3"/>
  <c r="M304" i="8" s="1"/>
  <c r="J774" i="3"/>
  <c r="L774" i="3" s="1"/>
  <c r="K773" i="3"/>
  <c r="J773" i="3"/>
  <c r="L773" i="3" s="1"/>
  <c r="K772" i="3"/>
  <c r="J772" i="3"/>
  <c r="L772" i="3" s="1"/>
  <c r="K771" i="3"/>
  <c r="J771" i="3"/>
  <c r="L771" i="3" s="1"/>
  <c r="K770" i="3"/>
  <c r="M303" i="8" s="1"/>
  <c r="J770" i="3"/>
  <c r="L770" i="3" s="1"/>
  <c r="K769" i="3"/>
  <c r="M302" i="8" s="1"/>
  <c r="J769" i="3"/>
  <c r="L769" i="3" s="1"/>
  <c r="K768" i="3"/>
  <c r="J768" i="3"/>
  <c r="L768" i="3" s="1"/>
  <c r="K767" i="3"/>
  <c r="J767" i="3"/>
  <c r="L767" i="3" s="1"/>
  <c r="K766" i="3"/>
  <c r="J766" i="3"/>
  <c r="L766" i="3" s="1"/>
  <c r="K765" i="3"/>
  <c r="M301" i="8" s="1"/>
  <c r="J765" i="3"/>
  <c r="L765" i="3" s="1"/>
  <c r="K764" i="3"/>
  <c r="J764" i="3"/>
  <c r="L764" i="3" s="1"/>
  <c r="K763" i="3"/>
  <c r="J763" i="3"/>
  <c r="L763" i="3" s="1"/>
  <c r="K762" i="3"/>
  <c r="J762" i="3"/>
  <c r="L762" i="3" s="1"/>
  <c r="K761" i="3"/>
  <c r="M300" i="8" s="1"/>
  <c r="J761" i="3"/>
  <c r="L761" i="3" s="1"/>
  <c r="K760" i="3"/>
  <c r="J760" i="3"/>
  <c r="L760" i="3" s="1"/>
  <c r="K759" i="3"/>
  <c r="J759" i="3"/>
  <c r="L759" i="3" s="1"/>
  <c r="K758" i="3"/>
  <c r="J758" i="3"/>
  <c r="L758" i="3" s="1"/>
  <c r="K757" i="3"/>
  <c r="M299" i="8" s="1"/>
  <c r="J757" i="3"/>
  <c r="L757" i="3" s="1"/>
  <c r="K756" i="3"/>
  <c r="J756" i="3"/>
  <c r="L756" i="3" s="1"/>
  <c r="K755" i="3"/>
  <c r="J755" i="3"/>
  <c r="L755" i="3" s="1"/>
  <c r="K754" i="3"/>
  <c r="M298" i="8" s="1"/>
  <c r="J754" i="3"/>
  <c r="L754" i="3" s="1"/>
  <c r="K753" i="3"/>
  <c r="J753" i="3"/>
  <c r="L753" i="3" s="1"/>
  <c r="K752" i="3"/>
  <c r="J752" i="3"/>
  <c r="L752" i="3" s="1"/>
  <c r="K751" i="3"/>
  <c r="M297" i="8" s="1"/>
  <c r="J751" i="3"/>
  <c r="L751" i="3" s="1"/>
  <c r="K750" i="3"/>
  <c r="J750" i="3"/>
  <c r="L750" i="3" s="1"/>
  <c r="K749" i="3"/>
  <c r="M296" i="8" s="1"/>
  <c r="J749" i="3"/>
  <c r="L749" i="3" s="1"/>
  <c r="K748" i="3"/>
  <c r="J748" i="3"/>
  <c r="L748" i="3" s="1"/>
  <c r="K747" i="3"/>
  <c r="J747" i="3"/>
  <c r="L747" i="3" s="1"/>
  <c r="K746" i="3"/>
  <c r="J746" i="3"/>
  <c r="L746" i="3" s="1"/>
  <c r="K745" i="3"/>
  <c r="M295" i="8" s="1"/>
  <c r="J745" i="3"/>
  <c r="L745" i="3" s="1"/>
  <c r="K744" i="3"/>
  <c r="J744" i="3"/>
  <c r="L744" i="3" s="1"/>
  <c r="K743" i="3"/>
  <c r="J743" i="3"/>
  <c r="L743" i="3" s="1"/>
  <c r="K742" i="3"/>
  <c r="J742" i="3"/>
  <c r="L742" i="3" s="1"/>
  <c r="K741" i="3"/>
  <c r="M294" i="8" s="1"/>
  <c r="J741" i="3"/>
  <c r="L741" i="3" s="1"/>
  <c r="K740" i="3"/>
  <c r="J740" i="3"/>
  <c r="L740" i="3" s="1"/>
  <c r="K739" i="3"/>
  <c r="J739" i="3"/>
  <c r="L739" i="3" s="1"/>
  <c r="K738" i="3"/>
  <c r="M293" i="8" s="1"/>
  <c r="J738" i="3"/>
  <c r="L738" i="3" s="1"/>
  <c r="K737" i="3"/>
  <c r="M292" i="8" s="1"/>
  <c r="J737" i="3"/>
  <c r="L737" i="3" s="1"/>
  <c r="K736" i="3"/>
  <c r="J736" i="3"/>
  <c r="L736" i="3" s="1"/>
  <c r="K735" i="3"/>
  <c r="J735" i="3"/>
  <c r="L735" i="3" s="1"/>
  <c r="K734" i="3"/>
  <c r="J734" i="3"/>
  <c r="L734" i="3" s="1"/>
  <c r="K733" i="3"/>
  <c r="M291" i="8" s="1"/>
  <c r="J733" i="3"/>
  <c r="L733" i="3" s="1"/>
  <c r="K732" i="3"/>
  <c r="M290" i="8" s="1"/>
  <c r="J732" i="3"/>
  <c r="L732" i="3" s="1"/>
  <c r="K731" i="3"/>
  <c r="J731" i="3"/>
  <c r="L731" i="3" s="1"/>
  <c r="K730" i="3"/>
  <c r="M289" i="8" s="1"/>
  <c r="J730" i="3"/>
  <c r="L730" i="3" s="1"/>
  <c r="K729" i="3"/>
  <c r="J729" i="3"/>
  <c r="L729" i="3" s="1"/>
  <c r="K728" i="3"/>
  <c r="M288" i="8" s="1"/>
  <c r="J728" i="3"/>
  <c r="L728" i="3" s="1"/>
  <c r="K727" i="3"/>
  <c r="J727" i="3"/>
  <c r="L727" i="3" s="1"/>
  <c r="K726" i="3"/>
  <c r="J726" i="3"/>
  <c r="L726" i="3" s="1"/>
  <c r="K725" i="3"/>
  <c r="M287" i="8" s="1"/>
  <c r="J725" i="3"/>
  <c r="L725" i="3" s="1"/>
  <c r="K724" i="3"/>
  <c r="M286" i="8" s="1"/>
  <c r="J724" i="3"/>
  <c r="L724" i="3" s="1"/>
  <c r="K723" i="3"/>
  <c r="M285" i="8" s="1"/>
  <c r="J723" i="3"/>
  <c r="L723" i="3" s="1"/>
  <c r="K722" i="3"/>
  <c r="J722" i="3"/>
  <c r="L722" i="3" s="1"/>
  <c r="K721" i="3"/>
  <c r="J721" i="3"/>
  <c r="L721" i="3" s="1"/>
  <c r="K720" i="3"/>
  <c r="J720" i="3"/>
  <c r="L720" i="3" s="1"/>
  <c r="K719" i="3"/>
  <c r="M284" i="8" s="1"/>
  <c r="J719" i="3"/>
  <c r="L719" i="3" s="1"/>
  <c r="K718" i="3"/>
  <c r="M283" i="8" s="1"/>
  <c r="J718" i="3"/>
  <c r="L718" i="3" s="1"/>
  <c r="K717" i="3"/>
  <c r="J717" i="3"/>
  <c r="L717" i="3" s="1"/>
  <c r="K716" i="3"/>
  <c r="M282" i="8" s="1"/>
  <c r="J716" i="3"/>
  <c r="L716" i="3" s="1"/>
  <c r="K715" i="3"/>
  <c r="M281" i="8" s="1"/>
  <c r="J715" i="3"/>
  <c r="L715" i="3" s="1"/>
  <c r="K714" i="3"/>
  <c r="J714" i="3"/>
  <c r="L714" i="3" s="1"/>
  <c r="K713" i="3"/>
  <c r="M280" i="8" s="1"/>
  <c r="J713" i="3"/>
  <c r="L713" i="3" s="1"/>
  <c r="K712" i="3"/>
  <c r="J712" i="3"/>
  <c r="L712" i="3" s="1"/>
  <c r="K711" i="3"/>
  <c r="J711" i="3"/>
  <c r="L711" i="3" s="1"/>
  <c r="K710" i="3"/>
  <c r="J710" i="3"/>
  <c r="L710" i="3" s="1"/>
  <c r="K709" i="3"/>
  <c r="M279" i="8" s="1"/>
  <c r="J709" i="3"/>
  <c r="L709" i="3" s="1"/>
  <c r="K708" i="3"/>
  <c r="J708" i="3"/>
  <c r="L708" i="3" s="1"/>
  <c r="K707" i="3"/>
  <c r="M278" i="8" s="1"/>
  <c r="J707" i="3"/>
  <c r="L707" i="3" s="1"/>
  <c r="K706" i="3"/>
  <c r="M277" i="8" s="1"/>
  <c r="J706" i="3"/>
  <c r="L706" i="3" s="1"/>
  <c r="K705" i="3"/>
  <c r="J705" i="3"/>
  <c r="L705" i="3" s="1"/>
  <c r="K704" i="3"/>
  <c r="M276" i="8" s="1"/>
  <c r="J704" i="3"/>
  <c r="L704" i="3" s="1"/>
  <c r="K703" i="3"/>
  <c r="J703" i="3"/>
  <c r="L703" i="3" s="1"/>
  <c r="K702" i="3"/>
  <c r="J702" i="3"/>
  <c r="L702" i="3" s="1"/>
  <c r="K701" i="3"/>
  <c r="M275" i="8" s="1"/>
  <c r="J701" i="3"/>
  <c r="L701" i="3" s="1"/>
  <c r="K700" i="3"/>
  <c r="J700" i="3"/>
  <c r="L700" i="3" s="1"/>
  <c r="K699" i="3"/>
  <c r="M274" i="8" s="1"/>
  <c r="J699" i="3"/>
  <c r="L699" i="3" s="1"/>
  <c r="K698" i="3"/>
  <c r="J698" i="3"/>
  <c r="L698" i="3" s="1"/>
  <c r="K697" i="3"/>
  <c r="J697" i="3"/>
  <c r="L697" i="3" s="1"/>
  <c r="K696" i="3"/>
  <c r="M273" i="8" s="1"/>
  <c r="J696" i="3"/>
  <c r="L696" i="3" s="1"/>
  <c r="K695" i="3"/>
  <c r="J695" i="3"/>
  <c r="L695" i="3" s="1"/>
  <c r="K694" i="3"/>
  <c r="M272" i="8" s="1"/>
  <c r="J694" i="3"/>
  <c r="L694" i="3" s="1"/>
  <c r="K693" i="3"/>
  <c r="M271" i="8" s="1"/>
  <c r="J693" i="3"/>
  <c r="L693" i="3" s="1"/>
  <c r="K692" i="3"/>
  <c r="M270" i="8" s="1"/>
  <c r="J692" i="3"/>
  <c r="L692" i="3" s="1"/>
  <c r="K691" i="3"/>
  <c r="J691" i="3"/>
  <c r="L691" i="3" s="1"/>
  <c r="K690" i="3"/>
  <c r="J690" i="3"/>
  <c r="L690" i="3" s="1"/>
  <c r="K689" i="3"/>
  <c r="M269" i="8" s="1"/>
  <c r="J689" i="3"/>
  <c r="L689" i="3" s="1"/>
  <c r="K688" i="3"/>
  <c r="J688" i="3"/>
  <c r="L688" i="3" s="1"/>
  <c r="K687" i="3"/>
  <c r="M268" i="8" s="1"/>
  <c r="J687" i="3"/>
  <c r="L687" i="3" s="1"/>
  <c r="K686" i="3"/>
  <c r="J686" i="3"/>
  <c r="L686" i="3" s="1"/>
  <c r="K685" i="3"/>
  <c r="J685" i="3"/>
  <c r="L685" i="3" s="1"/>
  <c r="K684" i="3"/>
  <c r="M267" i="8" s="1"/>
  <c r="J684" i="3"/>
  <c r="L684" i="3" s="1"/>
  <c r="K683" i="3"/>
  <c r="J683" i="3"/>
  <c r="L683" i="3" s="1"/>
  <c r="K682" i="3"/>
  <c r="M266" i="8" s="1"/>
  <c r="J682" i="3"/>
  <c r="L682" i="3" s="1"/>
  <c r="K681" i="3"/>
  <c r="J681" i="3"/>
  <c r="L681" i="3" s="1"/>
  <c r="K680" i="3"/>
  <c r="J680" i="3"/>
  <c r="L680" i="3" s="1"/>
  <c r="K679" i="3"/>
  <c r="J679" i="3"/>
  <c r="L679" i="3" s="1"/>
  <c r="K678" i="3"/>
  <c r="M265" i="8" s="1"/>
  <c r="J678" i="3"/>
  <c r="L678" i="3" s="1"/>
  <c r="K677" i="3"/>
  <c r="J677" i="3"/>
  <c r="L677" i="3" s="1"/>
  <c r="K676" i="3"/>
  <c r="J676" i="3"/>
  <c r="L676" i="3" s="1"/>
  <c r="K675" i="3"/>
  <c r="J675" i="3"/>
  <c r="L675" i="3" s="1"/>
  <c r="K674" i="3"/>
  <c r="M264" i="8" s="1"/>
  <c r="J674" i="3"/>
  <c r="L674" i="3" s="1"/>
  <c r="K673" i="3"/>
  <c r="J673" i="3"/>
  <c r="L673" i="3" s="1"/>
  <c r="K672" i="3"/>
  <c r="J672" i="3"/>
  <c r="L672" i="3" s="1"/>
  <c r="K671" i="3"/>
  <c r="J671" i="3"/>
  <c r="L671" i="3" s="1"/>
  <c r="K670" i="3"/>
  <c r="M263" i="8" s="1"/>
  <c r="J670" i="3"/>
  <c r="L670" i="3" s="1"/>
  <c r="K669" i="3"/>
  <c r="J669" i="3"/>
  <c r="L669" i="3" s="1"/>
  <c r="K668" i="3"/>
  <c r="M262" i="8" s="1"/>
  <c r="J668" i="3"/>
  <c r="L668" i="3" s="1"/>
  <c r="K667" i="3"/>
  <c r="J667" i="3"/>
  <c r="L667" i="3" s="1"/>
  <c r="K666" i="3"/>
  <c r="M261" i="8" s="1"/>
  <c r="J666" i="3"/>
  <c r="L666" i="3" s="1"/>
  <c r="K665" i="3"/>
  <c r="M260" i="8" s="1"/>
  <c r="J665" i="3"/>
  <c r="L665" i="3" s="1"/>
  <c r="K664" i="3"/>
  <c r="M259" i="8" s="1"/>
  <c r="J664" i="3"/>
  <c r="L664" i="3" s="1"/>
  <c r="K663" i="3"/>
  <c r="J663" i="3"/>
  <c r="L663" i="3" s="1"/>
  <c r="K662" i="3"/>
  <c r="J662" i="3"/>
  <c r="L662" i="3" s="1"/>
  <c r="K661" i="3"/>
  <c r="J661" i="3"/>
  <c r="L661" i="3" s="1"/>
  <c r="K660" i="3"/>
  <c r="M258" i="8" s="1"/>
  <c r="J660" i="3"/>
  <c r="L660" i="3" s="1"/>
  <c r="K659" i="3"/>
  <c r="M257" i="8" s="1"/>
  <c r="J659" i="3"/>
  <c r="L659" i="3" s="1"/>
  <c r="K658" i="3"/>
  <c r="M256" i="8" s="1"/>
  <c r="J658" i="3"/>
  <c r="L658" i="3" s="1"/>
  <c r="K657" i="3"/>
  <c r="M255" i="8" s="1"/>
  <c r="J657" i="3"/>
  <c r="L657" i="3" s="1"/>
  <c r="K656" i="3"/>
  <c r="J656" i="3"/>
  <c r="L656" i="3" s="1"/>
  <c r="K655" i="3"/>
  <c r="J655" i="3"/>
  <c r="L655" i="3" s="1"/>
  <c r="K654" i="3"/>
  <c r="J654" i="3"/>
  <c r="L654" i="3" s="1"/>
  <c r="K653" i="3"/>
  <c r="M254" i="8" s="1"/>
  <c r="J653" i="3"/>
  <c r="L653" i="3" s="1"/>
  <c r="K652" i="3"/>
  <c r="J652" i="3"/>
  <c r="L652" i="3" s="1"/>
  <c r="K651" i="3"/>
  <c r="J651" i="3"/>
  <c r="L651" i="3" s="1"/>
  <c r="K650" i="3"/>
  <c r="M253" i="8" s="1"/>
  <c r="J650" i="3"/>
  <c r="L650" i="3" s="1"/>
  <c r="K649" i="3"/>
  <c r="J649" i="3"/>
  <c r="L649" i="3" s="1"/>
  <c r="K648" i="3"/>
  <c r="M252" i="8" s="1"/>
  <c r="J648" i="3"/>
  <c r="L648" i="3" s="1"/>
  <c r="K647" i="3"/>
  <c r="J647" i="3"/>
  <c r="L647" i="3" s="1"/>
  <c r="K646" i="3"/>
  <c r="J646" i="3"/>
  <c r="L646" i="3" s="1"/>
  <c r="K645" i="3"/>
  <c r="J645" i="3"/>
  <c r="L645" i="3" s="1"/>
  <c r="K644" i="3"/>
  <c r="M251" i="8" s="1"/>
  <c r="J644" i="3"/>
  <c r="L644" i="3" s="1"/>
  <c r="K643" i="3"/>
  <c r="M250" i="8" s="1"/>
  <c r="J643" i="3"/>
  <c r="L643" i="3" s="1"/>
  <c r="K642" i="3"/>
  <c r="J642" i="3"/>
  <c r="L642" i="3" s="1"/>
  <c r="K641" i="3"/>
  <c r="M249" i="8" s="1"/>
  <c r="J641" i="3"/>
  <c r="L641" i="3" s="1"/>
  <c r="K640" i="3"/>
  <c r="J640" i="3"/>
  <c r="L640" i="3" s="1"/>
  <c r="K639" i="3"/>
  <c r="J639" i="3"/>
  <c r="L639" i="3" s="1"/>
  <c r="K638" i="3"/>
  <c r="J638" i="3"/>
  <c r="L638" i="3" s="1"/>
  <c r="K637" i="3"/>
  <c r="M248" i="8" s="1"/>
  <c r="J637" i="3"/>
  <c r="L637" i="3" s="1"/>
  <c r="K636" i="3"/>
  <c r="M247" i="8" s="1"/>
  <c r="J636" i="3"/>
  <c r="L636" i="3" s="1"/>
  <c r="K635" i="3"/>
  <c r="J635" i="3"/>
  <c r="L635" i="3" s="1"/>
  <c r="K634" i="3"/>
  <c r="J634" i="3"/>
  <c r="L634" i="3" s="1"/>
  <c r="K633" i="3"/>
  <c r="J633" i="3"/>
  <c r="L633" i="3" s="1"/>
  <c r="K632" i="3"/>
  <c r="M246" i="8" s="1"/>
  <c r="J632" i="3"/>
  <c r="L632" i="3" s="1"/>
  <c r="K631" i="3"/>
  <c r="J631" i="3"/>
  <c r="L631" i="3" s="1"/>
  <c r="K630" i="3"/>
  <c r="J630" i="3"/>
  <c r="L630" i="3" s="1"/>
  <c r="K629" i="3"/>
  <c r="J629" i="3"/>
  <c r="L629" i="3" s="1"/>
  <c r="K628" i="3"/>
  <c r="M245" i="8" s="1"/>
  <c r="J628" i="3"/>
  <c r="L628" i="3" s="1"/>
  <c r="K627" i="3"/>
  <c r="J627" i="3"/>
  <c r="L627" i="3" s="1"/>
  <c r="K626" i="3"/>
  <c r="M244" i="8" s="1"/>
  <c r="J626" i="3"/>
  <c r="L626" i="3" s="1"/>
  <c r="K625" i="3"/>
  <c r="M243" i="8" s="1"/>
  <c r="J625" i="3"/>
  <c r="L625" i="3" s="1"/>
  <c r="K624" i="3"/>
  <c r="J624" i="3"/>
  <c r="L624" i="3" s="1"/>
  <c r="K623" i="3"/>
  <c r="J623" i="3"/>
  <c r="L623" i="3" s="1"/>
  <c r="K622" i="3"/>
  <c r="M242" i="8" s="1"/>
  <c r="J622" i="3"/>
  <c r="L622" i="3" s="1"/>
  <c r="K621" i="3"/>
  <c r="M241" i="8" s="1"/>
  <c r="J621" i="3"/>
  <c r="L621" i="3" s="1"/>
  <c r="K620" i="3"/>
  <c r="J620" i="3"/>
  <c r="L620" i="3" s="1"/>
  <c r="K619" i="3"/>
  <c r="J619" i="3"/>
  <c r="L619" i="3" s="1"/>
  <c r="K618" i="3"/>
  <c r="J618" i="3"/>
  <c r="L618" i="3" s="1"/>
  <c r="K617" i="3"/>
  <c r="M240" i="8" s="1"/>
  <c r="J617" i="3"/>
  <c r="L617" i="3" s="1"/>
  <c r="K616" i="3"/>
  <c r="J616" i="3"/>
  <c r="L616" i="3" s="1"/>
  <c r="K615" i="3"/>
  <c r="M239" i="8" s="1"/>
  <c r="J615" i="3"/>
  <c r="L615" i="3" s="1"/>
  <c r="K614" i="3"/>
  <c r="M238" i="8" s="1"/>
  <c r="J614" i="3"/>
  <c r="L614" i="3" s="1"/>
  <c r="K613" i="3"/>
  <c r="J613" i="3"/>
  <c r="L613" i="3" s="1"/>
  <c r="K612" i="3"/>
  <c r="M237" i="8" s="1"/>
  <c r="J612" i="3"/>
  <c r="L612" i="3" s="1"/>
  <c r="K611" i="3"/>
  <c r="J611" i="3"/>
  <c r="L611" i="3" s="1"/>
  <c r="K610" i="3"/>
  <c r="J610" i="3"/>
  <c r="L610" i="3" s="1"/>
  <c r="K609" i="3"/>
  <c r="J609" i="3"/>
  <c r="L609" i="3" s="1"/>
  <c r="K608" i="3"/>
  <c r="M236" i="8" s="1"/>
  <c r="J608" i="3"/>
  <c r="L608" i="3" s="1"/>
  <c r="K607" i="3"/>
  <c r="M235" i="8" s="1"/>
  <c r="J607" i="3"/>
  <c r="L607" i="3" s="1"/>
  <c r="K606" i="3"/>
  <c r="J606" i="3"/>
  <c r="L606" i="3" s="1"/>
  <c r="K605" i="3"/>
  <c r="J605" i="3"/>
  <c r="L605" i="3" s="1"/>
  <c r="K604" i="3"/>
  <c r="M234" i="8" s="1"/>
  <c r="J604" i="3"/>
  <c r="L604" i="3" s="1"/>
  <c r="K603" i="3"/>
  <c r="M233" i="8" s="1"/>
  <c r="J603" i="3"/>
  <c r="L603" i="3" s="1"/>
  <c r="K602" i="3"/>
  <c r="J602" i="3"/>
  <c r="L602" i="3" s="1"/>
  <c r="K601" i="3"/>
  <c r="J601" i="3"/>
  <c r="L601" i="3" s="1"/>
  <c r="K600" i="3"/>
  <c r="J600" i="3"/>
  <c r="L600" i="3" s="1"/>
  <c r="K599" i="3"/>
  <c r="M232" i="8" s="1"/>
  <c r="J599" i="3"/>
  <c r="L599" i="3" s="1"/>
  <c r="K598" i="3"/>
  <c r="J598" i="3"/>
  <c r="L598" i="3" s="1"/>
  <c r="K597" i="3"/>
  <c r="J597" i="3"/>
  <c r="L597" i="3" s="1"/>
  <c r="K596" i="3"/>
  <c r="J596" i="3"/>
  <c r="L596" i="3" s="1"/>
  <c r="K595" i="3"/>
  <c r="M231" i="8" s="1"/>
  <c r="J595" i="3"/>
  <c r="L595" i="3" s="1"/>
  <c r="K594" i="3"/>
  <c r="J594" i="3"/>
  <c r="L594" i="3" s="1"/>
  <c r="K593" i="3"/>
  <c r="J593" i="3"/>
  <c r="L593" i="3" s="1"/>
  <c r="K592" i="3"/>
  <c r="M230" i="8" s="1"/>
  <c r="J592" i="3"/>
  <c r="L592" i="3" s="1"/>
  <c r="K591" i="3"/>
  <c r="J591" i="3"/>
  <c r="L591" i="3" s="1"/>
  <c r="K590" i="3"/>
  <c r="J590" i="3"/>
  <c r="L590" i="3" s="1"/>
  <c r="K589" i="3"/>
  <c r="J589" i="3"/>
  <c r="L589" i="3" s="1"/>
  <c r="K588" i="3"/>
  <c r="M229" i="8" s="1"/>
  <c r="J588" i="3"/>
  <c r="L588" i="3" s="1"/>
  <c r="K587" i="3"/>
  <c r="M228" i="8" s="1"/>
  <c r="J587" i="3"/>
  <c r="L587" i="3" s="1"/>
  <c r="K586" i="3"/>
  <c r="J586" i="3"/>
  <c r="L586" i="3" s="1"/>
  <c r="K585" i="3"/>
  <c r="J585" i="3"/>
  <c r="L585" i="3" s="1"/>
  <c r="K584" i="3"/>
  <c r="J584" i="3"/>
  <c r="L584" i="3" s="1"/>
  <c r="K583" i="3"/>
  <c r="M227" i="8" s="1"/>
  <c r="J583" i="3"/>
  <c r="L583" i="3" s="1"/>
  <c r="K582" i="3"/>
  <c r="J582" i="3"/>
  <c r="L582" i="3" s="1"/>
  <c r="K581" i="3"/>
  <c r="J581" i="3"/>
  <c r="L581" i="3" s="1"/>
  <c r="K580" i="3"/>
  <c r="J580" i="3"/>
  <c r="L580" i="3" s="1"/>
  <c r="K579" i="3"/>
  <c r="M226" i="8" s="1"/>
  <c r="J579" i="3"/>
  <c r="L579" i="3" s="1"/>
  <c r="K578" i="3"/>
  <c r="J578" i="3"/>
  <c r="L578" i="3" s="1"/>
  <c r="K577" i="3"/>
  <c r="M225" i="8" s="1"/>
  <c r="J577" i="3"/>
  <c r="L577" i="3" s="1"/>
  <c r="K576" i="3"/>
  <c r="M224" i="8" s="1"/>
  <c r="J576" i="3"/>
  <c r="L576" i="3" s="1"/>
  <c r="K575" i="3"/>
  <c r="M223" i="8" s="1"/>
  <c r="J575" i="3"/>
  <c r="L575" i="3" s="1"/>
  <c r="K574" i="3"/>
  <c r="J574" i="3"/>
  <c r="L574" i="3" s="1"/>
  <c r="K573" i="3"/>
  <c r="M222" i="8" s="1"/>
  <c r="J573" i="3"/>
  <c r="L573" i="3" s="1"/>
  <c r="K572" i="3"/>
  <c r="J572" i="3"/>
  <c r="L572" i="3" s="1"/>
  <c r="K571" i="3"/>
  <c r="J571" i="3"/>
  <c r="L571" i="3" s="1"/>
  <c r="K570" i="3"/>
  <c r="M221" i="8" s="1"/>
  <c r="J570" i="3"/>
  <c r="L570" i="3" s="1"/>
  <c r="K569" i="3"/>
  <c r="M220" i="8" s="1"/>
  <c r="J569" i="3"/>
  <c r="L569" i="3" s="1"/>
  <c r="K568" i="3"/>
  <c r="J568" i="3"/>
  <c r="L568" i="3" s="1"/>
  <c r="K567" i="3"/>
  <c r="M219" i="8" s="1"/>
  <c r="J567" i="3"/>
  <c r="L567" i="3" s="1"/>
  <c r="K566" i="3"/>
  <c r="J566" i="3"/>
  <c r="L566" i="3" s="1"/>
  <c r="K565" i="3"/>
  <c r="J565" i="3"/>
  <c r="L565" i="3" s="1"/>
  <c r="K564" i="3"/>
  <c r="M218" i="8" s="1"/>
  <c r="J564" i="3"/>
  <c r="L564" i="3" s="1"/>
  <c r="K563" i="3"/>
  <c r="M217" i="8" s="1"/>
  <c r="J563" i="3"/>
  <c r="L563" i="3" s="1"/>
  <c r="K562" i="3"/>
  <c r="J562" i="3"/>
  <c r="L562" i="3" s="1"/>
  <c r="K561" i="3"/>
  <c r="J561" i="3"/>
  <c r="L561" i="3" s="1"/>
  <c r="K560" i="3"/>
  <c r="M216" i="8" s="1"/>
  <c r="J560" i="3"/>
  <c r="L560" i="3" s="1"/>
  <c r="K559" i="3"/>
  <c r="J559" i="3"/>
  <c r="L559" i="3" s="1"/>
  <c r="K558" i="3"/>
  <c r="M215" i="8" s="1"/>
  <c r="J558" i="3"/>
  <c r="L558" i="3" s="1"/>
  <c r="K557" i="3"/>
  <c r="J557" i="3"/>
  <c r="L557" i="3" s="1"/>
  <c r="K556" i="3"/>
  <c r="J556" i="3"/>
  <c r="L556" i="3" s="1"/>
  <c r="K555" i="3"/>
  <c r="M214" i="8" s="1"/>
  <c r="J555" i="3"/>
  <c r="L555" i="3" s="1"/>
  <c r="K554" i="3"/>
  <c r="J554" i="3"/>
  <c r="L554" i="3" s="1"/>
  <c r="K553" i="3"/>
  <c r="M213" i="8" s="1"/>
  <c r="J553" i="3"/>
  <c r="L553" i="3" s="1"/>
  <c r="K552" i="3"/>
  <c r="J552" i="3"/>
  <c r="L552" i="3" s="1"/>
  <c r="K551" i="3"/>
  <c r="J551" i="3"/>
  <c r="L551" i="3" s="1"/>
  <c r="K550" i="3"/>
  <c r="J550" i="3"/>
  <c r="L550" i="3" s="1"/>
  <c r="K549" i="3"/>
  <c r="M212" i="8" s="1"/>
  <c r="J549" i="3"/>
  <c r="L549" i="3" s="1"/>
  <c r="K548" i="3"/>
  <c r="J548" i="3"/>
  <c r="L548" i="3" s="1"/>
  <c r="K547" i="3"/>
  <c r="J547" i="3"/>
  <c r="L547" i="3" s="1"/>
  <c r="K546" i="3"/>
  <c r="J546" i="3"/>
  <c r="L546" i="3" s="1"/>
  <c r="K545" i="3"/>
  <c r="M211" i="8" s="1"/>
  <c r="J545" i="3"/>
  <c r="L545" i="3" s="1"/>
  <c r="K544" i="3"/>
  <c r="J544" i="3"/>
  <c r="L544" i="3" s="1"/>
  <c r="K543" i="3"/>
  <c r="J543" i="3"/>
  <c r="L543" i="3" s="1"/>
  <c r="K542" i="3"/>
  <c r="J542" i="3"/>
  <c r="L542" i="3" s="1"/>
  <c r="K541" i="3"/>
  <c r="M210" i="8" s="1"/>
  <c r="J541" i="3"/>
  <c r="L541" i="3" s="1"/>
  <c r="K540" i="3"/>
  <c r="J540" i="3"/>
  <c r="L540" i="3" s="1"/>
  <c r="K539" i="3"/>
  <c r="J539" i="3"/>
  <c r="L539" i="3" s="1"/>
  <c r="K538" i="3"/>
  <c r="J538" i="3"/>
  <c r="L538" i="3" s="1"/>
  <c r="K537" i="3"/>
  <c r="M209" i="8" s="1"/>
  <c r="J537" i="3"/>
  <c r="L537" i="3" s="1"/>
  <c r="K536" i="3"/>
  <c r="J536" i="3"/>
  <c r="L536" i="3" s="1"/>
  <c r="K535" i="3"/>
  <c r="J535" i="3"/>
  <c r="L535" i="3" s="1"/>
  <c r="K534" i="3"/>
  <c r="M208" i="8" s="1"/>
  <c r="J534" i="3"/>
  <c r="L534" i="3" s="1"/>
  <c r="K533" i="3"/>
  <c r="J533" i="3"/>
  <c r="L533" i="3" s="1"/>
  <c r="K532" i="3"/>
  <c r="J532" i="3"/>
  <c r="L532" i="3" s="1"/>
  <c r="K531" i="3"/>
  <c r="M207" i="8" s="1"/>
  <c r="J531" i="3"/>
  <c r="L531" i="3" s="1"/>
  <c r="K530" i="3"/>
  <c r="M206" i="8" s="1"/>
  <c r="J530" i="3"/>
  <c r="L530" i="3" s="1"/>
  <c r="K529" i="3"/>
  <c r="J529" i="3"/>
  <c r="L529" i="3" s="1"/>
  <c r="K528" i="3"/>
  <c r="M205" i="8" s="1"/>
  <c r="J528" i="3"/>
  <c r="L528" i="3" s="1"/>
  <c r="K527" i="3"/>
  <c r="M204" i="8" s="1"/>
  <c r="J527" i="3"/>
  <c r="L527" i="3" s="1"/>
  <c r="K526" i="3"/>
  <c r="J526" i="3"/>
  <c r="L526" i="3" s="1"/>
  <c r="K525" i="3"/>
  <c r="M203" i="8" s="1"/>
  <c r="J525" i="3"/>
  <c r="L525" i="3" s="1"/>
  <c r="K524" i="3"/>
  <c r="J524" i="3"/>
  <c r="L524" i="3" s="1"/>
  <c r="K523" i="3"/>
  <c r="J523" i="3"/>
  <c r="L523" i="3" s="1"/>
  <c r="K522" i="3"/>
  <c r="J522" i="3"/>
  <c r="L522" i="3" s="1"/>
  <c r="K521" i="3"/>
  <c r="M202" i="8" s="1"/>
  <c r="J521" i="3"/>
  <c r="L521" i="3" s="1"/>
  <c r="K520" i="3"/>
  <c r="M201" i="8" s="1"/>
  <c r="J520" i="3"/>
  <c r="L520" i="3" s="1"/>
  <c r="K519" i="3"/>
  <c r="J519" i="3"/>
  <c r="L519" i="3" s="1"/>
  <c r="K518" i="3"/>
  <c r="M200" i="8" s="1"/>
  <c r="J518" i="3"/>
  <c r="L518" i="3" s="1"/>
  <c r="K517" i="3"/>
  <c r="J517" i="3"/>
  <c r="L517" i="3" s="1"/>
  <c r="K516" i="3"/>
  <c r="J516" i="3"/>
  <c r="L516" i="3" s="1"/>
  <c r="K515" i="3"/>
  <c r="J515" i="3"/>
  <c r="L515" i="3" s="1"/>
  <c r="K514" i="3"/>
  <c r="M199" i="8" s="1"/>
  <c r="J514" i="3"/>
  <c r="L514" i="3" s="1"/>
  <c r="K513" i="3"/>
  <c r="M198" i="8" s="1"/>
  <c r="J513" i="3"/>
  <c r="L513" i="3" s="1"/>
  <c r="K512" i="3"/>
  <c r="J512" i="3"/>
  <c r="L512" i="3" s="1"/>
  <c r="K511" i="3"/>
  <c r="M197" i="8" s="1"/>
  <c r="J511" i="3"/>
  <c r="L511" i="3" s="1"/>
  <c r="K510" i="3"/>
  <c r="J510" i="3"/>
  <c r="L510" i="3" s="1"/>
  <c r="K509" i="3"/>
  <c r="J509" i="3"/>
  <c r="L509" i="3" s="1"/>
  <c r="K508" i="3"/>
  <c r="J508" i="3"/>
  <c r="L508" i="3" s="1"/>
  <c r="K507" i="3"/>
  <c r="M196" i="8" s="1"/>
  <c r="J507" i="3"/>
  <c r="L507" i="3" s="1"/>
  <c r="K506" i="3"/>
  <c r="M195" i="8" s="1"/>
  <c r="J506" i="3"/>
  <c r="L506" i="3" s="1"/>
  <c r="K505" i="3"/>
  <c r="J505" i="3"/>
  <c r="L505" i="3" s="1"/>
  <c r="K504" i="3"/>
  <c r="M194" i="8" s="1"/>
  <c r="J504" i="3"/>
  <c r="L504" i="3" s="1"/>
  <c r="K503" i="3"/>
  <c r="J503" i="3"/>
  <c r="L503" i="3" s="1"/>
  <c r="K502" i="3"/>
  <c r="J502" i="3"/>
  <c r="L502" i="3" s="1"/>
  <c r="K501" i="3"/>
  <c r="J501" i="3"/>
  <c r="L501" i="3" s="1"/>
  <c r="K500" i="3"/>
  <c r="M193" i="8" s="1"/>
  <c r="J500" i="3"/>
  <c r="L500" i="3" s="1"/>
  <c r="K499" i="3"/>
  <c r="M192" i="8" s="1"/>
  <c r="J499" i="3"/>
  <c r="L499" i="3" s="1"/>
  <c r="K498" i="3"/>
  <c r="J498" i="3"/>
  <c r="L498" i="3" s="1"/>
  <c r="K497" i="3"/>
  <c r="M191" i="8" s="1"/>
  <c r="J497" i="3"/>
  <c r="L497" i="3" s="1"/>
  <c r="K496" i="3"/>
  <c r="J496" i="3"/>
  <c r="L496" i="3" s="1"/>
  <c r="K495" i="3"/>
  <c r="J495" i="3"/>
  <c r="L495" i="3" s="1"/>
  <c r="K494" i="3"/>
  <c r="J494" i="3"/>
  <c r="L494" i="3" s="1"/>
  <c r="K493" i="3"/>
  <c r="M190" i="8" s="1"/>
  <c r="J493" i="3"/>
  <c r="L493" i="3" s="1"/>
  <c r="K492" i="3"/>
  <c r="J492" i="3"/>
  <c r="L492" i="3" s="1"/>
  <c r="K491" i="3"/>
  <c r="J491" i="3"/>
  <c r="L491" i="3" s="1"/>
  <c r="K490" i="3"/>
  <c r="M189" i="8" s="1"/>
  <c r="J490" i="3"/>
  <c r="L490" i="3" s="1"/>
  <c r="K489" i="3"/>
  <c r="J489" i="3"/>
  <c r="L489" i="3" s="1"/>
  <c r="K488" i="3"/>
  <c r="M188" i="8" s="1"/>
  <c r="J488" i="3"/>
  <c r="L488" i="3" s="1"/>
  <c r="K487" i="3"/>
  <c r="J487" i="3"/>
  <c r="L487" i="3" s="1"/>
  <c r="K486" i="3"/>
  <c r="J486" i="3"/>
  <c r="L486" i="3" s="1"/>
  <c r="K485" i="3"/>
  <c r="J485" i="3"/>
  <c r="L485" i="3" s="1"/>
  <c r="K484" i="3"/>
  <c r="M187" i="8" s="1"/>
  <c r="J484" i="3"/>
  <c r="L484" i="3" s="1"/>
  <c r="K483" i="3"/>
  <c r="J483" i="3"/>
  <c r="L483" i="3" s="1"/>
  <c r="K482" i="3"/>
  <c r="J482" i="3"/>
  <c r="L482" i="3" s="1"/>
  <c r="K481" i="3"/>
  <c r="M186" i="8" s="1"/>
  <c r="J481" i="3"/>
  <c r="L481" i="3" s="1"/>
  <c r="K480" i="3"/>
  <c r="J480" i="3"/>
  <c r="L480" i="3" s="1"/>
  <c r="K479" i="3"/>
  <c r="M185" i="8" s="1"/>
  <c r="J479" i="3"/>
  <c r="L479" i="3" s="1"/>
  <c r="K478" i="3"/>
  <c r="J478" i="3"/>
  <c r="L478" i="3" s="1"/>
  <c r="K477" i="3"/>
  <c r="J477" i="3"/>
  <c r="L477" i="3" s="1"/>
  <c r="K476" i="3"/>
  <c r="M184" i="8" s="1"/>
  <c r="J476" i="3"/>
  <c r="L476" i="3" s="1"/>
  <c r="K475" i="3"/>
  <c r="J475" i="3"/>
  <c r="L475" i="3" s="1"/>
  <c r="K474" i="3"/>
  <c r="J474" i="3"/>
  <c r="L474" i="3" s="1"/>
  <c r="K473" i="3"/>
  <c r="J473" i="3"/>
  <c r="L473" i="3" s="1"/>
  <c r="K472" i="3"/>
  <c r="M183" i="8" s="1"/>
  <c r="J472" i="3"/>
  <c r="L472" i="3" s="1"/>
  <c r="K471" i="3"/>
  <c r="M182" i="8" s="1"/>
  <c r="J471" i="3"/>
  <c r="L471" i="3" s="1"/>
  <c r="K470" i="3"/>
  <c r="M181" i="8" s="1"/>
  <c r="J470" i="3"/>
  <c r="L470" i="3" s="1"/>
  <c r="K469" i="3"/>
  <c r="J469" i="3"/>
  <c r="L469" i="3" s="1"/>
  <c r="K468" i="3"/>
  <c r="J468" i="3"/>
  <c r="L468" i="3" s="1"/>
  <c r="K467" i="3"/>
  <c r="J467" i="3"/>
  <c r="L467" i="3" s="1"/>
  <c r="K466" i="3"/>
  <c r="M180" i="8" s="1"/>
  <c r="J466" i="3"/>
  <c r="L466" i="3" s="1"/>
  <c r="K465" i="3"/>
  <c r="M179" i="8" s="1"/>
  <c r="J465" i="3"/>
  <c r="L465" i="3" s="1"/>
  <c r="K464" i="3"/>
  <c r="J464" i="3"/>
  <c r="L464" i="3" s="1"/>
  <c r="K463" i="3"/>
  <c r="J463" i="3"/>
  <c r="L463" i="3" s="1"/>
  <c r="K462" i="3"/>
  <c r="J462" i="3"/>
  <c r="L462" i="3" s="1"/>
  <c r="K461" i="3"/>
  <c r="M178" i="8" s="1"/>
  <c r="J461" i="3"/>
  <c r="L461" i="3" s="1"/>
  <c r="K460" i="3"/>
  <c r="J460" i="3"/>
  <c r="L460" i="3" s="1"/>
  <c r="K459" i="3"/>
  <c r="J459" i="3"/>
  <c r="L459" i="3" s="1"/>
  <c r="K458" i="3"/>
  <c r="J458" i="3"/>
  <c r="L458" i="3" s="1"/>
  <c r="K457" i="3"/>
  <c r="M177" i="8" s="1"/>
  <c r="J457" i="3"/>
  <c r="L457" i="3" s="1"/>
  <c r="K456" i="3"/>
  <c r="M176" i="8" s="1"/>
  <c r="J456" i="3"/>
  <c r="L456" i="3" s="1"/>
  <c r="K455" i="3"/>
  <c r="J455" i="3"/>
  <c r="L455" i="3" s="1"/>
  <c r="K454" i="3"/>
  <c r="M175" i="8" s="1"/>
  <c r="J454" i="3"/>
  <c r="L454" i="3" s="1"/>
  <c r="K453" i="3"/>
  <c r="M174" i="8" s="1"/>
  <c r="J453" i="3"/>
  <c r="L453" i="3" s="1"/>
  <c r="K452" i="3"/>
  <c r="J452" i="3"/>
  <c r="L452" i="3" s="1"/>
  <c r="K451" i="3"/>
  <c r="M173" i="8" s="1"/>
  <c r="J451" i="3"/>
  <c r="L451" i="3" s="1"/>
  <c r="K450" i="3"/>
  <c r="M172" i="8" s="1"/>
  <c r="J450" i="3"/>
  <c r="L450" i="3" s="1"/>
  <c r="K449" i="3"/>
  <c r="J449" i="3"/>
  <c r="L449" i="3" s="1"/>
  <c r="K448" i="3"/>
  <c r="M171" i="8" s="1"/>
  <c r="J448" i="3"/>
  <c r="L448" i="3" s="1"/>
  <c r="K447" i="3"/>
  <c r="J447" i="3"/>
  <c r="L447" i="3" s="1"/>
  <c r="K446" i="3"/>
  <c r="J446" i="3"/>
  <c r="L446" i="3" s="1"/>
  <c r="K445" i="3"/>
  <c r="J445" i="3"/>
  <c r="L445" i="3" s="1"/>
  <c r="K444" i="3"/>
  <c r="M170" i="8" s="1"/>
  <c r="J444" i="3"/>
  <c r="L444" i="3" s="1"/>
  <c r="K443" i="3"/>
  <c r="J443" i="3"/>
  <c r="L443" i="3" s="1"/>
  <c r="K442" i="3"/>
  <c r="J442" i="3"/>
  <c r="L442" i="3" s="1"/>
  <c r="K441" i="3"/>
  <c r="M169" i="8" s="1"/>
  <c r="J441" i="3"/>
  <c r="L441" i="3" s="1"/>
  <c r="K440" i="3"/>
  <c r="M168" i="8" s="1"/>
  <c r="J440" i="3"/>
  <c r="L440" i="3" s="1"/>
  <c r="K439" i="3"/>
  <c r="J439" i="3"/>
  <c r="L439" i="3" s="1"/>
  <c r="K438" i="3"/>
  <c r="J438" i="3"/>
  <c r="L438" i="3" s="1"/>
  <c r="K437" i="3"/>
  <c r="M167" i="8" s="1"/>
  <c r="J437" i="3"/>
  <c r="L437" i="3" s="1"/>
  <c r="K436" i="3"/>
  <c r="M166" i="8" s="1"/>
  <c r="J436" i="3"/>
  <c r="L436" i="3" s="1"/>
  <c r="K435" i="3"/>
  <c r="J435" i="3"/>
  <c r="L435" i="3" s="1"/>
  <c r="K434" i="3"/>
  <c r="M165" i="8" s="1"/>
  <c r="J434" i="3"/>
  <c r="L434" i="3" s="1"/>
  <c r="K433" i="3"/>
  <c r="J433" i="3"/>
  <c r="L433" i="3" s="1"/>
  <c r="K432" i="3"/>
  <c r="J432" i="3"/>
  <c r="L432" i="3" s="1"/>
  <c r="K431" i="3"/>
  <c r="J431" i="3"/>
  <c r="L431" i="3" s="1"/>
  <c r="K430" i="3"/>
  <c r="M164" i="8" s="1"/>
  <c r="J430" i="3"/>
  <c r="L430" i="3" s="1"/>
  <c r="K429" i="3"/>
  <c r="J429" i="3"/>
  <c r="L429" i="3" s="1"/>
  <c r="K428" i="3"/>
  <c r="J428" i="3"/>
  <c r="L428" i="3" s="1"/>
  <c r="K427" i="3"/>
  <c r="J427" i="3"/>
  <c r="L427" i="3" s="1"/>
  <c r="K426" i="3"/>
  <c r="M163" i="8" s="1"/>
  <c r="J426" i="3"/>
  <c r="L426" i="3" s="1"/>
  <c r="K425" i="3"/>
  <c r="M162" i="8" s="1"/>
  <c r="J425" i="3"/>
  <c r="L425" i="3" s="1"/>
  <c r="K424" i="3"/>
  <c r="M161" i="8" s="1"/>
  <c r="J424" i="3"/>
  <c r="L424" i="3" s="1"/>
  <c r="K423" i="3"/>
  <c r="J423" i="3"/>
  <c r="L423" i="3" s="1"/>
  <c r="K422" i="3"/>
  <c r="M160" i="8" s="1"/>
  <c r="J422" i="3"/>
  <c r="L422" i="3" s="1"/>
  <c r="K421" i="3"/>
  <c r="J421" i="3"/>
  <c r="L421" i="3" s="1"/>
  <c r="K420" i="3"/>
  <c r="J420" i="3"/>
  <c r="L420" i="3" s="1"/>
  <c r="K419" i="3"/>
  <c r="J419" i="3"/>
  <c r="L419" i="3" s="1"/>
  <c r="K418" i="3"/>
  <c r="M159" i="8" s="1"/>
  <c r="J418" i="3"/>
  <c r="L418" i="3" s="1"/>
  <c r="K417" i="3"/>
  <c r="J417" i="3"/>
  <c r="L417" i="3" s="1"/>
  <c r="K416" i="3"/>
  <c r="J416" i="3"/>
  <c r="L416" i="3" s="1"/>
  <c r="K415" i="3"/>
  <c r="J415" i="3"/>
  <c r="L415" i="3" s="1"/>
  <c r="K414" i="3"/>
  <c r="M158" i="8" s="1"/>
  <c r="J414" i="3"/>
  <c r="L414" i="3" s="1"/>
  <c r="K413" i="3"/>
  <c r="J413" i="3"/>
  <c r="L413" i="3" s="1"/>
  <c r="K412" i="3"/>
  <c r="J412" i="3"/>
  <c r="L412" i="3" s="1"/>
  <c r="K411" i="3"/>
  <c r="J411" i="3"/>
  <c r="L411" i="3" s="1"/>
  <c r="K410" i="3"/>
  <c r="M157" i="8" s="1"/>
  <c r="J410" i="3"/>
  <c r="L410" i="3" s="1"/>
  <c r="K409" i="3"/>
  <c r="M156" i="8" s="1"/>
  <c r="J409" i="3"/>
  <c r="L409" i="3" s="1"/>
  <c r="K408" i="3"/>
  <c r="J408" i="3"/>
  <c r="L408" i="3" s="1"/>
  <c r="K407" i="3"/>
  <c r="J407" i="3"/>
  <c r="L407" i="3" s="1"/>
  <c r="K406" i="3"/>
  <c r="M155" i="8" s="1"/>
  <c r="J406" i="3"/>
  <c r="L406" i="3" s="1"/>
  <c r="K405" i="3"/>
  <c r="J405" i="3"/>
  <c r="L405" i="3" s="1"/>
  <c r="K404" i="3"/>
  <c r="M154" i="8" s="1"/>
  <c r="J404" i="3"/>
  <c r="L404" i="3" s="1"/>
  <c r="K403" i="3"/>
  <c r="J403" i="3"/>
  <c r="L403" i="3" s="1"/>
  <c r="K402" i="3"/>
  <c r="J402" i="3"/>
  <c r="L402" i="3" s="1"/>
  <c r="K401" i="3"/>
  <c r="M153" i="8" s="1"/>
  <c r="J401" i="3"/>
  <c r="L401" i="3" s="1"/>
  <c r="K400" i="3"/>
  <c r="M152" i="8" s="1"/>
  <c r="J400" i="3"/>
  <c r="L400" i="3" s="1"/>
  <c r="K399" i="3"/>
  <c r="J399" i="3"/>
  <c r="L399" i="3" s="1"/>
  <c r="K398" i="3"/>
  <c r="M151" i="8" s="1"/>
  <c r="J398" i="3"/>
  <c r="L398" i="3" s="1"/>
  <c r="K397" i="3"/>
  <c r="J397" i="3"/>
  <c r="L397" i="3" s="1"/>
  <c r="K396" i="3"/>
  <c r="J396" i="3"/>
  <c r="L396" i="3" s="1"/>
  <c r="K395" i="3"/>
  <c r="M150" i="8" s="1"/>
  <c r="J395" i="3"/>
  <c r="L395" i="3" s="1"/>
  <c r="K394" i="3"/>
  <c r="J394" i="3"/>
  <c r="L394" i="3" s="1"/>
  <c r="K393" i="3"/>
  <c r="J393" i="3"/>
  <c r="L393" i="3" s="1"/>
  <c r="K392" i="3"/>
  <c r="J392" i="3"/>
  <c r="L392" i="3" s="1"/>
  <c r="K391" i="3"/>
  <c r="M149" i="8" s="1"/>
  <c r="J391" i="3"/>
  <c r="L391" i="3" s="1"/>
  <c r="K390" i="3"/>
  <c r="J390" i="3"/>
  <c r="L390" i="3" s="1"/>
  <c r="K389" i="3"/>
  <c r="J389" i="3"/>
  <c r="L389" i="3" s="1"/>
  <c r="K388" i="3"/>
  <c r="J388" i="3"/>
  <c r="L388" i="3" s="1"/>
  <c r="K387" i="3"/>
  <c r="M148" i="8" s="1"/>
  <c r="J387" i="3"/>
  <c r="L387" i="3" s="1"/>
  <c r="K386" i="3"/>
  <c r="J386" i="3"/>
  <c r="L386" i="3" s="1"/>
  <c r="K385" i="3"/>
  <c r="M147" i="8" s="1"/>
  <c r="J385" i="3"/>
  <c r="L385" i="3" s="1"/>
  <c r="K384" i="3"/>
  <c r="M146" i="8" s="1"/>
  <c r="J384" i="3"/>
  <c r="L384" i="3" s="1"/>
  <c r="K383" i="3"/>
  <c r="J383" i="3"/>
  <c r="L383" i="3" s="1"/>
  <c r="K382" i="3"/>
  <c r="M145" i="8" s="1"/>
  <c r="J382" i="3"/>
  <c r="L382" i="3" s="1"/>
  <c r="K381" i="3"/>
  <c r="J381" i="3"/>
  <c r="L381" i="3" s="1"/>
  <c r="K380" i="3"/>
  <c r="J380" i="3"/>
  <c r="L380" i="3" s="1"/>
  <c r="K379" i="3"/>
  <c r="J379" i="3"/>
  <c r="L379" i="3" s="1"/>
  <c r="K378" i="3"/>
  <c r="M144" i="8" s="1"/>
  <c r="J378" i="3"/>
  <c r="L378" i="3" s="1"/>
  <c r="K377" i="3"/>
  <c r="M143" i="8" s="1"/>
  <c r="J377" i="3"/>
  <c r="L377" i="3" s="1"/>
  <c r="K376" i="3"/>
  <c r="J376" i="3"/>
  <c r="L376" i="3" s="1"/>
  <c r="K375" i="3"/>
  <c r="J375" i="3"/>
  <c r="L375" i="3" s="1"/>
  <c r="K374" i="3"/>
  <c r="M142" i="8" s="1"/>
  <c r="J374" i="3"/>
  <c r="L374" i="3" s="1"/>
  <c r="K373" i="3"/>
  <c r="M141" i="8" s="1"/>
  <c r="J373" i="3"/>
  <c r="L373" i="3" s="1"/>
  <c r="K372" i="3"/>
  <c r="J372" i="3"/>
  <c r="L372" i="3" s="1"/>
  <c r="K371" i="3"/>
  <c r="J371" i="3"/>
  <c r="L371" i="3" s="1"/>
  <c r="K370" i="3"/>
  <c r="M140" i="8" s="1"/>
  <c r="J370" i="3"/>
  <c r="L370" i="3" s="1"/>
  <c r="K369" i="3"/>
  <c r="M139" i="8" s="1"/>
  <c r="J369" i="3"/>
  <c r="L369" i="3" s="1"/>
  <c r="K368" i="3"/>
  <c r="J368" i="3"/>
  <c r="L368" i="3" s="1"/>
  <c r="K367" i="3"/>
  <c r="J367" i="3"/>
  <c r="L367" i="3" s="1"/>
  <c r="K366" i="3"/>
  <c r="J366" i="3"/>
  <c r="L366" i="3" s="1"/>
  <c r="K365" i="3"/>
  <c r="M138" i="8" s="1"/>
  <c r="J365" i="3"/>
  <c r="L365" i="3" s="1"/>
  <c r="K364" i="3"/>
  <c r="M137" i="8" s="1"/>
  <c r="J364" i="3"/>
  <c r="L364" i="3" s="1"/>
  <c r="K363" i="3"/>
  <c r="M136" i="8" s="1"/>
  <c r="J363" i="3"/>
  <c r="L363" i="3" s="1"/>
  <c r="K362" i="3"/>
  <c r="J362" i="3"/>
  <c r="L362" i="3" s="1"/>
  <c r="K361" i="3"/>
  <c r="J361" i="3"/>
  <c r="L361" i="3" s="1"/>
  <c r="K360" i="3"/>
  <c r="M135" i="8" s="1"/>
  <c r="J360" i="3"/>
  <c r="L360" i="3" s="1"/>
  <c r="K359" i="3"/>
  <c r="J359" i="3"/>
  <c r="L359" i="3" s="1"/>
  <c r="K358" i="3"/>
  <c r="M134" i="8" s="1"/>
  <c r="J358" i="3"/>
  <c r="L358" i="3" s="1"/>
  <c r="K357" i="3"/>
  <c r="J357" i="3"/>
  <c r="L357" i="3" s="1"/>
  <c r="K356" i="3"/>
  <c r="J356" i="3"/>
  <c r="L356" i="3" s="1"/>
  <c r="K355" i="3"/>
  <c r="J355" i="3"/>
  <c r="L355" i="3" s="1"/>
  <c r="K354" i="3"/>
  <c r="M133" i="8" s="1"/>
  <c r="J354" i="3"/>
  <c r="L354" i="3" s="1"/>
  <c r="K353" i="3"/>
  <c r="J353" i="3"/>
  <c r="L353" i="3" s="1"/>
  <c r="K352" i="3"/>
  <c r="J352" i="3"/>
  <c r="L352" i="3" s="1"/>
  <c r="K351" i="3"/>
  <c r="J351" i="3"/>
  <c r="L351" i="3" s="1"/>
  <c r="K350" i="3"/>
  <c r="M132" i="8" s="1"/>
  <c r="J350" i="3"/>
  <c r="L350" i="3" s="1"/>
  <c r="K349" i="3"/>
  <c r="J349" i="3"/>
  <c r="L349" i="3" s="1"/>
  <c r="K348" i="3"/>
  <c r="J348" i="3"/>
  <c r="L348" i="3" s="1"/>
  <c r="K347" i="3"/>
  <c r="M131" i="8" s="1"/>
  <c r="J347" i="3"/>
  <c r="L347" i="3" s="1"/>
  <c r="K346" i="3"/>
  <c r="M130" i="8" s="1"/>
  <c r="J346" i="3"/>
  <c r="L346" i="3" s="1"/>
  <c r="K345" i="3"/>
  <c r="J345" i="3"/>
  <c r="L345" i="3" s="1"/>
  <c r="K344" i="3"/>
  <c r="J344" i="3"/>
  <c r="L344" i="3" s="1"/>
  <c r="K343" i="3"/>
  <c r="M129" i="8" s="1"/>
  <c r="J343" i="3"/>
  <c r="L343" i="3" s="1"/>
  <c r="K342" i="3"/>
  <c r="J342" i="3"/>
  <c r="L342" i="3" s="1"/>
  <c r="K341" i="3"/>
  <c r="J341" i="3"/>
  <c r="L341" i="3" s="1"/>
  <c r="K340" i="3"/>
  <c r="J340" i="3"/>
  <c r="L340" i="3" s="1"/>
  <c r="K339" i="3"/>
  <c r="M128" i="8" s="1"/>
  <c r="J339" i="3"/>
  <c r="L339" i="3" s="1"/>
  <c r="K338" i="3"/>
  <c r="M127" i="8" s="1"/>
  <c r="J338" i="3"/>
  <c r="L338" i="3" s="1"/>
  <c r="K337" i="3"/>
  <c r="J337" i="3"/>
  <c r="L337" i="3" s="1"/>
  <c r="K336" i="3"/>
  <c r="J336" i="3"/>
  <c r="L336" i="3" s="1"/>
  <c r="K335" i="3"/>
  <c r="J335" i="3"/>
  <c r="L335" i="3" s="1"/>
  <c r="K334" i="3"/>
  <c r="M126" i="8" s="1"/>
  <c r="J334" i="3"/>
  <c r="L334" i="3" s="1"/>
  <c r="K333" i="3"/>
  <c r="J333" i="3"/>
  <c r="L333" i="3" s="1"/>
  <c r="K332" i="3"/>
  <c r="J332" i="3"/>
  <c r="L332" i="3" s="1"/>
  <c r="K331" i="3"/>
  <c r="M125" i="8" s="1"/>
  <c r="J331" i="3"/>
  <c r="L331" i="3" s="1"/>
  <c r="K330" i="3"/>
  <c r="J330" i="3"/>
  <c r="L330" i="3" s="1"/>
  <c r="K329" i="3"/>
  <c r="J329" i="3"/>
  <c r="L329" i="3" s="1"/>
  <c r="K328" i="3"/>
  <c r="J328" i="3"/>
  <c r="L328" i="3" s="1"/>
  <c r="K327" i="3"/>
  <c r="M124" i="8" s="1"/>
  <c r="J327" i="3"/>
  <c r="L327" i="3" s="1"/>
  <c r="K326" i="3"/>
  <c r="M123" i="8" s="1"/>
  <c r="J326" i="3"/>
  <c r="L326" i="3" s="1"/>
  <c r="K325" i="3"/>
  <c r="M122" i="8" s="1"/>
  <c r="J325" i="3"/>
  <c r="L325" i="3" s="1"/>
  <c r="K324" i="3"/>
  <c r="M121" i="8" s="1"/>
  <c r="J324" i="3"/>
  <c r="L324" i="3" s="1"/>
  <c r="K323" i="3"/>
  <c r="J323" i="3"/>
  <c r="L323" i="3" s="1"/>
  <c r="K322" i="3"/>
  <c r="M120" i="8" s="1"/>
  <c r="J322" i="3"/>
  <c r="L322" i="3" s="1"/>
  <c r="K321" i="3"/>
  <c r="J321" i="3"/>
  <c r="L321" i="3" s="1"/>
  <c r="K320" i="3"/>
  <c r="J320" i="3"/>
  <c r="L320" i="3" s="1"/>
  <c r="K319" i="3"/>
  <c r="M119" i="8" s="1"/>
  <c r="J319" i="3"/>
  <c r="L319" i="3" s="1"/>
  <c r="K318" i="3"/>
  <c r="J318" i="3"/>
  <c r="L318" i="3" s="1"/>
  <c r="K317" i="3"/>
  <c r="J317" i="3"/>
  <c r="L317" i="3" s="1"/>
  <c r="K316" i="3"/>
  <c r="J316" i="3"/>
  <c r="L316" i="3" s="1"/>
  <c r="K315" i="3"/>
  <c r="M118" i="8" s="1"/>
  <c r="J315" i="3"/>
  <c r="L315" i="3" s="1"/>
  <c r="K314" i="3"/>
  <c r="M117" i="8" s="1"/>
  <c r="J314" i="3"/>
  <c r="L314" i="3" s="1"/>
  <c r="K313" i="3"/>
  <c r="J313" i="3"/>
  <c r="L313" i="3" s="1"/>
  <c r="K312" i="3"/>
  <c r="J312" i="3"/>
  <c r="L312" i="3" s="1"/>
  <c r="K311" i="3"/>
  <c r="J311" i="3"/>
  <c r="L311" i="3" s="1"/>
  <c r="K310" i="3"/>
  <c r="M116" i="8" s="1"/>
  <c r="J310" i="3"/>
  <c r="L310" i="3" s="1"/>
  <c r="K309" i="3"/>
  <c r="J309" i="3"/>
  <c r="L309" i="3" s="1"/>
  <c r="K308" i="3"/>
  <c r="J308" i="3"/>
  <c r="L308" i="3" s="1"/>
  <c r="K307" i="3"/>
  <c r="M115" i="8" s="1"/>
  <c r="J307" i="3"/>
  <c r="L307" i="3" s="1"/>
  <c r="K306" i="3"/>
  <c r="J306" i="3"/>
  <c r="L306" i="3" s="1"/>
  <c r="K305" i="3"/>
  <c r="J305" i="3"/>
  <c r="L305" i="3" s="1"/>
  <c r="K304" i="3"/>
  <c r="J304" i="3"/>
  <c r="L304" i="3" s="1"/>
  <c r="K303" i="3"/>
  <c r="M114" i="8" s="1"/>
  <c r="J303" i="3"/>
  <c r="L303" i="3" s="1"/>
  <c r="K302" i="3"/>
  <c r="M113" i="8" s="1"/>
  <c r="J302" i="3"/>
  <c r="L302" i="3" s="1"/>
  <c r="K301" i="3"/>
  <c r="M112" i="8" s="1"/>
  <c r="J301" i="3"/>
  <c r="L301" i="3" s="1"/>
  <c r="K300" i="3"/>
  <c r="J300" i="3"/>
  <c r="L300" i="3" s="1"/>
  <c r="K299" i="3"/>
  <c r="J299" i="3"/>
  <c r="L299" i="3" s="1"/>
  <c r="K298" i="3"/>
  <c r="J298" i="3"/>
  <c r="L298" i="3" s="1"/>
  <c r="K297" i="3"/>
  <c r="M111" i="8" s="1"/>
  <c r="J297" i="3"/>
  <c r="L297" i="3" s="1"/>
  <c r="K296" i="3"/>
  <c r="J296" i="3"/>
  <c r="L296" i="3" s="1"/>
  <c r="K295" i="3"/>
  <c r="J295" i="3"/>
  <c r="L295" i="3" s="1"/>
  <c r="K294" i="3"/>
  <c r="M110" i="8" s="1"/>
  <c r="J294" i="3"/>
  <c r="L294" i="3" s="1"/>
  <c r="K293" i="3"/>
  <c r="J293" i="3"/>
  <c r="L293" i="3" s="1"/>
  <c r="K292" i="3"/>
  <c r="J292" i="3"/>
  <c r="L292" i="3" s="1"/>
  <c r="K291" i="3"/>
  <c r="M109" i="8" s="1"/>
  <c r="J291" i="3"/>
  <c r="L291" i="3" s="1"/>
  <c r="K290" i="3"/>
  <c r="J290" i="3"/>
  <c r="L290" i="3" s="1"/>
  <c r="K289" i="3"/>
  <c r="J289" i="3"/>
  <c r="L289" i="3" s="1"/>
  <c r="K288" i="3"/>
  <c r="J288" i="3"/>
  <c r="L288" i="3" s="1"/>
  <c r="K287" i="3"/>
  <c r="M108" i="8" s="1"/>
  <c r="J287" i="3"/>
  <c r="L287" i="3" s="1"/>
  <c r="K286" i="3"/>
  <c r="J286" i="3"/>
  <c r="L286" i="3" s="1"/>
  <c r="K285" i="3"/>
  <c r="J285" i="3"/>
  <c r="L285" i="3" s="1"/>
  <c r="K284" i="3"/>
  <c r="M107" i="8" s="1"/>
  <c r="J284" i="3"/>
  <c r="L284" i="3" s="1"/>
  <c r="K283" i="3"/>
  <c r="M106" i="8" s="1"/>
  <c r="J283" i="3"/>
  <c r="L283" i="3" s="1"/>
  <c r="K282" i="3"/>
  <c r="J282" i="3"/>
  <c r="L282" i="3" s="1"/>
  <c r="K281" i="3"/>
  <c r="M105" i="8" s="1"/>
  <c r="J281" i="3"/>
  <c r="L281" i="3" s="1"/>
  <c r="K280" i="3"/>
  <c r="J280" i="3"/>
  <c r="L280" i="3" s="1"/>
  <c r="K279" i="3"/>
  <c r="M104" i="8" s="1"/>
  <c r="J279" i="3"/>
  <c r="L279" i="3" s="1"/>
  <c r="K278" i="3"/>
  <c r="J278" i="3"/>
  <c r="L278" i="3" s="1"/>
  <c r="K277" i="3"/>
  <c r="J277" i="3"/>
  <c r="L277" i="3" s="1"/>
  <c r="K276" i="3"/>
  <c r="M103" i="8" s="1"/>
  <c r="J276" i="3"/>
  <c r="L276" i="3" s="1"/>
  <c r="K275" i="3"/>
  <c r="J275" i="3"/>
  <c r="L275" i="3" s="1"/>
  <c r="K274" i="3"/>
  <c r="M102" i="8" s="1"/>
  <c r="J274" i="3"/>
  <c r="L274" i="3" s="1"/>
  <c r="K273" i="3"/>
  <c r="J273" i="3"/>
  <c r="L273" i="3" s="1"/>
  <c r="K272" i="3"/>
  <c r="J272" i="3"/>
  <c r="L272" i="3" s="1"/>
  <c r="K271" i="3"/>
  <c r="J271" i="3"/>
  <c r="L271" i="3" s="1"/>
  <c r="K270" i="3"/>
  <c r="M101" i="8" s="1"/>
  <c r="J270" i="3"/>
  <c r="L270" i="3" s="1"/>
  <c r="K269" i="3"/>
  <c r="J269" i="3"/>
  <c r="L269" i="3" s="1"/>
  <c r="K268" i="3"/>
  <c r="J268" i="3"/>
  <c r="L268" i="3" s="1"/>
  <c r="K267" i="3"/>
  <c r="M100" i="8" s="1"/>
  <c r="J267" i="3"/>
  <c r="L267" i="3" s="1"/>
  <c r="K266" i="3"/>
  <c r="J266" i="3"/>
  <c r="L266" i="3" s="1"/>
  <c r="K265" i="3"/>
  <c r="J265" i="3"/>
  <c r="L265" i="3" s="1"/>
  <c r="K264" i="3"/>
  <c r="J264" i="3"/>
  <c r="L264" i="3" s="1"/>
  <c r="K263" i="3"/>
  <c r="M99" i="8" s="1"/>
  <c r="J263" i="3"/>
  <c r="L263" i="3" s="1"/>
  <c r="K262" i="3"/>
  <c r="J262" i="3"/>
  <c r="L262" i="3" s="1"/>
  <c r="K261" i="3"/>
  <c r="J261" i="3"/>
  <c r="L261" i="3" s="1"/>
  <c r="K260" i="3"/>
  <c r="M98" i="8" s="1"/>
  <c r="J260" i="3"/>
  <c r="L260" i="3" s="1"/>
  <c r="K259" i="3"/>
  <c r="J259" i="3"/>
  <c r="L259" i="3" s="1"/>
  <c r="K258" i="3"/>
  <c r="J258" i="3"/>
  <c r="L258" i="3" s="1"/>
  <c r="K257" i="3"/>
  <c r="M97" i="8" s="1"/>
  <c r="J257" i="3"/>
  <c r="L257" i="3" s="1"/>
  <c r="K256" i="3"/>
  <c r="J256" i="3"/>
  <c r="L256" i="3" s="1"/>
  <c r="K255" i="3"/>
  <c r="J255" i="3"/>
  <c r="L255" i="3" s="1"/>
  <c r="K254" i="3"/>
  <c r="M96" i="8" s="1"/>
  <c r="J254" i="3"/>
  <c r="L254" i="3" s="1"/>
  <c r="K253" i="3"/>
  <c r="J253" i="3"/>
  <c r="L253" i="3" s="1"/>
  <c r="K252" i="3"/>
  <c r="M95" i="8" s="1"/>
  <c r="J252" i="3"/>
  <c r="L252" i="3" s="1"/>
  <c r="K251" i="3"/>
  <c r="J251" i="3"/>
  <c r="L251" i="3" s="1"/>
  <c r="K250" i="3"/>
  <c r="J250" i="3"/>
  <c r="L250" i="3" s="1"/>
  <c r="K249" i="3"/>
  <c r="M94" i="8" s="1"/>
  <c r="J249" i="3"/>
  <c r="L249" i="3" s="1"/>
  <c r="K248" i="3"/>
  <c r="M93" i="8" s="1"/>
  <c r="J248" i="3"/>
  <c r="L248" i="3" s="1"/>
  <c r="K247" i="3"/>
  <c r="J247" i="3"/>
  <c r="L247" i="3" s="1"/>
  <c r="K246" i="3"/>
  <c r="M92" i="8" s="1"/>
  <c r="J246" i="3"/>
  <c r="L246" i="3" s="1"/>
  <c r="K245" i="3"/>
  <c r="J245" i="3"/>
  <c r="L245" i="3" s="1"/>
  <c r="K244" i="3"/>
  <c r="J244" i="3"/>
  <c r="L244" i="3" s="1"/>
  <c r="K243" i="3"/>
  <c r="J243" i="3"/>
  <c r="L243" i="3" s="1"/>
  <c r="K242" i="3"/>
  <c r="M91" i="8" s="1"/>
  <c r="J242" i="3"/>
  <c r="L242" i="3" s="1"/>
  <c r="K241" i="3"/>
  <c r="M90" i="8" s="1"/>
  <c r="J241" i="3"/>
  <c r="L241" i="3" s="1"/>
  <c r="K240" i="3"/>
  <c r="J240" i="3"/>
  <c r="L240" i="3" s="1"/>
  <c r="K239" i="3"/>
  <c r="J239" i="3"/>
  <c r="L239" i="3" s="1"/>
  <c r="K238" i="3"/>
  <c r="M89" i="8" s="1"/>
  <c r="J238" i="3"/>
  <c r="L238" i="3" s="1"/>
  <c r="K237" i="3"/>
  <c r="J237" i="3"/>
  <c r="L237" i="3" s="1"/>
  <c r="K236" i="3"/>
  <c r="J236" i="3"/>
  <c r="L236" i="3" s="1"/>
  <c r="K235" i="3"/>
  <c r="M88" i="8" s="1"/>
  <c r="J235" i="3"/>
  <c r="L235" i="3" s="1"/>
  <c r="K234" i="3"/>
  <c r="J234" i="3"/>
  <c r="L234" i="3" s="1"/>
  <c r="K233" i="3"/>
  <c r="J233" i="3"/>
  <c r="L233" i="3" s="1"/>
  <c r="K232" i="3"/>
  <c r="M87" i="8" s="1"/>
  <c r="J232" i="3"/>
  <c r="L232" i="3" s="1"/>
  <c r="K231" i="3"/>
  <c r="M86" i="8" s="1"/>
  <c r="J231" i="3"/>
  <c r="L231" i="3" s="1"/>
  <c r="K230" i="3"/>
  <c r="J230" i="3"/>
  <c r="L230" i="3" s="1"/>
  <c r="K229" i="3"/>
  <c r="J229" i="3"/>
  <c r="L229" i="3" s="1"/>
  <c r="K228" i="3"/>
  <c r="J228" i="3"/>
  <c r="L228" i="3" s="1"/>
  <c r="K227" i="3"/>
  <c r="M85" i="8" s="1"/>
  <c r="J227" i="3"/>
  <c r="L227" i="3" s="1"/>
  <c r="K226" i="3"/>
  <c r="M84" i="8" s="1"/>
  <c r="J226" i="3"/>
  <c r="L226" i="3" s="1"/>
  <c r="K225" i="3"/>
  <c r="J225" i="3"/>
  <c r="L225" i="3" s="1"/>
  <c r="K224" i="3"/>
  <c r="J224" i="3"/>
  <c r="L224" i="3" s="1"/>
  <c r="K223" i="3"/>
  <c r="M83" i="8" s="1"/>
  <c r="J223" i="3"/>
  <c r="L223" i="3" s="1"/>
  <c r="K222" i="3"/>
  <c r="J222" i="3"/>
  <c r="L222" i="3" s="1"/>
  <c r="K221" i="3"/>
  <c r="M82" i="8" s="1"/>
  <c r="J221" i="3"/>
  <c r="L221" i="3" s="1"/>
  <c r="K220" i="3"/>
  <c r="M81" i="8" s="1"/>
  <c r="J220" i="3"/>
  <c r="L220" i="3" s="1"/>
  <c r="K219" i="3"/>
  <c r="J219" i="3"/>
  <c r="L219" i="3" s="1"/>
  <c r="K218" i="3"/>
  <c r="J218" i="3"/>
  <c r="L218" i="3" s="1"/>
  <c r="K217" i="3"/>
  <c r="M80" i="8" s="1"/>
  <c r="J217" i="3"/>
  <c r="L217" i="3" s="1"/>
  <c r="K216" i="3"/>
  <c r="J216" i="3"/>
  <c r="L216" i="3" s="1"/>
  <c r="K215" i="3"/>
  <c r="J215" i="3"/>
  <c r="L215" i="3" s="1"/>
  <c r="K214" i="3"/>
  <c r="J214" i="3"/>
  <c r="L214" i="3" s="1"/>
  <c r="K213" i="3"/>
  <c r="M79" i="8" s="1"/>
  <c r="J213" i="3"/>
  <c r="L213" i="3" s="1"/>
  <c r="K212" i="3"/>
  <c r="M78" i="8" s="1"/>
  <c r="J212" i="3"/>
  <c r="L212" i="3" s="1"/>
  <c r="K211" i="3"/>
  <c r="J211" i="3"/>
  <c r="L211" i="3" s="1"/>
  <c r="K210" i="3"/>
  <c r="J210" i="3"/>
  <c r="L210" i="3" s="1"/>
  <c r="K209" i="3"/>
  <c r="M77" i="8" s="1"/>
  <c r="J209" i="3"/>
  <c r="L209" i="3" s="1"/>
  <c r="K208" i="3"/>
  <c r="J208" i="3"/>
  <c r="L208" i="3" s="1"/>
  <c r="K207" i="3"/>
  <c r="J207" i="3"/>
  <c r="L207" i="3" s="1"/>
  <c r="K206" i="3"/>
  <c r="J206" i="3"/>
  <c r="L206" i="3" s="1"/>
  <c r="K205" i="3"/>
  <c r="M76" i="8" s="1"/>
  <c r="J205" i="3"/>
  <c r="L205" i="3" s="1"/>
  <c r="K204" i="3"/>
  <c r="J204" i="3"/>
  <c r="L204" i="3" s="1"/>
  <c r="K203" i="3"/>
  <c r="M75" i="8" s="1"/>
  <c r="J203" i="3"/>
  <c r="L203" i="3" s="1"/>
  <c r="K202" i="3"/>
  <c r="J202" i="3"/>
  <c r="L202" i="3" s="1"/>
  <c r="K201" i="3"/>
  <c r="J201" i="3"/>
  <c r="L201" i="3" s="1"/>
  <c r="K200" i="3"/>
  <c r="M74" i="8" s="1"/>
  <c r="J200" i="3"/>
  <c r="L200" i="3" s="1"/>
  <c r="K199" i="3"/>
  <c r="M73" i="8" s="1"/>
  <c r="J199" i="3"/>
  <c r="L199" i="3" s="1"/>
  <c r="K198" i="3"/>
  <c r="J198" i="3"/>
  <c r="L198" i="3" s="1"/>
  <c r="K197" i="3"/>
  <c r="M72" i="8" s="1"/>
  <c r="J197" i="3"/>
  <c r="L197" i="3" s="1"/>
  <c r="K196" i="3"/>
  <c r="J196" i="3"/>
  <c r="L196" i="3" s="1"/>
  <c r="K195" i="3"/>
  <c r="M71" i="8" s="1"/>
  <c r="J195" i="3"/>
  <c r="L195" i="3" s="1"/>
  <c r="K194" i="3"/>
  <c r="J194" i="3"/>
  <c r="L194" i="3" s="1"/>
  <c r="K193" i="3"/>
  <c r="M70" i="8" s="1"/>
  <c r="J193" i="3"/>
  <c r="L193" i="3" s="1"/>
  <c r="K192" i="3"/>
  <c r="J192" i="3"/>
  <c r="L192" i="3" s="1"/>
  <c r="K191" i="3"/>
  <c r="J191" i="3"/>
  <c r="L191" i="3" s="1"/>
  <c r="K190" i="3"/>
  <c r="M69" i="8" s="1"/>
  <c r="J190" i="3"/>
  <c r="L190" i="3" s="1"/>
  <c r="K189" i="3"/>
  <c r="J189" i="3"/>
  <c r="L189" i="3" s="1"/>
  <c r="K188" i="3"/>
  <c r="J188" i="3"/>
  <c r="L188" i="3" s="1"/>
  <c r="K187" i="3"/>
  <c r="J187" i="3"/>
  <c r="L187" i="3" s="1"/>
  <c r="K186" i="3"/>
  <c r="M68" i="8" s="1"/>
  <c r="J186" i="3"/>
  <c r="L186" i="3" s="1"/>
  <c r="K185" i="3"/>
  <c r="J185" i="3"/>
  <c r="L185" i="3" s="1"/>
  <c r="K184" i="3"/>
  <c r="J184" i="3"/>
  <c r="L184" i="3" s="1"/>
  <c r="K183" i="3"/>
  <c r="J183" i="3"/>
  <c r="L183" i="3" s="1"/>
  <c r="K182" i="3"/>
  <c r="M67" i="8" s="1"/>
  <c r="J182" i="3"/>
  <c r="L182" i="3" s="1"/>
  <c r="K181" i="3"/>
  <c r="J181" i="3"/>
  <c r="L181" i="3" s="1"/>
  <c r="K180" i="3"/>
  <c r="J180" i="3"/>
  <c r="L180" i="3" s="1"/>
  <c r="K179" i="3"/>
  <c r="M66" i="8" s="1"/>
  <c r="J179" i="3"/>
  <c r="L179" i="3" s="1"/>
  <c r="K178" i="3"/>
  <c r="J178" i="3"/>
  <c r="L178" i="3" s="1"/>
  <c r="K177" i="3"/>
  <c r="J177" i="3"/>
  <c r="L177" i="3" s="1"/>
  <c r="K176" i="3"/>
  <c r="J176" i="3"/>
  <c r="L176" i="3" s="1"/>
  <c r="K175" i="3"/>
  <c r="M65" i="8" s="1"/>
  <c r="J175" i="3"/>
  <c r="L175" i="3" s="1"/>
  <c r="K174" i="3"/>
  <c r="J174" i="3"/>
  <c r="L174" i="3" s="1"/>
  <c r="K173" i="3"/>
  <c r="J173" i="3"/>
  <c r="L173" i="3" s="1"/>
  <c r="K172" i="3"/>
  <c r="M64" i="8" s="1"/>
  <c r="J172" i="3"/>
  <c r="L172" i="3" s="1"/>
  <c r="K171" i="3"/>
  <c r="J171" i="3"/>
  <c r="L171" i="3" s="1"/>
  <c r="K170" i="3"/>
  <c r="M63" i="8" s="1"/>
  <c r="J170" i="3"/>
  <c r="L170" i="3" s="1"/>
  <c r="K169" i="3"/>
  <c r="J169" i="3"/>
  <c r="L169" i="3" s="1"/>
  <c r="K168" i="3"/>
  <c r="J168" i="3"/>
  <c r="L168" i="3" s="1"/>
  <c r="K167" i="3"/>
  <c r="M62" i="8" s="1"/>
  <c r="J167" i="3"/>
  <c r="L167" i="3" s="1"/>
  <c r="K166" i="3"/>
  <c r="J166" i="3"/>
  <c r="L166" i="3" s="1"/>
  <c r="K165" i="3"/>
  <c r="J165" i="3"/>
  <c r="L165" i="3" s="1"/>
  <c r="K164" i="3"/>
  <c r="J164" i="3"/>
  <c r="L164" i="3" s="1"/>
  <c r="K163" i="3"/>
  <c r="M61" i="8" s="1"/>
  <c r="J163" i="3"/>
  <c r="L163" i="3" s="1"/>
  <c r="K162" i="3"/>
  <c r="J162" i="3"/>
  <c r="L162" i="3" s="1"/>
  <c r="K161" i="3"/>
  <c r="M60" i="8" s="1"/>
  <c r="J161" i="3"/>
  <c r="L161" i="3" s="1"/>
  <c r="K160" i="3"/>
  <c r="J160" i="3"/>
  <c r="L160" i="3" s="1"/>
  <c r="K159" i="3"/>
  <c r="J159" i="3"/>
  <c r="L159" i="3" s="1"/>
  <c r="K158" i="3"/>
  <c r="J158" i="3"/>
  <c r="L158" i="3" s="1"/>
  <c r="K157" i="3"/>
  <c r="M59" i="8" s="1"/>
  <c r="J157" i="3"/>
  <c r="L157" i="3" s="1"/>
  <c r="K156" i="3"/>
  <c r="J156" i="3"/>
  <c r="L156" i="3" s="1"/>
  <c r="K155" i="3"/>
  <c r="M58" i="8" s="1"/>
  <c r="J155" i="3"/>
  <c r="L155" i="3" s="1"/>
  <c r="K154" i="3"/>
  <c r="J154" i="3"/>
  <c r="L154" i="3" s="1"/>
  <c r="K153" i="3"/>
  <c r="J153" i="3"/>
  <c r="L153" i="3" s="1"/>
  <c r="K152" i="3"/>
  <c r="J152" i="3"/>
  <c r="L152" i="3" s="1"/>
  <c r="K151" i="3"/>
  <c r="M57" i="8" s="1"/>
  <c r="J151" i="3"/>
  <c r="L151" i="3" s="1"/>
  <c r="K150" i="3"/>
  <c r="J150" i="3"/>
  <c r="L150" i="3" s="1"/>
  <c r="K149" i="3"/>
  <c r="M56" i="8" s="1"/>
  <c r="J149" i="3"/>
  <c r="L149" i="3" s="1"/>
  <c r="K148" i="3"/>
  <c r="J148" i="3"/>
  <c r="L148" i="3" s="1"/>
  <c r="K147" i="3"/>
  <c r="J147" i="3"/>
  <c r="L147" i="3" s="1"/>
  <c r="K146" i="3"/>
  <c r="J146" i="3"/>
  <c r="L146" i="3" s="1"/>
  <c r="K145" i="3"/>
  <c r="M55" i="8" s="1"/>
  <c r="J145" i="3"/>
  <c r="L145" i="3" s="1"/>
  <c r="K144" i="3"/>
  <c r="J144" i="3"/>
  <c r="L144" i="3" s="1"/>
  <c r="K143" i="3"/>
  <c r="J143" i="3"/>
  <c r="L143" i="3" s="1"/>
  <c r="K142" i="3"/>
  <c r="J142" i="3"/>
  <c r="L142" i="3" s="1"/>
  <c r="K141" i="3"/>
  <c r="M54" i="8" s="1"/>
  <c r="J141" i="3"/>
  <c r="L141" i="3" s="1"/>
  <c r="K140" i="3"/>
  <c r="J140" i="3"/>
  <c r="L140" i="3" s="1"/>
  <c r="K139" i="3"/>
  <c r="J139" i="3"/>
  <c r="L139" i="3" s="1"/>
  <c r="K138" i="3"/>
  <c r="M53" i="8" s="1"/>
  <c r="J138" i="3"/>
  <c r="L138" i="3" s="1"/>
  <c r="K137" i="3"/>
  <c r="J137" i="3"/>
  <c r="L137" i="3" s="1"/>
  <c r="K136" i="3"/>
  <c r="J136" i="3"/>
  <c r="L136" i="3" s="1"/>
  <c r="K135" i="3"/>
  <c r="M52" i="8" s="1"/>
  <c r="J135" i="3"/>
  <c r="L135" i="3" s="1"/>
  <c r="K134" i="3"/>
  <c r="J134" i="3"/>
  <c r="L134" i="3" s="1"/>
  <c r="K133" i="3"/>
  <c r="J133" i="3"/>
  <c r="L133" i="3" s="1"/>
  <c r="K132" i="3"/>
  <c r="J132" i="3"/>
  <c r="L132" i="3" s="1"/>
  <c r="K131" i="3"/>
  <c r="M51" i="8" s="1"/>
  <c r="J131" i="3"/>
  <c r="L131" i="3" s="1"/>
  <c r="K130" i="3"/>
  <c r="J130" i="3"/>
  <c r="L130" i="3" s="1"/>
  <c r="K129" i="3"/>
  <c r="M50" i="8" s="1"/>
  <c r="J129" i="3"/>
  <c r="L129" i="3" s="1"/>
  <c r="K128" i="3"/>
  <c r="J128" i="3"/>
  <c r="L128" i="3" s="1"/>
  <c r="K127" i="3"/>
  <c r="J127" i="3"/>
  <c r="L127" i="3" s="1"/>
  <c r="K126" i="3"/>
  <c r="M49" i="8" s="1"/>
  <c r="J126" i="3"/>
  <c r="L126" i="3" s="1"/>
  <c r="K125" i="3"/>
  <c r="J125" i="3"/>
  <c r="L125" i="3" s="1"/>
  <c r="K124" i="3"/>
  <c r="J124" i="3"/>
  <c r="L124" i="3" s="1"/>
  <c r="K123" i="3"/>
  <c r="M48" i="8" s="1"/>
  <c r="J123" i="3"/>
  <c r="L123" i="3" s="1"/>
  <c r="K122" i="3"/>
  <c r="J122" i="3"/>
  <c r="L122" i="3" s="1"/>
  <c r="K121" i="3"/>
  <c r="J121" i="3"/>
  <c r="L121" i="3" s="1"/>
  <c r="K120" i="3"/>
  <c r="M47" i="8" s="1"/>
  <c r="J120" i="3"/>
  <c r="L120" i="3" s="1"/>
  <c r="K119" i="3"/>
  <c r="J119" i="3"/>
  <c r="L119" i="3" s="1"/>
  <c r="K118" i="3"/>
  <c r="J118" i="3"/>
  <c r="L118" i="3" s="1"/>
  <c r="K117" i="3"/>
  <c r="M46" i="8" s="1"/>
  <c r="J117" i="3"/>
  <c r="L117" i="3" s="1"/>
  <c r="K116" i="3"/>
  <c r="M45" i="8" s="1"/>
  <c r="J116" i="3"/>
  <c r="L116" i="3" s="1"/>
  <c r="K115" i="3"/>
  <c r="J115" i="3"/>
  <c r="L115" i="3" s="1"/>
  <c r="K114" i="3"/>
  <c r="J114" i="3"/>
  <c r="L114" i="3" s="1"/>
  <c r="K113" i="3"/>
  <c r="M44" i="8" s="1"/>
  <c r="J113" i="3"/>
  <c r="L113" i="3" s="1"/>
  <c r="K112" i="3"/>
  <c r="J112" i="3"/>
  <c r="L112" i="3" s="1"/>
  <c r="K111" i="3"/>
  <c r="J111" i="3"/>
  <c r="L111" i="3" s="1"/>
  <c r="K110" i="3"/>
  <c r="J110" i="3"/>
  <c r="L110" i="3" s="1"/>
  <c r="K109" i="3"/>
  <c r="M43" i="8" s="1"/>
  <c r="J109" i="3"/>
  <c r="L109" i="3" s="1"/>
  <c r="K108" i="3"/>
  <c r="J108" i="3"/>
  <c r="L108" i="3" s="1"/>
  <c r="K107" i="3"/>
  <c r="M42" i="8" s="1"/>
  <c r="J107" i="3"/>
  <c r="L107" i="3" s="1"/>
  <c r="K106" i="3"/>
  <c r="J106" i="3"/>
  <c r="L106" i="3" s="1"/>
  <c r="K105" i="3"/>
  <c r="J105" i="3"/>
  <c r="L105" i="3" s="1"/>
  <c r="K104" i="3"/>
  <c r="M41" i="8" s="1"/>
  <c r="J104" i="3"/>
  <c r="L104" i="3" s="1"/>
  <c r="K103" i="3"/>
  <c r="J103" i="3"/>
  <c r="L103" i="3" s="1"/>
  <c r="K102" i="3"/>
  <c r="J102" i="3"/>
  <c r="L102" i="3" s="1"/>
  <c r="K101" i="3"/>
  <c r="M40" i="8" s="1"/>
  <c r="J101" i="3"/>
  <c r="L101" i="3" s="1"/>
  <c r="K100" i="3"/>
  <c r="M39" i="8" s="1"/>
  <c r="J100" i="3"/>
  <c r="L100" i="3" s="1"/>
  <c r="K99" i="3"/>
  <c r="J99" i="3"/>
  <c r="L99" i="3" s="1"/>
  <c r="K98" i="3"/>
  <c r="J98" i="3"/>
  <c r="L98" i="3" s="1"/>
  <c r="K97" i="3"/>
  <c r="M38" i="8" s="1"/>
  <c r="J97" i="3"/>
  <c r="L97" i="3" s="1"/>
  <c r="K96" i="3"/>
  <c r="M37" i="8" s="1"/>
  <c r="J96" i="3"/>
  <c r="L96" i="3" s="1"/>
  <c r="K95" i="3"/>
  <c r="M36" i="8" s="1"/>
  <c r="J95" i="3"/>
  <c r="L95" i="3" s="1"/>
  <c r="K94" i="3"/>
  <c r="J94" i="3"/>
  <c r="L94" i="3" s="1"/>
  <c r="K93" i="3"/>
  <c r="J93" i="3"/>
  <c r="L93" i="3" s="1"/>
  <c r="K92" i="3"/>
  <c r="J92" i="3"/>
  <c r="L92" i="3" s="1"/>
  <c r="K91" i="3"/>
  <c r="M35" i="8" s="1"/>
  <c r="J91" i="3"/>
  <c r="L91" i="3" s="1"/>
  <c r="K90" i="3"/>
  <c r="J90" i="3"/>
  <c r="L90" i="3" s="1"/>
  <c r="K89" i="3"/>
  <c r="M34" i="8" s="1"/>
  <c r="J89" i="3"/>
  <c r="L89" i="3" s="1"/>
  <c r="K88" i="3"/>
  <c r="J88" i="3"/>
  <c r="L88" i="3" s="1"/>
  <c r="K87" i="3"/>
  <c r="J87" i="3"/>
  <c r="L87" i="3" s="1"/>
  <c r="K86" i="3"/>
  <c r="J86" i="3"/>
  <c r="L86" i="3" s="1"/>
  <c r="K85" i="3"/>
  <c r="M33" i="8" s="1"/>
  <c r="J85" i="3"/>
  <c r="L85" i="3" s="1"/>
  <c r="K84" i="3"/>
  <c r="J84" i="3"/>
  <c r="L84" i="3" s="1"/>
  <c r="K83" i="3"/>
  <c r="J83" i="3"/>
  <c r="L83" i="3" s="1"/>
  <c r="K82" i="3"/>
  <c r="J82" i="3"/>
  <c r="L82" i="3" s="1"/>
  <c r="K81" i="3"/>
  <c r="M32" i="8" s="1"/>
  <c r="J81" i="3"/>
  <c r="L81" i="3" s="1"/>
  <c r="K80" i="3"/>
  <c r="J80" i="3"/>
  <c r="L80" i="3" s="1"/>
  <c r="K79" i="3"/>
  <c r="M31" i="8" s="1"/>
  <c r="J79" i="3"/>
  <c r="L79" i="3" s="1"/>
  <c r="K78" i="3"/>
  <c r="J78" i="3"/>
  <c r="L78" i="3" s="1"/>
  <c r="K77" i="3"/>
  <c r="M30" i="8" s="1"/>
  <c r="J77" i="3"/>
  <c r="L77" i="3" s="1"/>
  <c r="K76" i="3"/>
  <c r="J76" i="3"/>
  <c r="L76" i="3" s="1"/>
  <c r="K75" i="3"/>
  <c r="J75" i="3"/>
  <c r="L75" i="3" s="1"/>
  <c r="K74" i="3"/>
  <c r="M29" i="8" s="1"/>
  <c r="J74" i="3"/>
  <c r="L74" i="3" s="1"/>
  <c r="K73" i="3"/>
  <c r="J73" i="3"/>
  <c r="L73" i="3" s="1"/>
  <c r="K72" i="3"/>
  <c r="M28" i="8" s="1"/>
  <c r="J72" i="3"/>
  <c r="L72" i="3" s="1"/>
  <c r="K71" i="3"/>
  <c r="J71" i="3"/>
  <c r="L71" i="3" s="1"/>
  <c r="K70" i="3"/>
  <c r="M27" i="8" s="1"/>
  <c r="J70" i="3"/>
  <c r="L70" i="3" s="1"/>
  <c r="K69" i="3"/>
  <c r="J69" i="3"/>
  <c r="L69" i="3" s="1"/>
  <c r="K68" i="3"/>
  <c r="J68" i="3"/>
  <c r="L68" i="3" s="1"/>
  <c r="K67" i="3"/>
  <c r="M26" i="8" s="1"/>
  <c r="J67" i="3"/>
  <c r="L67" i="3" s="1"/>
  <c r="K66" i="3"/>
  <c r="M25" i="8" s="1"/>
  <c r="J66" i="3"/>
  <c r="L66" i="3" s="1"/>
  <c r="K65" i="3"/>
  <c r="J65" i="3"/>
  <c r="L65" i="3" s="1"/>
  <c r="K64" i="3"/>
  <c r="J64" i="3"/>
  <c r="L64" i="3" s="1"/>
  <c r="K63" i="3"/>
  <c r="J63" i="3"/>
  <c r="L63" i="3" s="1"/>
  <c r="K62" i="3"/>
  <c r="M24" i="8" s="1"/>
  <c r="J62" i="3"/>
  <c r="L62" i="3" s="1"/>
  <c r="K61" i="3"/>
  <c r="J61" i="3"/>
  <c r="L61" i="3" s="1"/>
  <c r="K60" i="3"/>
  <c r="M23" i="8" s="1"/>
  <c r="J60" i="3"/>
  <c r="L60" i="3" s="1"/>
  <c r="K59" i="3"/>
  <c r="J59" i="3"/>
  <c r="L59" i="3" s="1"/>
  <c r="K58" i="3"/>
  <c r="J58" i="3"/>
  <c r="L58" i="3" s="1"/>
  <c r="K57" i="3"/>
  <c r="J57" i="3"/>
  <c r="L57" i="3" s="1"/>
  <c r="K56" i="3"/>
  <c r="M22" i="8" s="1"/>
  <c r="J56" i="3"/>
  <c r="L56" i="3" s="1"/>
  <c r="K55" i="3"/>
  <c r="J55" i="3"/>
  <c r="L55" i="3" s="1"/>
  <c r="K54" i="3"/>
  <c r="J54" i="3"/>
  <c r="L54" i="3" s="1"/>
  <c r="K53" i="3"/>
  <c r="J53" i="3"/>
  <c r="L53" i="3" s="1"/>
  <c r="K52" i="3"/>
  <c r="M21" i="8" s="1"/>
  <c r="J52" i="3"/>
  <c r="L52" i="3" s="1"/>
  <c r="K51" i="3"/>
  <c r="J51" i="3"/>
  <c r="L51" i="3" s="1"/>
  <c r="K50" i="3"/>
  <c r="J50" i="3"/>
  <c r="L50" i="3" s="1"/>
  <c r="K49" i="3"/>
  <c r="M20" i="8" s="1"/>
  <c r="J49" i="3"/>
  <c r="L49" i="3" s="1"/>
  <c r="K48" i="3"/>
  <c r="M19" i="8" s="1"/>
  <c r="J48" i="3"/>
  <c r="L48" i="3" s="1"/>
  <c r="K47" i="3"/>
  <c r="J47" i="3"/>
  <c r="L47" i="3" s="1"/>
  <c r="K46" i="3"/>
  <c r="J46" i="3"/>
  <c r="L46" i="3" s="1"/>
  <c r="K45" i="3"/>
  <c r="J45" i="3"/>
  <c r="L45" i="3" s="1"/>
  <c r="K44" i="3"/>
  <c r="M18" i="8" s="1"/>
  <c r="J44" i="3"/>
  <c r="L44" i="3" s="1"/>
  <c r="K43" i="3"/>
  <c r="J43" i="3"/>
  <c r="L43" i="3" s="1"/>
  <c r="K42" i="3"/>
  <c r="J42" i="3"/>
  <c r="L42" i="3" s="1"/>
  <c r="K41" i="3"/>
  <c r="M17" i="8" s="1"/>
  <c r="J41" i="3"/>
  <c r="L41" i="3" s="1"/>
  <c r="K40" i="3"/>
  <c r="M16" i="8" s="1"/>
  <c r="J40" i="3"/>
  <c r="L40" i="3" s="1"/>
  <c r="K39" i="3"/>
  <c r="J39" i="3"/>
  <c r="L39" i="3" s="1"/>
  <c r="K38" i="3"/>
  <c r="J38" i="3"/>
  <c r="L38" i="3" s="1"/>
  <c r="K37" i="3"/>
  <c r="M15" i="8" s="1"/>
  <c r="J37" i="3"/>
  <c r="L37" i="3" s="1"/>
  <c r="K36" i="3"/>
  <c r="J36" i="3"/>
  <c r="L36" i="3" s="1"/>
  <c r="K35" i="3"/>
  <c r="J35" i="3"/>
  <c r="L35" i="3" s="1"/>
  <c r="K34" i="3"/>
  <c r="J34" i="3"/>
  <c r="L34" i="3" s="1"/>
  <c r="K33" i="3"/>
  <c r="M14" i="8" s="1"/>
  <c r="J33" i="3"/>
  <c r="L33" i="3" s="1"/>
  <c r="K32" i="3"/>
  <c r="M13" i="8" s="1"/>
  <c r="J32" i="3"/>
  <c r="L32" i="3" s="1"/>
  <c r="K31" i="3"/>
  <c r="J31" i="3"/>
  <c r="L31" i="3" s="1"/>
  <c r="K30" i="3"/>
  <c r="J30" i="3"/>
  <c r="L30" i="3" s="1"/>
  <c r="K29" i="3"/>
  <c r="J29" i="3"/>
  <c r="L29" i="3" s="1"/>
  <c r="K28" i="3"/>
  <c r="M12" i="8" s="1"/>
  <c r="J28" i="3"/>
  <c r="L28" i="3" s="1"/>
  <c r="K27" i="3"/>
  <c r="J27" i="3"/>
  <c r="L27" i="3" s="1"/>
  <c r="K26" i="3"/>
  <c r="M11" i="8" s="1"/>
  <c r="J26" i="3"/>
  <c r="L26" i="3" s="1"/>
  <c r="K25" i="3"/>
  <c r="J25" i="3"/>
  <c r="L25" i="3" s="1"/>
  <c r="K24" i="3"/>
  <c r="M10" i="8" s="1"/>
  <c r="J24" i="3"/>
  <c r="L24" i="3" s="1"/>
  <c r="K23" i="3"/>
  <c r="J23" i="3"/>
  <c r="L23" i="3" s="1"/>
  <c r="K22" i="3"/>
  <c r="J22" i="3"/>
  <c r="L22" i="3" s="1"/>
  <c r="K21" i="3"/>
  <c r="J21" i="3"/>
  <c r="L21" i="3" s="1"/>
  <c r="K20" i="3"/>
  <c r="M9" i="8" s="1"/>
  <c r="J20" i="3"/>
  <c r="L20" i="3" s="1"/>
  <c r="K19" i="3"/>
  <c r="J19" i="3"/>
  <c r="L19" i="3" s="1"/>
  <c r="K18" i="3"/>
  <c r="J18" i="3"/>
  <c r="L18" i="3" s="1"/>
  <c r="K17" i="3"/>
  <c r="M8" i="8" s="1"/>
  <c r="J17" i="3"/>
  <c r="L17" i="3" s="1"/>
  <c r="K16" i="3"/>
  <c r="J16" i="3"/>
  <c r="L16" i="3" s="1"/>
  <c r="K15" i="3"/>
  <c r="M7" i="8" s="1"/>
  <c r="J15" i="3"/>
  <c r="L15" i="3" s="1"/>
  <c r="K14" i="3"/>
  <c r="M6" i="8" s="1"/>
  <c r="J14" i="3"/>
  <c r="L14" i="3" s="1"/>
  <c r="K13" i="3"/>
  <c r="J13" i="3"/>
  <c r="L13" i="3" s="1"/>
  <c r="K12" i="3"/>
  <c r="M5" i="8" s="1"/>
  <c r="J12" i="3"/>
  <c r="L12" i="3" s="1"/>
  <c r="K11" i="3"/>
  <c r="J11" i="3"/>
  <c r="L11" i="3" s="1"/>
  <c r="K10" i="3"/>
  <c r="M4" i="8" s="1"/>
  <c r="J10" i="3"/>
  <c r="L10" i="3" s="1"/>
  <c r="K9" i="3"/>
  <c r="J9" i="3"/>
  <c r="L9" i="3" s="1"/>
  <c r="K8" i="3"/>
  <c r="J8" i="3"/>
  <c r="L8" i="3" s="1"/>
  <c r="K7" i="3"/>
  <c r="J7" i="3"/>
  <c r="L7" i="3" s="1"/>
  <c r="K6" i="3"/>
  <c r="M3" i="8" s="1"/>
  <c r="J6" i="3"/>
  <c r="L6" i="3" s="1"/>
  <c r="K5" i="3"/>
  <c r="J5" i="3"/>
  <c r="L5" i="3" s="1"/>
  <c r="K4" i="3"/>
  <c r="M2" i="8" s="1"/>
  <c r="J4" i="3"/>
  <c r="L4" i="3" s="1"/>
  <c r="K3" i="3"/>
  <c r="J3" i="3"/>
  <c r="L3" i="3" s="1"/>
  <c r="P767" i="8" l="1"/>
  <c r="Q767" i="8" s="1"/>
  <c r="P766" i="8"/>
  <c r="Q766" i="8" s="1"/>
  <c r="P765" i="8"/>
  <c r="Q765" i="8" s="1"/>
  <c r="P764" i="8"/>
  <c r="Q764" i="8" s="1"/>
  <c r="P763" i="8"/>
  <c r="Q763" i="8" s="1"/>
  <c r="P762" i="8"/>
  <c r="Q762" i="8" s="1"/>
  <c r="P761" i="8"/>
  <c r="Q761" i="8" s="1"/>
  <c r="P760" i="8"/>
  <c r="Q760" i="8" s="1"/>
  <c r="P759" i="8"/>
  <c r="Q759" i="8" s="1"/>
  <c r="P758" i="8"/>
  <c r="Q758" i="8" s="1"/>
  <c r="P757" i="8"/>
  <c r="Q757" i="8" s="1"/>
  <c r="P756" i="8"/>
  <c r="Q756" i="8" s="1"/>
  <c r="P755" i="8"/>
  <c r="Q755" i="8" s="1"/>
  <c r="P754" i="8"/>
  <c r="Q754" i="8" s="1"/>
  <c r="P753" i="8"/>
  <c r="Q753" i="8" s="1"/>
  <c r="P752" i="8"/>
  <c r="Q752" i="8" s="1"/>
  <c r="P751" i="8"/>
  <c r="Q751" i="8" s="1"/>
  <c r="P750" i="8"/>
  <c r="Q750" i="8" s="1"/>
  <c r="P749" i="8"/>
  <c r="Q749" i="8" s="1"/>
  <c r="P748" i="8"/>
  <c r="Q748" i="8" s="1"/>
  <c r="P747" i="8"/>
  <c r="Q747" i="8" s="1"/>
  <c r="P746" i="8"/>
  <c r="Q746" i="8" s="1"/>
  <c r="P745" i="8"/>
  <c r="Q745" i="8" s="1"/>
  <c r="P744" i="8"/>
  <c r="Q744" i="8" s="1"/>
  <c r="P743" i="8"/>
  <c r="Q743" i="8" s="1"/>
  <c r="P742" i="8"/>
  <c r="Q742" i="8" s="1"/>
  <c r="P741" i="8"/>
  <c r="Q741" i="8" s="1"/>
  <c r="P740" i="8"/>
  <c r="Q740" i="8" s="1"/>
  <c r="P739" i="8"/>
  <c r="Q739" i="8" s="1"/>
  <c r="P738" i="8"/>
  <c r="Q738" i="8" s="1"/>
  <c r="P737" i="8"/>
  <c r="Q737" i="8" s="1"/>
  <c r="P736" i="8"/>
  <c r="Q736" i="8" s="1"/>
  <c r="P735" i="8"/>
  <c r="Q735" i="8" s="1"/>
  <c r="P734" i="8"/>
  <c r="Q734" i="8" s="1"/>
  <c r="P733" i="8"/>
  <c r="Q733" i="8" s="1"/>
  <c r="P732" i="8"/>
  <c r="Q732" i="8" s="1"/>
  <c r="P731" i="8"/>
  <c r="Q731" i="8" s="1"/>
  <c r="P730" i="8"/>
  <c r="Q730" i="8" s="1"/>
  <c r="P729" i="8"/>
  <c r="Q729" i="8" s="1"/>
  <c r="P728" i="8"/>
  <c r="Q728" i="8" s="1"/>
  <c r="P727" i="8"/>
  <c r="Q727" i="8" s="1"/>
  <c r="P726" i="8"/>
  <c r="Q726" i="8" s="1"/>
  <c r="P725" i="8"/>
  <c r="Q725" i="8" s="1"/>
  <c r="P724" i="8"/>
  <c r="Q724" i="8" s="1"/>
  <c r="P723" i="8"/>
  <c r="Q723" i="8" s="1"/>
  <c r="P722" i="8"/>
  <c r="Q722" i="8" s="1"/>
  <c r="P721" i="8"/>
  <c r="Q721" i="8" s="1"/>
  <c r="P720" i="8"/>
  <c r="Q720" i="8" s="1"/>
  <c r="P719" i="8"/>
  <c r="Q719" i="8" s="1"/>
  <c r="P718" i="8"/>
  <c r="Q718" i="8" s="1"/>
  <c r="P717" i="8"/>
  <c r="Q717" i="8" s="1"/>
  <c r="P716" i="8"/>
  <c r="Q716" i="8" s="1"/>
  <c r="P715" i="8"/>
  <c r="Q715" i="8" s="1"/>
  <c r="P714" i="8"/>
  <c r="Q714" i="8" s="1"/>
  <c r="P713" i="8"/>
  <c r="Q713" i="8" s="1"/>
  <c r="P712" i="8"/>
  <c r="Q712" i="8" s="1"/>
  <c r="P711" i="8"/>
  <c r="Q711" i="8" s="1"/>
  <c r="P710" i="8"/>
  <c r="Q710" i="8" s="1"/>
  <c r="P709" i="8"/>
  <c r="Q709" i="8" s="1"/>
  <c r="P708" i="8"/>
  <c r="Q708" i="8" s="1"/>
  <c r="P707" i="8"/>
  <c r="Q707" i="8" s="1"/>
  <c r="P706" i="8"/>
  <c r="Q706" i="8" s="1"/>
  <c r="P705" i="8"/>
  <c r="Q705" i="8" s="1"/>
  <c r="P704" i="8"/>
  <c r="Q704" i="8" s="1"/>
  <c r="P703" i="8"/>
  <c r="Q703" i="8" s="1"/>
  <c r="P702" i="8"/>
  <c r="Q702" i="8" s="1"/>
  <c r="P701" i="8"/>
  <c r="Q701" i="8" s="1"/>
  <c r="P700" i="8"/>
  <c r="Q700" i="8" s="1"/>
  <c r="P699" i="8"/>
  <c r="Q699" i="8" s="1"/>
  <c r="P698" i="8"/>
  <c r="Q698" i="8" s="1"/>
  <c r="P697" i="8"/>
  <c r="Q697" i="8" s="1"/>
  <c r="P696" i="8"/>
  <c r="Q696" i="8" s="1"/>
  <c r="P695" i="8"/>
  <c r="Q695" i="8" s="1"/>
  <c r="P694" i="8"/>
  <c r="Q694" i="8" s="1"/>
  <c r="P693" i="8"/>
  <c r="Q693" i="8" s="1"/>
  <c r="P692" i="8"/>
  <c r="Q692" i="8" s="1"/>
  <c r="P691" i="8"/>
  <c r="Q691" i="8" s="1"/>
  <c r="P690" i="8"/>
  <c r="Q690" i="8" s="1"/>
  <c r="P689" i="8"/>
  <c r="Q689" i="8" s="1"/>
  <c r="P688" i="8"/>
  <c r="Q688" i="8" s="1"/>
  <c r="P687" i="8"/>
  <c r="Q687" i="8" s="1"/>
  <c r="P686" i="8"/>
  <c r="Q686" i="8" s="1"/>
  <c r="P685" i="8"/>
  <c r="Q685" i="8" s="1"/>
  <c r="P684" i="8"/>
  <c r="Q684" i="8" s="1"/>
  <c r="P683" i="8"/>
  <c r="Q683" i="8" s="1"/>
  <c r="P682" i="8"/>
  <c r="Q682" i="8" s="1"/>
  <c r="P681" i="8"/>
  <c r="Q681" i="8" s="1"/>
  <c r="P680" i="8"/>
  <c r="Q680" i="8" s="1"/>
  <c r="P679" i="8"/>
  <c r="Q679" i="8" s="1"/>
  <c r="P678" i="8"/>
  <c r="Q678" i="8" s="1"/>
  <c r="P677" i="8"/>
  <c r="Q677" i="8" s="1"/>
  <c r="P676" i="8"/>
  <c r="Q676" i="8" s="1"/>
  <c r="P675" i="8"/>
  <c r="Q675" i="8" s="1"/>
  <c r="P674" i="8"/>
  <c r="Q674" i="8" s="1"/>
  <c r="P673" i="8"/>
  <c r="Q673" i="8" s="1"/>
  <c r="P672" i="8"/>
  <c r="Q672" i="8" s="1"/>
  <c r="P671" i="8"/>
  <c r="Q671" i="8" s="1"/>
  <c r="P670" i="8"/>
  <c r="Q670" i="8" s="1"/>
  <c r="P669" i="8"/>
  <c r="Q669" i="8" s="1"/>
  <c r="P668" i="8"/>
  <c r="Q668" i="8" s="1"/>
  <c r="P667" i="8"/>
  <c r="Q667" i="8" s="1"/>
  <c r="P666" i="8"/>
  <c r="Q666" i="8" s="1"/>
  <c r="P665" i="8"/>
  <c r="Q665" i="8" s="1"/>
  <c r="P664" i="8"/>
  <c r="Q664" i="8" s="1"/>
  <c r="P663" i="8"/>
  <c r="Q663" i="8" s="1"/>
  <c r="P662" i="8"/>
  <c r="Q662" i="8" s="1"/>
  <c r="P661" i="8"/>
  <c r="Q661" i="8" s="1"/>
  <c r="P660" i="8"/>
  <c r="Q660" i="8" s="1"/>
  <c r="P659" i="8"/>
  <c r="Q659" i="8" s="1"/>
  <c r="P658" i="8"/>
  <c r="Q658" i="8" s="1"/>
  <c r="P657" i="8"/>
  <c r="Q657" i="8" s="1"/>
  <c r="P656" i="8"/>
  <c r="Q656" i="8" s="1"/>
  <c r="P655" i="8"/>
  <c r="Q655" i="8" s="1"/>
  <c r="P654" i="8"/>
  <c r="Q654" i="8" s="1"/>
  <c r="P653" i="8"/>
  <c r="Q653" i="8" s="1"/>
  <c r="P652" i="8"/>
  <c r="Q652" i="8" s="1"/>
  <c r="P651" i="8"/>
  <c r="Q651" i="8" s="1"/>
  <c r="P650" i="8"/>
  <c r="Q650" i="8" s="1"/>
  <c r="P649" i="8"/>
  <c r="Q649" i="8" s="1"/>
  <c r="P648" i="8"/>
  <c r="Q648" i="8" s="1"/>
  <c r="P647" i="8"/>
  <c r="Q647" i="8" s="1"/>
  <c r="P646" i="8"/>
  <c r="Q646" i="8" s="1"/>
  <c r="P645" i="8"/>
  <c r="Q645" i="8" s="1"/>
  <c r="P644" i="8"/>
  <c r="Q644" i="8" s="1"/>
  <c r="P643" i="8"/>
  <c r="Q643" i="8" s="1"/>
  <c r="P642" i="8"/>
  <c r="Q642" i="8" s="1"/>
  <c r="P641" i="8"/>
  <c r="Q641" i="8" s="1"/>
  <c r="P640" i="8"/>
  <c r="Q640" i="8" s="1"/>
  <c r="P639" i="8"/>
  <c r="Q639" i="8" s="1"/>
  <c r="P638" i="8"/>
  <c r="Q638" i="8" s="1"/>
  <c r="P637" i="8"/>
  <c r="Q637" i="8" s="1"/>
  <c r="P636" i="8"/>
  <c r="Q636" i="8" s="1"/>
  <c r="P635" i="8"/>
  <c r="Q635" i="8" s="1"/>
  <c r="P634" i="8"/>
  <c r="Q634" i="8" s="1"/>
  <c r="P633" i="8"/>
  <c r="Q633" i="8" s="1"/>
  <c r="P632" i="8"/>
  <c r="Q632" i="8" s="1"/>
  <c r="P631" i="8"/>
  <c r="Q631" i="8" s="1"/>
  <c r="P630" i="8"/>
  <c r="Q630" i="8" s="1"/>
  <c r="P629" i="8"/>
  <c r="Q629" i="8" s="1"/>
  <c r="P628" i="8"/>
  <c r="Q628" i="8" s="1"/>
  <c r="P627" i="8"/>
  <c r="Q627" i="8" s="1"/>
  <c r="P626" i="8"/>
  <c r="Q626" i="8" s="1"/>
  <c r="P625" i="8"/>
  <c r="Q625" i="8" s="1"/>
  <c r="P624" i="8"/>
  <c r="Q624" i="8" s="1"/>
  <c r="P623" i="8"/>
  <c r="Q623" i="8" s="1"/>
  <c r="P622" i="8"/>
  <c r="Q622" i="8" s="1"/>
  <c r="P621" i="8"/>
  <c r="Q621" i="8" s="1"/>
  <c r="P620" i="8"/>
  <c r="Q620" i="8" s="1"/>
  <c r="P619" i="8"/>
  <c r="Q619" i="8" s="1"/>
  <c r="P618" i="8"/>
  <c r="Q618" i="8" s="1"/>
  <c r="P617" i="8"/>
  <c r="Q617" i="8" s="1"/>
  <c r="P616" i="8"/>
  <c r="Q616" i="8" s="1"/>
  <c r="P615" i="8"/>
  <c r="Q615" i="8" s="1"/>
  <c r="P614" i="8"/>
  <c r="Q614" i="8" s="1"/>
  <c r="P613" i="8"/>
  <c r="Q613" i="8" s="1"/>
  <c r="P612" i="8"/>
  <c r="Q612" i="8" s="1"/>
  <c r="P611" i="8"/>
  <c r="Q611" i="8" s="1"/>
  <c r="P610" i="8"/>
  <c r="Q610" i="8" s="1"/>
  <c r="P609" i="8"/>
  <c r="Q609" i="8" s="1"/>
  <c r="P608" i="8"/>
  <c r="Q608" i="8" s="1"/>
  <c r="P607" i="8"/>
  <c r="Q607" i="8" s="1"/>
  <c r="P606" i="8"/>
  <c r="Q606" i="8" s="1"/>
  <c r="P605" i="8"/>
  <c r="Q605" i="8" s="1"/>
  <c r="P604" i="8"/>
  <c r="Q604" i="8" s="1"/>
  <c r="P603" i="8"/>
  <c r="Q603" i="8" s="1"/>
  <c r="P602" i="8"/>
  <c r="Q602" i="8" s="1"/>
  <c r="P601" i="8"/>
  <c r="Q601" i="8" s="1"/>
  <c r="P600" i="8"/>
  <c r="Q600" i="8" s="1"/>
  <c r="P599" i="8"/>
  <c r="Q599" i="8" s="1"/>
  <c r="P598" i="8"/>
  <c r="Q598" i="8" s="1"/>
  <c r="P597" i="8"/>
  <c r="Q597" i="8" s="1"/>
  <c r="P596" i="8"/>
  <c r="Q596" i="8" s="1"/>
  <c r="P595" i="8"/>
  <c r="Q595" i="8" s="1"/>
  <c r="P594" i="8"/>
  <c r="Q594" i="8" s="1"/>
  <c r="P593" i="8"/>
  <c r="Q593" i="8" s="1"/>
  <c r="P592" i="8"/>
  <c r="Q592" i="8" s="1"/>
  <c r="P591" i="8"/>
  <c r="Q591" i="8" s="1"/>
  <c r="P590" i="8"/>
  <c r="Q590" i="8" s="1"/>
  <c r="P589" i="8"/>
  <c r="Q589" i="8" s="1"/>
  <c r="P588" i="8"/>
  <c r="Q588" i="8" s="1"/>
  <c r="P587" i="8"/>
  <c r="Q587" i="8" s="1"/>
  <c r="P586" i="8"/>
  <c r="Q586" i="8" s="1"/>
  <c r="P585" i="8"/>
  <c r="Q585" i="8" s="1"/>
  <c r="P584" i="8"/>
  <c r="Q584" i="8" s="1"/>
  <c r="P583" i="8"/>
  <c r="Q583" i="8" s="1"/>
  <c r="P582" i="8"/>
  <c r="Q582" i="8" s="1"/>
  <c r="P581" i="8"/>
  <c r="Q581" i="8" s="1"/>
  <c r="P580" i="8"/>
  <c r="Q580" i="8" s="1"/>
  <c r="P579" i="8"/>
  <c r="Q579" i="8" s="1"/>
  <c r="P578" i="8"/>
  <c r="Q578" i="8" s="1"/>
  <c r="P577" i="8"/>
  <c r="Q577" i="8" s="1"/>
  <c r="P576" i="8"/>
  <c r="Q576" i="8" s="1"/>
  <c r="P575" i="8"/>
  <c r="Q575" i="8" s="1"/>
  <c r="P574" i="8"/>
  <c r="Q574" i="8" s="1"/>
  <c r="P573" i="8"/>
  <c r="Q573" i="8" s="1"/>
  <c r="P572" i="8"/>
  <c r="Q572" i="8" s="1"/>
  <c r="P571" i="8"/>
  <c r="Q571" i="8" s="1"/>
  <c r="P570" i="8"/>
  <c r="Q570" i="8" s="1"/>
  <c r="P569" i="8"/>
  <c r="Q569" i="8" s="1"/>
  <c r="P568" i="8"/>
  <c r="Q568" i="8" s="1"/>
  <c r="P567" i="8"/>
  <c r="Q567" i="8" s="1"/>
  <c r="P566" i="8"/>
  <c r="Q566" i="8" s="1"/>
  <c r="P565" i="8"/>
  <c r="Q565" i="8" s="1"/>
  <c r="P564" i="8"/>
  <c r="Q564" i="8" s="1"/>
  <c r="P563" i="8"/>
  <c r="Q563" i="8" s="1"/>
  <c r="P562" i="8"/>
  <c r="Q562" i="8" s="1"/>
  <c r="P561" i="8"/>
  <c r="Q561" i="8" s="1"/>
  <c r="P560" i="8"/>
  <c r="Q560" i="8" s="1"/>
  <c r="P559" i="8"/>
  <c r="Q559" i="8" s="1"/>
  <c r="P558" i="8"/>
  <c r="Q558" i="8" s="1"/>
  <c r="P557" i="8"/>
  <c r="Q557" i="8" s="1"/>
  <c r="P556" i="8"/>
  <c r="Q556" i="8" s="1"/>
  <c r="P555" i="8"/>
  <c r="Q555" i="8" s="1"/>
  <c r="P554" i="8"/>
  <c r="Q554" i="8" s="1"/>
  <c r="P553" i="8"/>
  <c r="Q553" i="8" s="1"/>
  <c r="P552" i="8"/>
  <c r="Q552" i="8" s="1"/>
  <c r="P551" i="8"/>
  <c r="Q551" i="8" s="1"/>
  <c r="P550" i="8"/>
  <c r="Q550" i="8" s="1"/>
  <c r="P549" i="8"/>
  <c r="Q549" i="8" s="1"/>
  <c r="P548" i="8"/>
  <c r="Q548" i="8" s="1"/>
  <c r="P547" i="8"/>
  <c r="Q547" i="8" s="1"/>
  <c r="P546" i="8"/>
  <c r="Q546" i="8" s="1"/>
  <c r="P545" i="8"/>
  <c r="Q545" i="8" s="1"/>
  <c r="P544" i="8"/>
  <c r="Q544" i="8" s="1"/>
  <c r="P543" i="8"/>
  <c r="Q543" i="8" s="1"/>
  <c r="P542" i="8"/>
  <c r="Q542" i="8" s="1"/>
  <c r="P541" i="8"/>
  <c r="Q541" i="8" s="1"/>
  <c r="P540" i="8"/>
  <c r="Q540" i="8" s="1"/>
  <c r="P539" i="8"/>
  <c r="Q539" i="8" s="1"/>
  <c r="P538" i="8"/>
  <c r="Q538" i="8" s="1"/>
  <c r="P537" i="8"/>
  <c r="Q537" i="8" s="1"/>
  <c r="P536" i="8"/>
  <c r="Q536" i="8" s="1"/>
  <c r="P535" i="8"/>
  <c r="Q535" i="8" s="1"/>
  <c r="P534" i="8"/>
  <c r="Q534" i="8" s="1"/>
  <c r="P533" i="8"/>
  <c r="Q533" i="8" s="1"/>
  <c r="P532" i="8"/>
  <c r="Q532" i="8" s="1"/>
  <c r="P531" i="8"/>
  <c r="Q531" i="8" s="1"/>
  <c r="P530" i="8"/>
  <c r="Q530" i="8" s="1"/>
  <c r="P529" i="8"/>
  <c r="Q529" i="8" s="1"/>
  <c r="P528" i="8"/>
  <c r="Q528" i="8" s="1"/>
  <c r="P527" i="8"/>
  <c r="Q527" i="8" s="1"/>
  <c r="P526" i="8"/>
  <c r="Q526" i="8" s="1"/>
  <c r="P525" i="8"/>
  <c r="Q525" i="8" s="1"/>
  <c r="P524" i="8"/>
  <c r="Q524" i="8" s="1"/>
  <c r="P523" i="8"/>
  <c r="Q523" i="8" s="1"/>
  <c r="P522" i="8"/>
  <c r="Q522" i="8" s="1"/>
  <c r="P521" i="8"/>
  <c r="Q521" i="8" s="1"/>
  <c r="P520" i="8"/>
  <c r="Q520" i="8" s="1"/>
  <c r="P519" i="8"/>
  <c r="Q519" i="8" s="1"/>
  <c r="P518" i="8"/>
  <c r="Q518" i="8" s="1"/>
  <c r="P517" i="8"/>
  <c r="Q517" i="8" s="1"/>
  <c r="P516" i="8"/>
  <c r="Q516" i="8" s="1"/>
  <c r="P515" i="8"/>
  <c r="Q515" i="8" s="1"/>
  <c r="P514" i="8"/>
  <c r="Q514" i="8" s="1"/>
  <c r="P513" i="8"/>
  <c r="Q513" i="8" s="1"/>
  <c r="P512" i="8"/>
  <c r="Q512" i="8" s="1"/>
  <c r="P511" i="8"/>
  <c r="Q511" i="8" s="1"/>
  <c r="P510" i="8"/>
  <c r="Q510" i="8" s="1"/>
  <c r="P509" i="8"/>
  <c r="Q509" i="8" s="1"/>
  <c r="P508" i="8"/>
  <c r="Q508" i="8" s="1"/>
  <c r="P507" i="8"/>
  <c r="Q507" i="8" s="1"/>
  <c r="P506" i="8"/>
  <c r="Q506" i="8" s="1"/>
  <c r="P505" i="8"/>
  <c r="Q505" i="8" s="1"/>
  <c r="P504" i="8"/>
  <c r="Q504" i="8" s="1"/>
  <c r="P503" i="8"/>
  <c r="Q503" i="8" s="1"/>
  <c r="P502" i="8"/>
  <c r="Q502" i="8" s="1"/>
  <c r="P501" i="8"/>
  <c r="Q501" i="8" s="1"/>
  <c r="P500" i="8"/>
  <c r="Q500" i="8" s="1"/>
  <c r="P499" i="8"/>
  <c r="Q499" i="8" s="1"/>
  <c r="P498" i="8"/>
  <c r="Q498" i="8" s="1"/>
  <c r="P497" i="8"/>
  <c r="Q497" i="8" s="1"/>
  <c r="P496" i="8"/>
  <c r="Q496" i="8" s="1"/>
  <c r="P495" i="8"/>
  <c r="Q495" i="8" s="1"/>
  <c r="P494" i="8"/>
  <c r="Q494" i="8" s="1"/>
  <c r="P493" i="8"/>
  <c r="Q493" i="8" s="1"/>
  <c r="P492" i="8"/>
  <c r="Q492" i="8" s="1"/>
  <c r="P491" i="8"/>
  <c r="Q491" i="8" s="1"/>
  <c r="P490" i="8"/>
  <c r="Q490" i="8" s="1"/>
  <c r="P489" i="8"/>
  <c r="Q489" i="8" s="1"/>
  <c r="P488" i="8"/>
  <c r="Q488" i="8" s="1"/>
  <c r="P487" i="8"/>
  <c r="Q487" i="8" s="1"/>
  <c r="P486" i="8"/>
  <c r="Q486" i="8" s="1"/>
  <c r="P485" i="8"/>
  <c r="Q485" i="8" s="1"/>
  <c r="P484" i="8"/>
  <c r="Q484" i="8" s="1"/>
  <c r="P483" i="8"/>
  <c r="Q483" i="8" s="1"/>
  <c r="P482" i="8"/>
  <c r="Q482" i="8" s="1"/>
  <c r="P481" i="8"/>
  <c r="Q481" i="8" s="1"/>
  <c r="P480" i="8"/>
  <c r="Q480" i="8" s="1"/>
  <c r="P479" i="8"/>
  <c r="Q479" i="8" s="1"/>
  <c r="P478" i="8"/>
  <c r="Q478" i="8" s="1"/>
  <c r="P477" i="8"/>
  <c r="Q477" i="8" s="1"/>
  <c r="P476" i="8"/>
  <c r="Q476" i="8" s="1"/>
  <c r="P475" i="8"/>
  <c r="Q475" i="8" s="1"/>
  <c r="P474" i="8"/>
  <c r="Q474" i="8" s="1"/>
  <c r="P473" i="8"/>
  <c r="Q473" i="8" s="1"/>
  <c r="P472" i="8"/>
  <c r="Q472" i="8" s="1"/>
  <c r="P471" i="8"/>
  <c r="Q471" i="8" s="1"/>
  <c r="P470" i="8"/>
  <c r="Q470" i="8" s="1"/>
  <c r="P469" i="8"/>
  <c r="Q469" i="8" s="1"/>
  <c r="P468" i="8"/>
  <c r="Q468" i="8" s="1"/>
  <c r="P467" i="8"/>
  <c r="Q467" i="8" s="1"/>
  <c r="P466" i="8"/>
  <c r="Q466" i="8" s="1"/>
  <c r="P465" i="8"/>
  <c r="Q465" i="8" s="1"/>
  <c r="P464" i="8"/>
  <c r="Q464" i="8" s="1"/>
  <c r="P463" i="8"/>
  <c r="Q463" i="8" s="1"/>
  <c r="P462" i="8"/>
  <c r="Q462" i="8" s="1"/>
  <c r="P461" i="8"/>
  <c r="Q461" i="8" s="1"/>
  <c r="P460" i="8"/>
  <c r="Q460" i="8" s="1"/>
  <c r="P459" i="8"/>
  <c r="Q459" i="8" s="1"/>
  <c r="P458" i="8"/>
  <c r="Q458" i="8" s="1"/>
  <c r="P457" i="8"/>
  <c r="Q457" i="8" s="1"/>
  <c r="P456" i="8"/>
  <c r="Q456" i="8" s="1"/>
  <c r="P455" i="8"/>
  <c r="Q455" i="8" s="1"/>
  <c r="P454" i="8"/>
  <c r="Q454" i="8" s="1"/>
  <c r="P453" i="8"/>
  <c r="Q453" i="8" s="1"/>
  <c r="P452" i="8"/>
  <c r="Q452" i="8" s="1"/>
  <c r="P451" i="8"/>
  <c r="Q451" i="8" s="1"/>
  <c r="P450" i="8"/>
  <c r="Q450" i="8" s="1"/>
  <c r="P449" i="8"/>
  <c r="Q449" i="8" s="1"/>
  <c r="P448" i="8"/>
  <c r="Q448" i="8" s="1"/>
  <c r="P447" i="8"/>
  <c r="Q447" i="8" s="1"/>
  <c r="P446" i="8"/>
  <c r="Q446" i="8" s="1"/>
  <c r="P445" i="8"/>
  <c r="Q445" i="8" s="1"/>
  <c r="P444" i="8"/>
  <c r="Q444" i="8" s="1"/>
  <c r="P443" i="8"/>
  <c r="Q443" i="8" s="1"/>
  <c r="P442" i="8"/>
  <c r="Q442" i="8" s="1"/>
  <c r="P441" i="8"/>
  <c r="Q441" i="8" s="1"/>
  <c r="P440" i="8"/>
  <c r="Q440" i="8" s="1"/>
  <c r="P439" i="8"/>
  <c r="Q439" i="8" s="1"/>
  <c r="P438" i="8"/>
  <c r="Q438" i="8" s="1"/>
  <c r="P437" i="8"/>
  <c r="Q437" i="8" s="1"/>
  <c r="P436" i="8"/>
  <c r="Q436" i="8" s="1"/>
  <c r="P435" i="8"/>
  <c r="Q435" i="8" s="1"/>
  <c r="P434" i="8"/>
  <c r="Q434" i="8" s="1"/>
  <c r="P433" i="8"/>
  <c r="Q433" i="8" s="1"/>
  <c r="P432" i="8"/>
  <c r="Q432" i="8" s="1"/>
  <c r="P431" i="8"/>
  <c r="Q431" i="8" s="1"/>
  <c r="P430" i="8"/>
  <c r="Q430" i="8" s="1"/>
  <c r="P429" i="8"/>
  <c r="Q429" i="8" s="1"/>
  <c r="P428" i="8"/>
  <c r="Q428" i="8" s="1"/>
  <c r="P427" i="8"/>
  <c r="Q427" i="8" s="1"/>
  <c r="P426" i="8"/>
  <c r="Q426" i="8" s="1"/>
  <c r="P425" i="8"/>
  <c r="Q425" i="8" s="1"/>
  <c r="P424" i="8"/>
  <c r="Q424" i="8" s="1"/>
  <c r="P423" i="8"/>
  <c r="Q423" i="8" s="1"/>
  <c r="P422" i="8"/>
  <c r="Q422" i="8" s="1"/>
  <c r="P421" i="8"/>
  <c r="Q421" i="8" s="1"/>
  <c r="P420" i="8"/>
  <c r="Q420" i="8" s="1"/>
  <c r="P419" i="8"/>
  <c r="Q419" i="8" s="1"/>
  <c r="P418" i="8"/>
  <c r="Q418" i="8" s="1"/>
  <c r="P417" i="8"/>
  <c r="Q417" i="8" s="1"/>
  <c r="P416" i="8"/>
  <c r="Q416" i="8" s="1"/>
  <c r="P415" i="8"/>
  <c r="Q415" i="8" s="1"/>
  <c r="P414" i="8"/>
  <c r="Q414" i="8" s="1"/>
  <c r="P413" i="8"/>
  <c r="Q413" i="8" s="1"/>
  <c r="P412" i="8"/>
  <c r="Q412" i="8" s="1"/>
  <c r="P411" i="8"/>
  <c r="Q411" i="8" s="1"/>
  <c r="P410" i="8"/>
  <c r="Q410" i="8" s="1"/>
  <c r="P409" i="8"/>
  <c r="Q409" i="8" s="1"/>
  <c r="P408" i="8"/>
  <c r="Q408" i="8" s="1"/>
  <c r="P407" i="8"/>
  <c r="Q407" i="8" s="1"/>
  <c r="P406" i="8"/>
  <c r="Q406" i="8" s="1"/>
  <c r="P405" i="8"/>
  <c r="Q405" i="8" s="1"/>
  <c r="P404" i="8"/>
  <c r="Q404" i="8" s="1"/>
  <c r="P403" i="8"/>
  <c r="Q403" i="8" s="1"/>
  <c r="P402" i="8"/>
  <c r="Q402" i="8" s="1"/>
  <c r="P401" i="8"/>
  <c r="Q401" i="8" s="1"/>
  <c r="P400" i="8"/>
  <c r="Q400" i="8" s="1"/>
  <c r="P399" i="8"/>
  <c r="Q399" i="8" s="1"/>
  <c r="P398" i="8"/>
  <c r="Q398" i="8" s="1"/>
  <c r="P397" i="8"/>
  <c r="Q397" i="8" s="1"/>
  <c r="P396" i="8"/>
  <c r="Q396" i="8" s="1"/>
  <c r="P395" i="8"/>
  <c r="Q395" i="8" s="1"/>
  <c r="P394" i="8"/>
  <c r="Q394" i="8" s="1"/>
  <c r="P393" i="8"/>
  <c r="Q393" i="8" s="1"/>
  <c r="P392" i="8"/>
  <c r="Q392" i="8" s="1"/>
  <c r="P391" i="8"/>
  <c r="Q391" i="8" s="1"/>
  <c r="P390" i="8"/>
  <c r="Q390" i="8" s="1"/>
  <c r="P389" i="8"/>
  <c r="Q389" i="8" s="1"/>
  <c r="P388" i="8"/>
  <c r="Q388" i="8" s="1"/>
  <c r="P387" i="8"/>
  <c r="Q387" i="8" s="1"/>
  <c r="P386" i="8"/>
  <c r="Q386" i="8" s="1"/>
  <c r="P385" i="8"/>
  <c r="Q385" i="8" s="1"/>
  <c r="P384" i="8"/>
  <c r="Q384" i="8" s="1"/>
  <c r="P383" i="8"/>
  <c r="Q383" i="8" s="1"/>
  <c r="P382" i="8"/>
  <c r="Q382" i="8" s="1"/>
  <c r="P381" i="8"/>
  <c r="Q381" i="8" s="1"/>
  <c r="P380" i="8"/>
  <c r="Q380" i="8" s="1"/>
  <c r="P379" i="8"/>
  <c r="Q379" i="8" s="1"/>
  <c r="P378" i="8"/>
  <c r="Q378" i="8" s="1"/>
  <c r="P377" i="8"/>
  <c r="Q377" i="8" s="1"/>
  <c r="P376" i="8"/>
  <c r="Q376" i="8" s="1"/>
  <c r="P375" i="8"/>
  <c r="Q375" i="8" s="1"/>
  <c r="P374" i="8"/>
  <c r="Q374" i="8" s="1"/>
  <c r="P373" i="8"/>
  <c r="Q373" i="8" s="1"/>
  <c r="P372" i="8"/>
  <c r="Q372" i="8" s="1"/>
  <c r="P371" i="8"/>
  <c r="Q371" i="8" s="1"/>
  <c r="P370" i="8"/>
  <c r="Q370" i="8" s="1"/>
  <c r="P369" i="8"/>
  <c r="Q369" i="8" s="1"/>
  <c r="P368" i="8"/>
  <c r="Q368" i="8" s="1"/>
  <c r="P367" i="8"/>
  <c r="Q367" i="8" s="1"/>
  <c r="P366" i="8"/>
  <c r="Q366" i="8" s="1"/>
  <c r="P365" i="8"/>
  <c r="Q365" i="8" s="1"/>
  <c r="P364" i="8"/>
  <c r="Q364" i="8" s="1"/>
  <c r="P363" i="8"/>
  <c r="Q363" i="8" s="1"/>
  <c r="P362" i="8"/>
  <c r="Q362" i="8" s="1"/>
  <c r="P361" i="8"/>
  <c r="Q361" i="8" s="1"/>
  <c r="P360" i="8"/>
  <c r="Q360" i="8" s="1"/>
  <c r="P359" i="8"/>
  <c r="Q359" i="8" s="1"/>
  <c r="P358" i="8"/>
  <c r="Q358" i="8" s="1"/>
  <c r="P357" i="8"/>
  <c r="Q357" i="8" s="1"/>
  <c r="P356" i="8"/>
  <c r="Q356" i="8" s="1"/>
  <c r="P355" i="8"/>
  <c r="Q355" i="8" s="1"/>
  <c r="P354" i="8"/>
  <c r="Q354" i="8" s="1"/>
  <c r="P353" i="8"/>
  <c r="Q353" i="8" s="1"/>
  <c r="P352" i="8"/>
  <c r="Q352" i="8" s="1"/>
  <c r="P351" i="8"/>
  <c r="Q351" i="8" s="1"/>
  <c r="P350" i="8"/>
  <c r="Q350" i="8" s="1"/>
  <c r="P349" i="8"/>
  <c r="Q349" i="8" s="1"/>
  <c r="P348" i="8"/>
  <c r="Q348" i="8" s="1"/>
  <c r="P347" i="8"/>
  <c r="Q347" i="8" s="1"/>
  <c r="P346" i="8"/>
  <c r="Q346" i="8" s="1"/>
  <c r="P345" i="8"/>
  <c r="Q345" i="8" s="1"/>
  <c r="P344" i="8"/>
  <c r="Q344" i="8" s="1"/>
  <c r="P343" i="8"/>
  <c r="Q343" i="8" s="1"/>
  <c r="P342" i="8"/>
  <c r="Q342" i="8" s="1"/>
  <c r="P341" i="8"/>
  <c r="Q341" i="8" s="1"/>
  <c r="P340" i="8"/>
  <c r="Q340" i="8" s="1"/>
  <c r="P339" i="8"/>
  <c r="Q339" i="8" s="1"/>
  <c r="P338" i="8"/>
  <c r="Q338" i="8" s="1"/>
  <c r="P337" i="8"/>
  <c r="Q337" i="8" s="1"/>
  <c r="P336" i="8"/>
  <c r="Q336" i="8" s="1"/>
  <c r="P335" i="8"/>
  <c r="Q335" i="8" s="1"/>
  <c r="P334" i="8"/>
  <c r="Q334" i="8" s="1"/>
  <c r="P333" i="8"/>
  <c r="Q333" i="8" s="1"/>
  <c r="P332" i="8"/>
  <c r="Q332" i="8" s="1"/>
  <c r="P331" i="8"/>
  <c r="Q331" i="8" s="1"/>
  <c r="P330" i="8"/>
  <c r="Q330" i="8" s="1"/>
  <c r="P329" i="8"/>
  <c r="Q329" i="8" s="1"/>
  <c r="P328" i="8"/>
  <c r="Q328" i="8" s="1"/>
  <c r="P327" i="8"/>
  <c r="Q327" i="8" s="1"/>
  <c r="P326" i="8"/>
  <c r="Q326" i="8" s="1"/>
  <c r="P325" i="8"/>
  <c r="Q325" i="8" s="1"/>
  <c r="P324" i="8"/>
  <c r="Q324" i="8" s="1"/>
  <c r="P323" i="8"/>
  <c r="Q323" i="8" s="1"/>
  <c r="P322" i="8"/>
  <c r="Q322" i="8" s="1"/>
  <c r="P321" i="8"/>
  <c r="Q321" i="8" s="1"/>
  <c r="P320" i="8"/>
  <c r="Q320" i="8" s="1"/>
  <c r="P319" i="8"/>
  <c r="Q319" i="8" s="1"/>
  <c r="P318" i="8"/>
  <c r="Q318" i="8" s="1"/>
  <c r="P317" i="8"/>
  <c r="Q317" i="8" s="1"/>
  <c r="P316" i="8"/>
  <c r="Q316" i="8" s="1"/>
  <c r="P315" i="8"/>
  <c r="Q315" i="8" s="1"/>
  <c r="P314" i="8"/>
  <c r="Q314" i="8" s="1"/>
  <c r="P313" i="8"/>
  <c r="Q313" i="8" s="1"/>
  <c r="P312" i="8"/>
  <c r="Q312" i="8" s="1"/>
  <c r="P311" i="8"/>
  <c r="Q311" i="8" s="1"/>
  <c r="P310" i="8"/>
  <c r="Q310" i="8" s="1"/>
  <c r="P309" i="8"/>
  <c r="Q309" i="8" s="1"/>
  <c r="P308" i="8"/>
  <c r="Q308" i="8" s="1"/>
  <c r="P307" i="8"/>
  <c r="Q307" i="8" s="1"/>
  <c r="P306" i="8"/>
  <c r="Q306" i="8" s="1"/>
  <c r="P305" i="8"/>
  <c r="Q305" i="8" s="1"/>
  <c r="P304" i="8"/>
  <c r="Q304" i="8" s="1"/>
  <c r="P303" i="8"/>
  <c r="Q303" i="8" s="1"/>
  <c r="P302" i="8"/>
  <c r="Q302" i="8" s="1"/>
  <c r="P301" i="8"/>
  <c r="Q301" i="8" s="1"/>
  <c r="P300" i="8"/>
  <c r="Q300" i="8" s="1"/>
  <c r="P299" i="8"/>
  <c r="Q299" i="8" s="1"/>
  <c r="P298" i="8"/>
  <c r="Q298" i="8" s="1"/>
  <c r="P297" i="8"/>
  <c r="Q297" i="8" s="1"/>
  <c r="P296" i="8"/>
  <c r="Q296" i="8" s="1"/>
  <c r="P295" i="8"/>
  <c r="Q295" i="8" s="1"/>
  <c r="P294" i="8"/>
  <c r="Q294" i="8" s="1"/>
  <c r="P293" i="8"/>
  <c r="Q293" i="8" s="1"/>
  <c r="P292" i="8"/>
  <c r="Q292" i="8" s="1"/>
  <c r="P291" i="8"/>
  <c r="Q291" i="8" s="1"/>
  <c r="P290" i="8"/>
  <c r="Q290" i="8" s="1"/>
  <c r="P289" i="8"/>
  <c r="Q289" i="8" s="1"/>
  <c r="P288" i="8"/>
  <c r="Q288" i="8" s="1"/>
  <c r="P287" i="8"/>
  <c r="Q287" i="8" s="1"/>
  <c r="P286" i="8"/>
  <c r="Q286" i="8" s="1"/>
  <c r="P285" i="8"/>
  <c r="Q285" i="8" s="1"/>
  <c r="P284" i="8"/>
  <c r="Q284" i="8" s="1"/>
  <c r="P283" i="8"/>
  <c r="Q283" i="8" s="1"/>
  <c r="P282" i="8"/>
  <c r="Q282" i="8" s="1"/>
  <c r="P281" i="8"/>
  <c r="Q281" i="8" s="1"/>
  <c r="P280" i="8"/>
  <c r="Q280" i="8" s="1"/>
  <c r="P279" i="8"/>
  <c r="Q279" i="8" s="1"/>
  <c r="P278" i="8"/>
  <c r="Q278" i="8" s="1"/>
  <c r="P277" i="8"/>
  <c r="Q277" i="8" s="1"/>
  <c r="P276" i="8"/>
  <c r="Q276" i="8" s="1"/>
  <c r="P275" i="8"/>
  <c r="Q275" i="8" s="1"/>
  <c r="P274" i="8"/>
  <c r="Q274" i="8" s="1"/>
  <c r="P273" i="8"/>
  <c r="Q273" i="8" s="1"/>
  <c r="P272" i="8"/>
  <c r="Q272" i="8" s="1"/>
  <c r="P271" i="8"/>
  <c r="Q271" i="8" s="1"/>
  <c r="P270" i="8"/>
  <c r="Q270" i="8" s="1"/>
  <c r="P269" i="8"/>
  <c r="Q269" i="8" s="1"/>
  <c r="P268" i="8"/>
  <c r="Q268" i="8" s="1"/>
  <c r="P267" i="8"/>
  <c r="Q267" i="8" s="1"/>
  <c r="P266" i="8"/>
  <c r="Q266" i="8" s="1"/>
  <c r="P265" i="8"/>
  <c r="Q265" i="8" s="1"/>
  <c r="P264" i="8"/>
  <c r="Q264" i="8" s="1"/>
  <c r="P263" i="8"/>
  <c r="Q263" i="8" s="1"/>
  <c r="P262" i="8"/>
  <c r="Q262" i="8" s="1"/>
  <c r="P261" i="8"/>
  <c r="Q261" i="8" s="1"/>
  <c r="P260" i="8"/>
  <c r="Q260" i="8" s="1"/>
  <c r="P259" i="8"/>
  <c r="Q259" i="8" s="1"/>
  <c r="P258" i="8"/>
  <c r="Q258" i="8" s="1"/>
  <c r="P257" i="8"/>
  <c r="Q257" i="8" s="1"/>
  <c r="P256" i="8"/>
  <c r="Q256" i="8" s="1"/>
  <c r="P255" i="8"/>
  <c r="Q255" i="8" s="1"/>
  <c r="P254" i="8"/>
  <c r="Q254" i="8" s="1"/>
  <c r="P253" i="8"/>
  <c r="Q253" i="8" s="1"/>
  <c r="P252" i="8"/>
  <c r="Q252" i="8" s="1"/>
  <c r="P251" i="8"/>
  <c r="Q251" i="8" s="1"/>
  <c r="P250" i="8"/>
  <c r="Q250" i="8" s="1"/>
  <c r="P249" i="8"/>
  <c r="Q249" i="8" s="1"/>
  <c r="P248" i="8"/>
  <c r="Q248" i="8" s="1"/>
  <c r="P247" i="8"/>
  <c r="Q247" i="8" s="1"/>
  <c r="P246" i="8"/>
  <c r="Q246" i="8" s="1"/>
  <c r="P245" i="8"/>
  <c r="Q245" i="8" s="1"/>
  <c r="P244" i="8"/>
  <c r="Q244" i="8" s="1"/>
  <c r="P243" i="8"/>
  <c r="Q243" i="8" s="1"/>
  <c r="P242" i="8"/>
  <c r="Q242" i="8" s="1"/>
  <c r="P241" i="8"/>
  <c r="Q241" i="8" s="1"/>
  <c r="P240" i="8"/>
  <c r="Q240" i="8" s="1"/>
  <c r="P239" i="8"/>
  <c r="Q239" i="8" s="1"/>
  <c r="P238" i="8"/>
  <c r="Q238" i="8" s="1"/>
  <c r="P237" i="8"/>
  <c r="Q237" i="8" s="1"/>
  <c r="P236" i="8"/>
  <c r="Q236" i="8" s="1"/>
  <c r="P235" i="8"/>
  <c r="Q235" i="8" s="1"/>
  <c r="P234" i="8"/>
  <c r="Q234" i="8" s="1"/>
  <c r="P233" i="8"/>
  <c r="Q233" i="8" s="1"/>
  <c r="P232" i="8"/>
  <c r="Q232" i="8" s="1"/>
  <c r="P231" i="8"/>
  <c r="Q231" i="8" s="1"/>
  <c r="P230" i="8"/>
  <c r="Q230" i="8" s="1"/>
  <c r="P229" i="8"/>
  <c r="Q229" i="8" s="1"/>
  <c r="P228" i="8"/>
  <c r="Q228" i="8" s="1"/>
  <c r="P227" i="8"/>
  <c r="Q227" i="8" s="1"/>
  <c r="P226" i="8"/>
  <c r="Q226" i="8" s="1"/>
  <c r="P225" i="8"/>
  <c r="Q225" i="8" s="1"/>
  <c r="P224" i="8"/>
  <c r="Q224" i="8" s="1"/>
  <c r="P223" i="8"/>
  <c r="Q223" i="8" s="1"/>
  <c r="P222" i="8"/>
  <c r="Q222" i="8" s="1"/>
  <c r="P221" i="8"/>
  <c r="Q221" i="8" s="1"/>
  <c r="P220" i="8"/>
  <c r="Q220" i="8" s="1"/>
  <c r="P219" i="8"/>
  <c r="Q219" i="8" s="1"/>
  <c r="P218" i="8"/>
  <c r="Q218" i="8" s="1"/>
  <c r="P217" i="8"/>
  <c r="Q217" i="8" s="1"/>
  <c r="P216" i="8"/>
  <c r="Q216" i="8" s="1"/>
  <c r="P215" i="8"/>
  <c r="Q215" i="8" s="1"/>
  <c r="P214" i="8"/>
  <c r="Q214" i="8" s="1"/>
  <c r="P213" i="8"/>
  <c r="Q213" i="8" s="1"/>
  <c r="P212" i="8"/>
  <c r="Q212" i="8" s="1"/>
  <c r="P211" i="8"/>
  <c r="Q211" i="8" s="1"/>
  <c r="P210" i="8"/>
  <c r="Q210" i="8" s="1"/>
  <c r="P209" i="8"/>
  <c r="Q209" i="8" s="1"/>
  <c r="P208" i="8"/>
  <c r="Q208" i="8" s="1"/>
  <c r="P207" i="8"/>
  <c r="Q207" i="8" s="1"/>
  <c r="P206" i="8"/>
  <c r="Q206" i="8" s="1"/>
  <c r="P205" i="8"/>
  <c r="Q205" i="8" s="1"/>
  <c r="P204" i="8"/>
  <c r="Q204" i="8" s="1"/>
  <c r="P203" i="8"/>
  <c r="Q203" i="8" s="1"/>
  <c r="P202" i="8"/>
  <c r="Q202" i="8" s="1"/>
  <c r="P201" i="8"/>
  <c r="Q201" i="8" s="1"/>
  <c r="P200" i="8"/>
  <c r="Q200" i="8" s="1"/>
  <c r="P199" i="8"/>
  <c r="Q199" i="8" s="1"/>
  <c r="P198" i="8"/>
  <c r="Q198" i="8" s="1"/>
  <c r="P197" i="8"/>
  <c r="Q197" i="8" s="1"/>
  <c r="P196" i="8"/>
  <c r="Q196" i="8" s="1"/>
  <c r="P195" i="8"/>
  <c r="Q195" i="8" s="1"/>
  <c r="P194" i="8"/>
  <c r="Q194" i="8" s="1"/>
  <c r="P193" i="8"/>
  <c r="Q193" i="8" s="1"/>
  <c r="P192" i="8"/>
  <c r="Q192" i="8" s="1"/>
  <c r="P191" i="8"/>
  <c r="Q191" i="8" s="1"/>
  <c r="P190" i="8"/>
  <c r="Q190" i="8" s="1"/>
  <c r="P189" i="8"/>
  <c r="Q189" i="8" s="1"/>
  <c r="P188" i="8"/>
  <c r="Q188" i="8" s="1"/>
  <c r="P187" i="8"/>
  <c r="Q187" i="8" s="1"/>
  <c r="P186" i="8"/>
  <c r="Q186" i="8" s="1"/>
  <c r="P185" i="8"/>
  <c r="Q185" i="8" s="1"/>
  <c r="P184" i="8"/>
  <c r="Q184" i="8" s="1"/>
  <c r="P183" i="8"/>
  <c r="Q183" i="8" s="1"/>
  <c r="P182" i="8"/>
  <c r="Q182" i="8" s="1"/>
  <c r="P181" i="8"/>
  <c r="Q181" i="8" s="1"/>
  <c r="P180" i="8"/>
  <c r="Q180" i="8" s="1"/>
  <c r="P179" i="8"/>
  <c r="Q179" i="8" s="1"/>
  <c r="P178" i="8"/>
  <c r="Q178" i="8" s="1"/>
  <c r="P177" i="8"/>
  <c r="Q177" i="8" s="1"/>
  <c r="P176" i="8"/>
  <c r="Q176" i="8" s="1"/>
  <c r="P175" i="8"/>
  <c r="Q175" i="8" s="1"/>
  <c r="P174" i="8"/>
  <c r="Q174" i="8" s="1"/>
  <c r="P173" i="8"/>
  <c r="Q173" i="8" s="1"/>
  <c r="P172" i="8"/>
  <c r="Q172" i="8" s="1"/>
  <c r="P171" i="8"/>
  <c r="Q171" i="8" s="1"/>
  <c r="P170" i="8"/>
  <c r="Q170" i="8" s="1"/>
  <c r="P169" i="8"/>
  <c r="Q169" i="8" s="1"/>
  <c r="P168" i="8"/>
  <c r="Q168" i="8" s="1"/>
  <c r="P167" i="8"/>
  <c r="Q167" i="8" s="1"/>
  <c r="P166" i="8"/>
  <c r="Q166" i="8" s="1"/>
  <c r="P165" i="8"/>
  <c r="Q165" i="8" s="1"/>
  <c r="P164" i="8"/>
  <c r="Q164" i="8" s="1"/>
  <c r="P163" i="8"/>
  <c r="Q163" i="8" s="1"/>
  <c r="P162" i="8"/>
  <c r="Q162" i="8" s="1"/>
  <c r="P161" i="8"/>
  <c r="Q161" i="8" s="1"/>
  <c r="P160" i="8"/>
  <c r="Q160" i="8" s="1"/>
  <c r="P159" i="8"/>
  <c r="Q159" i="8" s="1"/>
  <c r="P158" i="8"/>
  <c r="Q158" i="8" s="1"/>
  <c r="P157" i="8"/>
  <c r="Q157" i="8" s="1"/>
  <c r="P156" i="8"/>
  <c r="Q156" i="8" s="1"/>
  <c r="P155" i="8"/>
  <c r="Q155" i="8" s="1"/>
  <c r="P154" i="8"/>
  <c r="Q154" i="8" s="1"/>
  <c r="P153" i="8"/>
  <c r="Q153" i="8" s="1"/>
  <c r="P152" i="8"/>
  <c r="Q152" i="8" s="1"/>
  <c r="P151" i="8"/>
  <c r="Q151" i="8" s="1"/>
  <c r="P150" i="8"/>
  <c r="Q150" i="8" s="1"/>
  <c r="P149" i="8"/>
  <c r="Q149" i="8" s="1"/>
  <c r="P148" i="8"/>
  <c r="Q148" i="8" s="1"/>
  <c r="P147" i="8"/>
  <c r="Q147" i="8" s="1"/>
  <c r="P146" i="8"/>
  <c r="Q146" i="8" s="1"/>
  <c r="P145" i="8"/>
  <c r="Q145" i="8" s="1"/>
  <c r="P144" i="8"/>
  <c r="Q144" i="8" s="1"/>
  <c r="P143" i="8"/>
  <c r="Q143" i="8" s="1"/>
  <c r="P142" i="8"/>
  <c r="Q142" i="8" s="1"/>
  <c r="P141" i="8"/>
  <c r="Q141" i="8" s="1"/>
  <c r="P140" i="8"/>
  <c r="Q140" i="8" s="1"/>
  <c r="P139" i="8"/>
  <c r="Q139" i="8" s="1"/>
  <c r="P138" i="8"/>
  <c r="Q138" i="8" s="1"/>
  <c r="P137" i="8"/>
  <c r="Q137" i="8" s="1"/>
  <c r="P136" i="8"/>
  <c r="Q136" i="8" s="1"/>
  <c r="P135" i="8"/>
  <c r="Q135" i="8" s="1"/>
  <c r="P134" i="8"/>
  <c r="Q134" i="8" s="1"/>
  <c r="P133" i="8"/>
  <c r="Q133" i="8" s="1"/>
  <c r="P132" i="8"/>
  <c r="Q132" i="8" s="1"/>
  <c r="P131" i="8"/>
  <c r="Q131" i="8" s="1"/>
  <c r="P130" i="8"/>
  <c r="Q130" i="8" s="1"/>
  <c r="P129" i="8"/>
  <c r="Q129" i="8" s="1"/>
  <c r="P128" i="8"/>
  <c r="Q128" i="8" s="1"/>
  <c r="P127" i="8"/>
  <c r="Q127" i="8" s="1"/>
  <c r="P126" i="8"/>
  <c r="Q126" i="8" s="1"/>
  <c r="P125" i="8"/>
  <c r="Q125" i="8" s="1"/>
  <c r="P124" i="8"/>
  <c r="Q124" i="8" s="1"/>
  <c r="P123" i="8"/>
  <c r="Q123" i="8" s="1"/>
  <c r="P122" i="8"/>
  <c r="Q122" i="8" s="1"/>
  <c r="P121" i="8"/>
  <c r="Q121" i="8" s="1"/>
  <c r="P120" i="8"/>
  <c r="Q120" i="8" s="1"/>
  <c r="P119" i="8"/>
  <c r="Q119" i="8" s="1"/>
  <c r="P118" i="8"/>
  <c r="Q118" i="8" s="1"/>
  <c r="P117" i="8"/>
  <c r="Q117" i="8" s="1"/>
  <c r="P116" i="8"/>
  <c r="Q116" i="8" s="1"/>
  <c r="P115" i="8"/>
  <c r="Q115" i="8" s="1"/>
  <c r="P114" i="8"/>
  <c r="Q114" i="8" s="1"/>
  <c r="P113" i="8"/>
  <c r="Q113" i="8" s="1"/>
  <c r="P112" i="8"/>
  <c r="Q112" i="8" s="1"/>
  <c r="P111" i="8"/>
  <c r="Q111" i="8" s="1"/>
  <c r="P110" i="8"/>
  <c r="Q110" i="8" s="1"/>
  <c r="P109" i="8"/>
  <c r="Q109" i="8" s="1"/>
  <c r="P108" i="8"/>
  <c r="Q108" i="8" s="1"/>
  <c r="P107" i="8"/>
  <c r="Q107" i="8" s="1"/>
  <c r="P106" i="8"/>
  <c r="Q106" i="8" s="1"/>
  <c r="P105" i="8"/>
  <c r="Q105" i="8" s="1"/>
  <c r="P104" i="8"/>
  <c r="Q104" i="8" s="1"/>
  <c r="P103" i="8"/>
  <c r="Q103" i="8" s="1"/>
  <c r="P102" i="8"/>
  <c r="Q102" i="8" s="1"/>
  <c r="P101" i="8"/>
  <c r="Q101" i="8" s="1"/>
  <c r="P100" i="8"/>
  <c r="Q100" i="8" s="1"/>
  <c r="P99" i="8"/>
  <c r="Q99" i="8" s="1"/>
  <c r="P98" i="8"/>
  <c r="Q98" i="8" s="1"/>
  <c r="P97" i="8"/>
  <c r="Q97" i="8" s="1"/>
  <c r="P96" i="8"/>
  <c r="Q96" i="8" s="1"/>
  <c r="P95" i="8"/>
  <c r="Q95" i="8" s="1"/>
  <c r="P94" i="8"/>
  <c r="Q94" i="8" s="1"/>
  <c r="P93" i="8"/>
  <c r="Q93" i="8" s="1"/>
  <c r="P92" i="8"/>
  <c r="Q92" i="8" s="1"/>
  <c r="P91" i="8"/>
  <c r="Q91" i="8" s="1"/>
  <c r="P90" i="8"/>
  <c r="Q90" i="8" s="1"/>
  <c r="P89" i="8"/>
  <c r="Q89" i="8" s="1"/>
  <c r="P88" i="8"/>
  <c r="Q88" i="8" s="1"/>
  <c r="P87" i="8"/>
  <c r="Q87" i="8" s="1"/>
  <c r="P86" i="8"/>
  <c r="Q86" i="8" s="1"/>
  <c r="P85" i="8"/>
  <c r="Q85" i="8" s="1"/>
  <c r="P84" i="8"/>
  <c r="Q84" i="8" s="1"/>
  <c r="P83" i="8"/>
  <c r="Q83" i="8" s="1"/>
  <c r="P82" i="8"/>
  <c r="Q82" i="8" s="1"/>
  <c r="P81" i="8"/>
  <c r="Q81" i="8" s="1"/>
  <c r="P80" i="8"/>
  <c r="Q80" i="8" s="1"/>
  <c r="P79" i="8"/>
  <c r="Q79" i="8" s="1"/>
  <c r="P78" i="8"/>
  <c r="Q78" i="8" s="1"/>
  <c r="P77" i="8"/>
  <c r="Q77" i="8" s="1"/>
  <c r="P76" i="8"/>
  <c r="Q76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P57" i="8"/>
  <c r="Q57" i="8" s="1"/>
  <c r="P56" i="8"/>
  <c r="Q56" i="8" s="1"/>
  <c r="P55" i="8"/>
  <c r="Q55" i="8" s="1"/>
  <c r="P54" i="8"/>
  <c r="Q54" i="8" s="1"/>
  <c r="P53" i="8"/>
  <c r="Q53" i="8" s="1"/>
  <c r="P52" i="8"/>
  <c r="Q52" i="8" s="1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  <c r="P4" i="8"/>
  <c r="Q4" i="8" s="1"/>
  <c r="P3" i="8"/>
  <c r="Q3" i="8" s="1"/>
</calcChain>
</file>

<file path=xl/sharedStrings.xml><?xml version="1.0" encoding="utf-8"?>
<sst xmlns="http://schemas.openxmlformats.org/spreadsheetml/2006/main" count="20863" uniqueCount="2461">
  <si>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</si>
  <si>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</si>
  <si>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</si>
  <si>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</si>
  <si>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</si>
  <si>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</si>
  <si>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</si>
  <si>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</si>
  <si>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</si>
  <si>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</si>
  <si>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</si>
  <si>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</si>
  <si>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</si>
  <si>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Columna1</t>
  </si>
  <si>
    <t>Columna2</t>
  </si>
  <si>
    <t>Columna3</t>
  </si>
  <si>
    <t>Columna4</t>
  </si>
  <si>
    <t>Cliente_965</t>
  </si>
  <si>
    <t>Mesero_4</t>
  </si>
  <si>
    <t>Cena</t>
  </si>
  <si>
    <t>Tarjeta de crédito</t>
  </si>
  <si>
    <t>26.57</t>
  </si>
  <si>
    <t>Libre</t>
  </si>
  <si>
    <t>Perú</t>
  </si>
  <si>
    <t>Plato_8</t>
  </si>
  <si>
    <t>Cliente_873</t>
  </si>
  <si>
    <t>Mesero_5</t>
  </si>
  <si>
    <t>Almuerzo</t>
  </si>
  <si>
    <t>Efectivo</t>
  </si>
  <si>
    <t>22.06</t>
  </si>
  <si>
    <t>Ocupada</t>
  </si>
  <si>
    <t>Brasil</t>
  </si>
  <si>
    <t>Plato_9</t>
  </si>
  <si>
    <t>Cliente_175</t>
  </si>
  <si>
    <t>37.9</t>
  </si>
  <si>
    <t>Reservada</t>
  </si>
  <si>
    <t>Bolivia</t>
  </si>
  <si>
    <t>Plato_16</t>
  </si>
  <si>
    <t>Cliente_290</t>
  </si>
  <si>
    <t>Mesero_2</t>
  </si>
  <si>
    <t>17.45</t>
  </si>
  <si>
    <t>Chile</t>
  </si>
  <si>
    <t>Plato_20</t>
  </si>
  <si>
    <t>Cliente_824</t>
  </si>
  <si>
    <t>Tarjeta de débito</t>
  </si>
  <si>
    <t>46.15</t>
  </si>
  <si>
    <t>Colombia</t>
  </si>
  <si>
    <t>Plato_18</t>
  </si>
  <si>
    <t>Cliente_874</t>
  </si>
  <si>
    <t>45.28</t>
  </si>
  <si>
    <t>Plato_2</t>
  </si>
  <si>
    <t>Cliente_999</t>
  </si>
  <si>
    <t>10.39</t>
  </si>
  <si>
    <t>Plato_13</t>
  </si>
  <si>
    <t>Cliente_606</t>
  </si>
  <si>
    <t>48.36</t>
  </si>
  <si>
    <t>Plato_19</t>
  </si>
  <si>
    <t>Cliente_640</t>
  </si>
  <si>
    <t>25.41</t>
  </si>
  <si>
    <t>Plato_4</t>
  </si>
  <si>
    <t>Cliente_742</t>
  </si>
  <si>
    <t>Desayuno</t>
  </si>
  <si>
    <t>34.51</t>
  </si>
  <si>
    <t>Argentina</t>
  </si>
  <si>
    <t>Plato_6</t>
  </si>
  <si>
    <t>Cliente_636</t>
  </si>
  <si>
    <t>Mesero_3</t>
  </si>
  <si>
    <t>20.02</t>
  </si>
  <si>
    <t>Plato_12</t>
  </si>
  <si>
    <t>Cliente_969</t>
  </si>
  <si>
    <t>23.69</t>
  </si>
  <si>
    <t>Uruguay</t>
  </si>
  <si>
    <t>Plato_17</t>
  </si>
  <si>
    <t>Cliente_148</t>
  </si>
  <si>
    <t>15.11</t>
  </si>
  <si>
    <t>Cliente_501</t>
  </si>
  <si>
    <t>11.84</t>
  </si>
  <si>
    <t>España</t>
  </si>
  <si>
    <t>Plato_1</t>
  </si>
  <si>
    <t>Cliente_1000</t>
  </si>
  <si>
    <t>30.69</t>
  </si>
  <si>
    <t>Ecuador</t>
  </si>
  <si>
    <t>Cliente_612</t>
  </si>
  <si>
    <t>45.66</t>
  </si>
  <si>
    <t>Cliente_711</t>
  </si>
  <si>
    <t>22.72</t>
  </si>
  <si>
    <t>Cliente_552</t>
  </si>
  <si>
    <t>35.36</t>
  </si>
  <si>
    <t>Plato_3</t>
  </si>
  <si>
    <t>Cliente_627</t>
  </si>
  <si>
    <t>29.74</t>
  </si>
  <si>
    <t>Cliente_863</t>
  </si>
  <si>
    <t>11.65</t>
  </si>
  <si>
    <t>Cliente_416</t>
  </si>
  <si>
    <t>12.3</t>
  </si>
  <si>
    <t>Paraguay</t>
  </si>
  <si>
    <t>Plato_10</t>
  </si>
  <si>
    <t>Cliente_346</t>
  </si>
  <si>
    <t>Mesero_1</t>
  </si>
  <si>
    <t>20.38</t>
  </si>
  <si>
    <t>Cliente_381</t>
  </si>
  <si>
    <t>46.88</t>
  </si>
  <si>
    <t>Plato_7</t>
  </si>
  <si>
    <t>Cliente_541</t>
  </si>
  <si>
    <t>32.82</t>
  </si>
  <si>
    <t>Cliente_486</t>
  </si>
  <si>
    <t>38.13</t>
  </si>
  <si>
    <t>Cliente_8</t>
  </si>
  <si>
    <t>30.25</t>
  </si>
  <si>
    <t>Cliente_31</t>
  </si>
  <si>
    <t>12.4</t>
  </si>
  <si>
    <t>Cliente_773</t>
  </si>
  <si>
    <t>47.2</t>
  </si>
  <si>
    <t>Cliente_569</t>
  </si>
  <si>
    <t>41.56</t>
  </si>
  <si>
    <t>Cliente_199</t>
  </si>
  <si>
    <t>48.26</t>
  </si>
  <si>
    <t>Cliente_670</t>
  </si>
  <si>
    <t>38.4</t>
  </si>
  <si>
    <t>Cliente_380</t>
  </si>
  <si>
    <t>25.57</t>
  </si>
  <si>
    <t>Cliente_536</t>
  </si>
  <si>
    <t>19.03</t>
  </si>
  <si>
    <t>Cliente_892</t>
  </si>
  <si>
    <t>18.86</t>
  </si>
  <si>
    <t>Cliente_406</t>
  </si>
  <si>
    <t>17.55</t>
  </si>
  <si>
    <t>Cliente_768</t>
  </si>
  <si>
    <t>43.95</t>
  </si>
  <si>
    <t>Plato_14</t>
  </si>
  <si>
    <t>Cliente_131</t>
  </si>
  <si>
    <t>17.09</t>
  </si>
  <si>
    <t>Venezuela</t>
  </si>
  <si>
    <t>Plato_5</t>
  </si>
  <si>
    <t>Cliente_850</t>
  </si>
  <si>
    <t>45.17</t>
  </si>
  <si>
    <t>Cliente_124</t>
  </si>
  <si>
    <t>48.24</t>
  </si>
  <si>
    <t>Cliente_741</t>
  </si>
  <si>
    <t>30.5</t>
  </si>
  <si>
    <t>Cliente_173</t>
  </si>
  <si>
    <t>13.3</t>
  </si>
  <si>
    <t>Cliente_653</t>
  </si>
  <si>
    <t>42.58</t>
  </si>
  <si>
    <t>Cliente_628</t>
  </si>
  <si>
    <t>38.36</t>
  </si>
  <si>
    <t>Cliente_412</t>
  </si>
  <si>
    <t>15.99</t>
  </si>
  <si>
    <t>Cliente_318</t>
  </si>
  <si>
    <t>10.06</t>
  </si>
  <si>
    <t>Cliente_560</t>
  </si>
  <si>
    <t>36.72</t>
  </si>
  <si>
    <t>Cliente_679</t>
  </si>
  <si>
    <t>19.84</t>
  </si>
  <si>
    <t>Cliente_331</t>
  </si>
  <si>
    <t>49.56</t>
  </si>
  <si>
    <t>Cliente_339</t>
  </si>
  <si>
    <t>36.96</t>
  </si>
  <si>
    <t>31.17</t>
  </si>
  <si>
    <t>Plato_15</t>
  </si>
  <si>
    <t>Cliente_151</t>
  </si>
  <si>
    <t>48.5</t>
  </si>
  <si>
    <t>Cliente_576</t>
  </si>
  <si>
    <t>49.62</t>
  </si>
  <si>
    <t>Cliente_474</t>
  </si>
  <si>
    <t>17.61</t>
  </si>
  <si>
    <t>Cliente_445</t>
  </si>
  <si>
    <t>10.66</t>
  </si>
  <si>
    <t>Cliente_881</t>
  </si>
  <si>
    <t>45.64</t>
  </si>
  <si>
    <t>Cliente_230</t>
  </si>
  <si>
    <t>26.37</t>
  </si>
  <si>
    <t>Plato_11</t>
  </si>
  <si>
    <t>Cliente_599</t>
  </si>
  <si>
    <t>33.02</t>
  </si>
  <si>
    <t>Cliente_935</t>
  </si>
  <si>
    <t>38.97</t>
  </si>
  <si>
    <t>Cliente_924</t>
  </si>
  <si>
    <t>21.45</t>
  </si>
  <si>
    <t>Cliente_788</t>
  </si>
  <si>
    <t>49.07</t>
  </si>
  <si>
    <t>Cliente_539</t>
  </si>
  <si>
    <t>23.21</t>
  </si>
  <si>
    <t>Cliente_978</t>
  </si>
  <si>
    <t>13.34</t>
  </si>
  <si>
    <t>Cliente_577</t>
  </si>
  <si>
    <t>49.88</t>
  </si>
  <si>
    <t>Cliente_429</t>
  </si>
  <si>
    <t>26.78</t>
  </si>
  <si>
    <t>Cliente_553</t>
  </si>
  <si>
    <t>46.72</t>
  </si>
  <si>
    <t>Cliente_228</t>
  </si>
  <si>
    <t>47.55</t>
  </si>
  <si>
    <t>Cliente_775</t>
  </si>
  <si>
    <t>10.13</t>
  </si>
  <si>
    <t>Cliente_928</t>
  </si>
  <si>
    <t>16.11</t>
  </si>
  <si>
    <t>Cliente_243</t>
  </si>
  <si>
    <t>10.29</t>
  </si>
  <si>
    <t>Cliente_617</t>
  </si>
  <si>
    <t>44.3</t>
  </si>
  <si>
    <t>Cliente_184</t>
  </si>
  <si>
    <t>43.07</t>
  </si>
  <si>
    <t>Cliente_277</t>
  </si>
  <si>
    <t>10.94</t>
  </si>
  <si>
    <t>Cliente_244</t>
  </si>
  <si>
    <t>41.96</t>
  </si>
  <si>
    <t>Cliente_26</t>
  </si>
  <si>
    <t>14.59</t>
  </si>
  <si>
    <t>Cliente_746</t>
  </si>
  <si>
    <t>29.72</t>
  </si>
  <si>
    <t>Cliente_929</t>
  </si>
  <si>
    <t>39.89</t>
  </si>
  <si>
    <t>Cliente_702</t>
  </si>
  <si>
    <t>16.96</t>
  </si>
  <si>
    <t>31.66</t>
  </si>
  <si>
    <t>Cliente_161</t>
  </si>
  <si>
    <t>32.18</t>
  </si>
  <si>
    <t>Cliente_269</t>
  </si>
  <si>
    <t>10.08</t>
  </si>
  <si>
    <t>Cliente_350</t>
  </si>
  <si>
    <t>13.85</t>
  </si>
  <si>
    <t>Cliente_823</t>
  </si>
  <si>
    <t>25.21</t>
  </si>
  <si>
    <t>Cliente_755</t>
  </si>
  <si>
    <t>13.98</t>
  </si>
  <si>
    <t>Cliente_289</t>
  </si>
  <si>
    <t>35.93</t>
  </si>
  <si>
    <t>Cliente_476</t>
  </si>
  <si>
    <t>48.52</t>
  </si>
  <si>
    <t>Cliente_780</t>
  </si>
  <si>
    <t>Cliente_523</t>
  </si>
  <si>
    <t>30.53</t>
  </si>
  <si>
    <t>Cliente_498</t>
  </si>
  <si>
    <t>28.92</t>
  </si>
  <si>
    <t>Cliente_54</t>
  </si>
  <si>
    <t>34.97</t>
  </si>
  <si>
    <t>Cliente_666</t>
  </si>
  <si>
    <t>47.79</t>
  </si>
  <si>
    <t>Cliente_858</t>
  </si>
  <si>
    <t>17.17</t>
  </si>
  <si>
    <t>Cliente_275</t>
  </si>
  <si>
    <t>33.35</t>
  </si>
  <si>
    <t>Cliente_871</t>
  </si>
  <si>
    <t>22.3</t>
  </si>
  <si>
    <t>Cliente_183</t>
  </si>
  <si>
    <t>27.51</t>
  </si>
  <si>
    <t>Cliente_442</t>
  </si>
  <si>
    <t>10.61</t>
  </si>
  <si>
    <t>19.8</t>
  </si>
  <si>
    <t>Cliente_992</t>
  </si>
  <si>
    <t>31.33</t>
  </si>
  <si>
    <t>Cliente_508</t>
  </si>
  <si>
    <t>11.14</t>
  </si>
  <si>
    <t>Cliente_436</t>
  </si>
  <si>
    <t>28.96</t>
  </si>
  <si>
    <t>Cliente_676</t>
  </si>
  <si>
    <t>20.84</t>
  </si>
  <si>
    <t>Cliente_667</t>
  </si>
  <si>
    <t>39.14</t>
  </si>
  <si>
    <t>Cliente_609</t>
  </si>
  <si>
    <t>48.6</t>
  </si>
  <si>
    <t>Cliente_563</t>
  </si>
  <si>
    <t>40.9</t>
  </si>
  <si>
    <t>Cliente_12</t>
  </si>
  <si>
    <t>15.87</t>
  </si>
  <si>
    <t>Cliente_912</t>
  </si>
  <si>
    <t>12.94</t>
  </si>
  <si>
    <t>Cliente_736</t>
  </si>
  <si>
    <t>23.01</t>
  </si>
  <si>
    <t>Cliente_328</t>
  </si>
  <si>
    <t>13.17</t>
  </si>
  <si>
    <t>Cliente_958</t>
  </si>
  <si>
    <t>12.9</t>
  </si>
  <si>
    <t>Cliente_332</t>
  </si>
  <si>
    <t>49.43</t>
  </si>
  <si>
    <t>Cliente_348</t>
  </si>
  <si>
    <t>10.95</t>
  </si>
  <si>
    <t>Cliente_259</t>
  </si>
  <si>
    <t>42.09</t>
  </si>
  <si>
    <t>39.82</t>
  </si>
  <si>
    <t>Cliente_316</t>
  </si>
  <si>
    <t>10.14</t>
  </si>
  <si>
    <t>Cliente_600</t>
  </si>
  <si>
    <t>12.56</t>
  </si>
  <si>
    <t>Cliente_732</t>
  </si>
  <si>
    <t>19.3</t>
  </si>
  <si>
    <t>Cliente_473</t>
  </si>
  <si>
    <t>14.28</t>
  </si>
  <si>
    <t>35.24</t>
  </si>
  <si>
    <t>Cliente_717</t>
  </si>
  <si>
    <t>42.25</t>
  </si>
  <si>
    <t>Cliente_665</t>
  </si>
  <si>
    <t>19.7</t>
  </si>
  <si>
    <t>Cliente_989</t>
  </si>
  <si>
    <t>32.77</t>
  </si>
  <si>
    <t>Cliente_27</t>
  </si>
  <si>
    <t>21.17</t>
  </si>
  <si>
    <t>Cliente_194</t>
  </si>
  <si>
    <t>17.07</t>
  </si>
  <si>
    <t>Cliente_696</t>
  </si>
  <si>
    <t>28.49</t>
  </si>
  <si>
    <t>Cliente_618</t>
  </si>
  <si>
    <t>42.02</t>
  </si>
  <si>
    <t>Cliente_115</t>
  </si>
  <si>
    <t>18.84</t>
  </si>
  <si>
    <t>Cliente_527</t>
  </si>
  <si>
    <t>12.74</t>
  </si>
  <si>
    <t>Cliente_71</t>
  </si>
  <si>
    <t>22.76</t>
  </si>
  <si>
    <t>Cliente_140</t>
  </si>
  <si>
    <t>32.67</t>
  </si>
  <si>
    <t>21.99</t>
  </si>
  <si>
    <t>Cliente_172</t>
  </si>
  <si>
    <t>31.31</t>
  </si>
  <si>
    <t>Cliente_835</t>
  </si>
  <si>
    <t>Cliente_821</t>
  </si>
  <si>
    <t>42.8</t>
  </si>
  <si>
    <t>Cliente_977</t>
  </si>
  <si>
    <t>16.26</t>
  </si>
  <si>
    <t>Cliente_509</t>
  </si>
  <si>
    <t>14.97</t>
  </si>
  <si>
    <t>22.74</t>
  </si>
  <si>
    <t>Cliente_690</t>
  </si>
  <si>
    <t>43.79</t>
  </si>
  <si>
    <t>Cliente_740</t>
  </si>
  <si>
    <t>35.35</t>
  </si>
  <si>
    <t>Cliente_930</t>
  </si>
  <si>
    <t>45.41</t>
  </si>
  <si>
    <t>Cliente_257</t>
  </si>
  <si>
    <t>43.02</t>
  </si>
  <si>
    <t>Cliente_112</t>
  </si>
  <si>
    <t>22.95</t>
  </si>
  <si>
    <t>28.68</t>
  </si>
  <si>
    <t>Cliente_392</t>
  </si>
  <si>
    <t>44.91</t>
  </si>
  <si>
    <t>Cliente_110</t>
  </si>
  <si>
    <t>41.08</t>
  </si>
  <si>
    <t>Cliente_728</t>
  </si>
  <si>
    <t>24.36</t>
  </si>
  <si>
    <t>Cliente_865</t>
  </si>
  <si>
    <t>20.07</t>
  </si>
  <si>
    <t>Cliente_88</t>
  </si>
  <si>
    <t>42.62</t>
  </si>
  <si>
    <t>Cliente_710</t>
  </si>
  <si>
    <t>49.54</t>
  </si>
  <si>
    <t>Cliente_268</t>
  </si>
  <si>
    <t>33.52</t>
  </si>
  <si>
    <t>Cliente_83</t>
  </si>
  <si>
    <t>32.8</t>
  </si>
  <si>
    <t>Cliente_988</t>
  </si>
  <si>
    <t>35.96</t>
  </si>
  <si>
    <t>44.54</t>
  </si>
  <si>
    <t>Cliente_372</t>
  </si>
  <si>
    <t>20.23</t>
  </si>
  <si>
    <t>Cliente_208</t>
  </si>
  <si>
    <t>35.03</t>
  </si>
  <si>
    <t>Cliente_138</t>
  </si>
  <si>
    <t>44.33</t>
  </si>
  <si>
    <t>Cliente_798</t>
  </si>
  <si>
    <t>24.2</t>
  </si>
  <si>
    <t>Cliente_959</t>
  </si>
  <si>
    <t>42.6</t>
  </si>
  <si>
    <t>Cliente_657</t>
  </si>
  <si>
    <t>36.55</t>
  </si>
  <si>
    <t>23.29</t>
  </si>
  <si>
    <t>26.48</t>
  </si>
  <si>
    <t>Cliente_592</t>
  </si>
  <si>
    <t>26.64</t>
  </si>
  <si>
    <t>Cliente_575</t>
  </si>
  <si>
    <t>42.27</t>
  </si>
  <si>
    <t>Cliente_336</t>
  </si>
  <si>
    <t>44.24</t>
  </si>
  <si>
    <t>Cliente_841</t>
  </si>
  <si>
    <t>39.71</t>
  </si>
  <si>
    <t>Cliente_19</t>
  </si>
  <si>
    <t>22.15</t>
  </si>
  <si>
    <t>30.71</t>
  </si>
  <si>
    <t>Cliente_59</t>
  </si>
  <si>
    <t>28.81</t>
  </si>
  <si>
    <t>Cliente_799</t>
  </si>
  <si>
    <t>13.86</t>
  </si>
  <si>
    <t>Cliente_623</t>
  </si>
  <si>
    <t>12.59</t>
  </si>
  <si>
    <t>Cliente_946</t>
  </si>
  <si>
    <t>17.43</t>
  </si>
  <si>
    <t>Cliente_626</t>
  </si>
  <si>
    <t>21.7</t>
  </si>
  <si>
    <t>Cliente_593</t>
  </si>
  <si>
    <t>11.86</t>
  </si>
  <si>
    <t>Cliente_368</t>
  </si>
  <si>
    <t>20.49</t>
  </si>
  <si>
    <t>Cliente_36</t>
  </si>
  <si>
    <t>21.04</t>
  </si>
  <si>
    <t>Cliente_485</t>
  </si>
  <si>
    <t>19.89</t>
  </si>
  <si>
    <t>Cliente_778</t>
  </si>
  <si>
    <t>10.53</t>
  </si>
  <si>
    <t>Cliente_725</t>
  </si>
  <si>
    <t>48.7</t>
  </si>
  <si>
    <t>Cliente_103</t>
  </si>
  <si>
    <t>13.9</t>
  </si>
  <si>
    <t>Cliente_282</t>
  </si>
  <si>
    <t>18.76</t>
  </si>
  <si>
    <t>Cliente_143</t>
  </si>
  <si>
    <t>38.44</t>
  </si>
  <si>
    <t>Cliente_714</t>
  </si>
  <si>
    <t>22.24</t>
  </si>
  <si>
    <t>Cliente_950</t>
  </si>
  <si>
    <t>33.29</t>
  </si>
  <si>
    <t>Cliente_663</t>
  </si>
  <si>
    <t>44.45</t>
  </si>
  <si>
    <t>Cliente_804</t>
  </si>
  <si>
    <t>41.8</t>
  </si>
  <si>
    <t>Cliente_786</t>
  </si>
  <si>
    <t>42.21</t>
  </si>
  <si>
    <t>Cliente_489</t>
  </si>
  <si>
    <t>37.21</t>
  </si>
  <si>
    <t>14.12</t>
  </si>
  <si>
    <t>Cliente_117</t>
  </si>
  <si>
    <t>13.24</t>
  </si>
  <si>
    <t>Cliente_239</t>
  </si>
  <si>
    <t>14.35</t>
  </si>
  <si>
    <t>Cliente_484</t>
  </si>
  <si>
    <t>33.69</t>
  </si>
  <si>
    <t>Cliente_446</t>
  </si>
  <si>
    <t>37.23</t>
  </si>
  <si>
    <t>24.12</t>
  </si>
  <si>
    <t>46.27</t>
  </si>
  <si>
    <t>Cliente_750</t>
  </si>
  <si>
    <t>10.03</t>
  </si>
  <si>
    <t>Cliente_721</t>
  </si>
  <si>
    <t>39.42</t>
  </si>
  <si>
    <t xml:space="preserve">
</t>
  </si>
  <si>
    <t>Cliente_113</t>
  </si>
  <si>
    <t>Tarjeta</t>
  </si>
  <si>
    <t>de</t>
  </si>
  <si>
    <t>crédito</t>
  </si>
  <si>
    <t>23.59</t>
  </si>
  <si>
    <t>Plato_7, Plato_9, Plato_8</t>
  </si>
  <si>
    <t>30.05</t>
  </si>
  <si>
    <t>Plato_15, Plato_8, Plato_20, Plato_17</t>
  </si>
  <si>
    <t>Cliente_123</t>
  </si>
  <si>
    <t>44.2</t>
  </si>
  <si>
    <t>Plato_20, Plato_14, Plato_8</t>
  </si>
  <si>
    <t>Cliente_125</t>
  </si>
  <si>
    <t>18.63</t>
  </si>
  <si>
    <t>Plato_8, Plato_6</t>
  </si>
  <si>
    <t>Cliente_157</t>
  </si>
  <si>
    <t>43.65</t>
  </si>
  <si>
    <t>Plato_3, Plato_19</t>
  </si>
  <si>
    <t>26.79</t>
  </si>
  <si>
    <t>Plato_10, Plato_15, Plato_18</t>
  </si>
  <si>
    <t>Cliente_212</t>
  </si>
  <si>
    <t>débito</t>
  </si>
  <si>
    <t>11.13</t>
  </si>
  <si>
    <t>Plato_13, Plato_4, Plato_1, Plato_3</t>
  </si>
  <si>
    <t>23.56</t>
  </si>
  <si>
    <t>Plato_12, Plato_14, Plato_4, Plato_8</t>
  </si>
  <si>
    <t>Cliente_313</t>
  </si>
  <si>
    <t>15.09</t>
  </si>
  <si>
    <t>Plato_17, Plato_1, Plato_5, Plato_8</t>
  </si>
  <si>
    <t>20.09</t>
  </si>
  <si>
    <t>Plato_3, Plato_13</t>
  </si>
  <si>
    <t>Cliente_342</t>
  </si>
  <si>
    <t>39.62</t>
  </si>
  <si>
    <t>Plato_6, Plato_12, Plato_19, Plato_1</t>
  </si>
  <si>
    <t>Cliente_402</t>
  </si>
  <si>
    <t>Plato_11, Plato_18, Plato_12, Plato_17</t>
  </si>
  <si>
    <t>Cliente_427</t>
  </si>
  <si>
    <t>38.46</t>
  </si>
  <si>
    <t>Plato_12, Plato_6</t>
  </si>
  <si>
    <t>Cliente_434</t>
  </si>
  <si>
    <t>31.58</t>
  </si>
  <si>
    <t>Plato_1, Plato_6, Plato_10</t>
  </si>
  <si>
    <t>Cliente_535</t>
  </si>
  <si>
    <t>25.26</t>
  </si>
  <si>
    <t>Plato_8, Plato_15</t>
  </si>
  <si>
    <t>Cliente_607</t>
  </si>
  <si>
    <t>39.1</t>
  </si>
  <si>
    <t>Plato_8, Plato_13, Plato_5, Plato_6</t>
  </si>
  <si>
    <t>1,Cliente_619,6,2023-04-04 03:52:00,2023-04-04 06:09:00,Mesero_1,Desayuno,Tarjeta de crédito,48.93,Libre,351,Brasil,"Plato_15, Plato_8"</t>
  </si>
  <si>
    <t>1,Cliente_622,5,2023-04-04 00:11:00,2023-04-04 02:33:00,Mesero_1,Desayuno,Tarjeta de débito,39.32,Reservada,384,Venezuela,"Plato_4, Plato_12, Plato_6"</t>
  </si>
  <si>
    <t>1,Cliente_648,2,2023-04-03 00:45:00,2023-04-03 04:13:00,Mesero_1,Almuerzo,Tarjeta de crédito,37.92,Reservada,305,Chile,"Plato_8, Plato_14"</t>
  </si>
  <si>
    <t>1,Cliente_708,3,2023-04-06 00:42:00,2023-04-06 04:30:00,Mesero_3,Almuerzo,Tarjeta de débito,39.58,Reservada,479,Argentina,"Plato_4, Plato_18"</t>
  </si>
  <si>
    <t>1,Cliente_710,1,2023-04-01 02:00:00,2023-04-01 04:05:00,Mesero_3,Almuerzo,Efectivo,13.68,Libre,40,Argentina,"Plato_9, Plato_11, Plato_16"</t>
  </si>
  <si>
    <t>1,Cliente_728,3,2023-04-01 01:20:00,2023-04-01 04:57:00,Mesero_5,Almuerzo,Tarjeta de débito,43.2,Libre,56,Ecuador,"Plato_9, Plato_12"</t>
  </si>
  <si>
    <t>1,Cliente_833,4,2023-04-06 01:56:00,2023-04-06 03:26:00,Mesero_1,Cena,Tarjeta de crédito,38.0,Reservada,624,Argentina,"Plato_19, Plato_7, Plato_13"</t>
  </si>
  <si>
    <t>1,Cliente_834,3,2023-04-07 00:03:00,2023-04-07 01:30:00,Mesero_5,Cena,Tarjeta de crédito,41.29,Libre,674,Paraguay,"Plato_12, Plato_4, Plato_17, Plato_13"</t>
  </si>
  <si>
    <t>1,Cliente_866,2,2023-04-06 01:58:00,2023-04-06 04:42:00,Mesero_3,Almuerzo,Tarjeta de crédito,25.91,Ocupada,529,España,"Plato_18, Plato_19, Plato_14, Plato_16"</t>
  </si>
  <si>
    <t>1,Cliente_887,6,2023-04-06 02:40:00,2023-04-06 04:27:00,Mesero_5,Almuerzo,Tarjeta de crédito,38.4,Libre,570,Colombia,"Plato_11, Plato_10"</t>
  </si>
  <si>
    <t>1,Cliente_900,6,2023-04-06 01:08:00,2023-04-06 02:39:00,Mesero_3,Almuerzo,Tarjeta de crédito,28.33,Ocupada,550,Brasil,"Plato_2, Plato_7, Plato_3"</t>
  </si>
  <si>
    <t>1,Cliente_959,5,2023-04-02 02:33:00,2023-04-02 04:49:00,Mesero_3,Almuerzo,Tarjeta de crédito,46.96,Libre,219,Venezuela,"Plato_14, Plato_17"</t>
  </si>
  <si>
    <t>10,Cliente_116,2,2023-04-01 01:25:00,2023-04-01 02:26:00,Mesero_4,Desayuno,Tarjeta de crédito,42.95,Libre,109,Ecuador,"Plato_18, Plato_14, Plato_5"</t>
  </si>
  <si>
    <t>10,Cliente_146,4,2023-04-02 02:43:00,2023-04-02 04:29:00,Mesero_2,Desayuno,Tarjeta de crédito,14.67,Libre,210,Venezuela,"Plato_13, Plato_2, Plato_7, Plato_20"</t>
  </si>
  <si>
    <t>10,Cliente_156,3,2023-04-02 02:21:00,2023-04-02 05:12:00,Mesero_3,Cena,Tarjeta de crédito,41.9,Ocupada,165,Perú,"Plato_7, Plato_13"</t>
  </si>
  <si>
    <t>10,Cliente_160,1,2023-04-05 01:37:00,2023-04-05 04:07:00,Mesero_1,Almuerzo,Tarjeta de crédito,17.57,Ocupada,421,Chile,"Plato_17, Plato_4"</t>
  </si>
  <si>
    <t>10,Cliente_167,6,2023-04-01 02:38:00,2023-04-01 03:53:00,Mesero_4,Almuerzo,Tarjeta de débito,16.31,Reservada,38,Chile,"Plato_17, Plato_8, Plato_19"</t>
  </si>
  <si>
    <t>10,Cliente_21,6,2023-04-06 01:30:00,2023-04-06 02:55:00,Mesero_3,Almuerzo,Tarjeta de débito,19.6,Ocupada,554,España,"Plato_14, Plato_20"</t>
  </si>
  <si>
    <t>10,Cliente_306,4,2023-04-05 01:14:00,2023-04-05 03:09:00,Mesero_4,Almuerzo,Tarjeta de crédito,45.77,Reservada,433,Bolivia,"Plato_2, Plato_7"</t>
  </si>
  <si>
    <t>10,Cliente_353,4,2023-04-07 01:48:00,2023-04-07 03:20:00,Mesero_4,Almuerzo,Efectivo,18.66,Ocupada,725,Chile,"Plato_18, Plato_5"</t>
  </si>
  <si>
    <t>10,Cliente_377,1,2023-04-06 01:24:00,2023-04-06 03:29:00,Mesero_5,Almuerzo,Tarjeta de crédito,28.9,Ocupada,607,Paraguay,"Plato_20, Plato_16"</t>
  </si>
  <si>
    <t>10,Cliente_402,6,2023-04-02 03:52:00,2023-04-02 05:59:00,Mesero_3,Almuerzo,Tarjeta de débito,46.26,Ocupada,148,Colombia,"Plato_9, Plato_18, Plato_3, Plato_10"</t>
  </si>
  <si>
    <t>10,Cliente_436,6,2023-04-04 01:50:00,2023-04-04 03:57:00,Mesero_3,Desayuno,Tarjeta de crédito,32.17,Ocupada,330,Bolivia,"Plato_1, Plato_16, Plato_14, Plato_13"</t>
  </si>
  <si>
    <t>10,Cliente_443,4,2023-04-06 03:14:00,2023-04-06 05:57:00,Mesero_4,Almuerzo,Tarjeta de débito,28.96,Libre,589,Uruguay,"Plato_14, Plato_18, Plato_13, Plato_15"</t>
  </si>
  <si>
    <t>10,Cliente_514,6,2023-04-07 03:29:00,2023-04-07 04:40:00,Mesero_4,Cena,Tarjeta de crédito,48.15,Ocupada,684,Chile,"Plato_19, Plato_17, Plato_10, Plato_9"</t>
  </si>
  <si>
    <t>10,Cliente_55,1,2023-04-02 02:21:00,2023-04-02 05:09:00,Mesero_2,Cena,Tarjeta de crédito,46.61,Reservada,180,Brasil,"Plato_9, Plato_2, Plato_3, Plato_6"</t>
  </si>
  <si>
    <t>10,Cliente_553,5,2023-04-01 03:49:00,2023-04-01 06:22:00,Mesero_2,Almuerzo,Tarjeta de crédito,42.87,Ocupada,61,Chile,"Plato_20, Plato_4, Plato_2, Plato_16"</t>
  </si>
  <si>
    <t>10,Cliente_623,1,2023-04-01 01:47:00,2023-04-01 03:39:00,Mesero_5,Almuerzo,Tarjeta de crédito,27.97,Libre,46,Chile,"Plato_2, Plato_18, Plato_14"</t>
  </si>
  <si>
    <t>10,Cliente_665,6,2023-04-02 03:05:00,2023-04-02 05:47:00,Mesero_1,Cena,Tarjeta de crédito,36.43,Reservada,254,Paraguay,"Plato_17, Plato_10, Plato_18, Plato_16"</t>
  </si>
  <si>
    <t>10,Cliente_693,4,2023-04-07 01:01:00,2023-04-07 04:34:00,Mesero_3,Almuerzo,Tarjeta de crédito,10.68,Libre,669,Venezuela,"Plato_17, Plato_6, Plato_15"</t>
  </si>
  <si>
    <t>10,Cliente_719,4,2023-04-06 00:00:00,2023-04-06 01:58:00,Mesero_3,Almuerzo,Tarjeta de débito,37.38,Libre,488,Argentina,"Plato_4, Plato_14, Plato_17"</t>
  </si>
  <si>
    <t>10,Cliente_757,3,2023-04-07 01:08:00,2023-04-07 03:57:00,Mesero_2,Desayuno,Tarjeta de crédito,15.98,Reservada,767,Ecuador,"Plato_9, Plato_7, Plato_13"</t>
  </si>
  <si>
    <t>10,Cliente_832,6,2023-04-07 01:12:00,2023-04-07 03:39:00,Mesero_1,Almuerzo,Efectivo,15.83,Reservada,686,Paraguay,"Plato_17, Plato_3"</t>
  </si>
  <si>
    <t>10,Cliente_869,2,2023-04-05 03:31:00,2023-04-05 05:54:00,Mesero_4,Cena,Tarjeta de crédito,18.71,Libre,432,Colombia,"Plato_3, Plato_13, Plato_16"</t>
  </si>
  <si>
    <t>10,Cliente_870,1,2023-04-02 03:06:00,2023-04-02 05:26:00,Mesero_2,Desayuno,Tarjeta de débito,42.84,Ocupada,153,Paraguay,"Plato_11, Plato_7, Plato_20"</t>
  </si>
  <si>
    <t>10,Cliente_974,3,2023-04-03 02:23:00,2023-04-03 05:46:00,Mesero_1,Desayuno,Tarjeta de débito,43.14,Reservada,313,España,"Plato_12, Plato_17, Plato_19, Plato_7"</t>
  </si>
  <si>
    <t>11,Cliente_158,4,2023-04-02 03:49:00,2023-04-02 06:29:00,Mesero_2,Almuerzo,Efectivo,32.13,Libre,140,Paraguay,"Plato_1, Plato_8, Plato_4"</t>
  </si>
  <si>
    <t>11,Cliente_193,2,2023-04-04 01:38:00,2023-04-04 04:31:00,Mesero_5,Cena,Tarjeta de crédito,19.28,Reservada,337,Brasil,"Plato_7, Plato_16"</t>
  </si>
  <si>
    <t>11,Cliente_195,4,2023-04-03 03:14:00,2023-04-03 05:29:00,Mesero_5,Desayuno,Tarjeta de crédito,23.24,Reservada,298,Bolivia,"Plato_6, Plato_19, Plato_5"</t>
  </si>
  <si>
    <t>11,Cliente_232,3,2023-04-07 03:33:00,2023-04-07 05:02:00,Mesero_3,Almuerzo,Tarjeta de débito,38.21,Libre,650,Argentina,"Plato_13, Plato_9, Plato_15, Plato_8"</t>
  </si>
  <si>
    <t>11,Cliente_300,2,2023-04-03 02:58:00,2023-04-03 04:15:00,Mesero_2,Almuerzo,Tarjeta de débito,39.17,Libre,269,Venezuela,"Plato_19, Plato_20, Plato_18"</t>
  </si>
  <si>
    <t>11,Cliente_301,3,2023-04-02 00:18:00,2023-04-02 03:43:00,Mesero_4,Almuerzo,Tarjeta de crédito,48.73,Ocupada,173,Chile,"Plato_6, Plato_15"</t>
  </si>
  <si>
    <t>11,Cliente_345,4,2023-04-03 02:28:00,2023-04-03 04:37:00,Mesero_5,Almuerzo,Tarjeta de débito,29.99,Ocupada,284,Perú,"Plato_3, Plato_6, Plato_12, Plato_11"</t>
  </si>
  <si>
    <t>11,Cliente_367,5,2023-04-02 01:56:00,2023-04-02 05:40:00,Mesero_2,Cena,Tarjeta de débito,13.26,Libre,199,Paraguay,"Plato_9, Plato_8, Plato_13, Plato_6"</t>
  </si>
  <si>
    <t>11,Cliente_428,1,2023-04-07 03:53:00,2023-04-07 07:51:00,Mesero_1,Cena,Tarjeta de crédito,31.75,Libre,756,Perú,"Plato_17, Plato_12"</t>
  </si>
  <si>
    <t>11,Cliente_462,6,2023-04-06 00:26:00,2023-04-06 03:54:00,Mesero_3,Cena,Tarjeta de débito,10.28,Libre,552,España,"Plato_20, Plato_13, Plato_3"</t>
  </si>
  <si>
    <t>11,Cliente_479,4,2023-04-05 03:14:00,2023-04-05 05:43:00,Mesero_5,Almuerzo,Tarjeta de crédito,14.09,Ocupada,419,Argentina,"Plato_18, Plato_11"</t>
  </si>
  <si>
    <t>11,Cliente_510,5,2023-04-03 00:15:00,2023-04-03 02:35:00,Mesero_2,Cena,Tarjeta de crédito,43.53,Libre,279,Venezuela,"Plato_20, Plato_8, Plato_4, Plato_16"</t>
  </si>
  <si>
    <t>11,Cliente_548,4,2023-04-02 03:48:00,2023-04-02 06:10:00,Mesero_2,Almuerzo,Tarjeta de crédito,41.66,Reservada,189,España,"Plato_18, Plato_10, Plato_7"</t>
  </si>
  <si>
    <t>11,Cliente_553,4,2023-04-01 00:42:00,2023-04-01 02:19:00,Mesero_5,Desayuno,Tarjeta de débito,12.28,Libre,89,Uruguay,"Plato_14, Plato_18, Plato_5"</t>
  </si>
  <si>
    <t>11,Cliente_564,3,2023-04-06 00:34:00,2023-04-06 04:21:00,Mesero_2,Almuerzo,Tarjeta de crédito,30.97,Libre,599,Paraguay,"Plato_18, Plato_17, Plato_8"</t>
  </si>
  <si>
    <t>11,Cliente_579,1,2023-04-02 03:31:00,2023-04-02 06:57:00,Mesero_1,Almuerzo,Tarjeta de crédito,14.82,Reservada,245,Bolivia,"Plato_4, Plato_17, Plato_20, Plato_19"</t>
  </si>
  <si>
    <t>11,Cliente_651,5,2023-04-01 01:29:00,2023-04-01 02:58:00,Mesero_2,Almuerzo,Tarjeta de débito,48.77,Reservada,107,Bolivia,"Plato_15, Plato_9, Plato_18"</t>
  </si>
  <si>
    <t>11,Cliente_680,4,2023-04-06 01:12:00,2023-04-06 05:00:00,Mesero_5,Almuerzo,Tarjeta de crédito,23.54,Reservada,612,Paraguay,"Plato_6, Plato_19, Plato_16, Plato_3"</t>
  </si>
  <si>
    <t>11,Cliente_681,6,2023-04-02 01:53:00,2023-04-02 05:18:00,Mesero_3,Cena,Tarjeta de crédito,31.6,Reservada,178,Venezuela,"Plato_2, Plato_8, Plato_5, Plato_11"</t>
  </si>
  <si>
    <t>11,Cliente_715,2,2023-04-07 02:28:00,2023-04-07 05:43:00,Mesero_5,Desayuno,Tarjeta de crédito,41.38,Reservada,726,España,"Plato_5, Plato_19, Plato_14"</t>
  </si>
  <si>
    <t>11,Cliente_765,4,2023-04-02 02:35:00,2023-04-02 05:26:00,Mesero_3,Almuerzo,Tarjeta de crédito,48.73,Reservada,200,Colombia,"Plato_12, Plato_1"</t>
  </si>
  <si>
    <t>11,Cliente_778,6,2023-04-06 03:01:00,2023-04-06 06:50:00,Mesero_2,Desayuno,Tarjeta de crédito,33.96,Libre,495,Venezuela,"Plato_20, Plato_6, Plato_16, Plato_11"</t>
  </si>
  <si>
    <t>11,Cliente_798,1,2023-04-02 01:00:00,2023-04-02 03:01:00,Mesero_5,Cena,Tarjeta de crédito,34.7,Ocupada,135,Brasil,"Plato_17, Plato_20, Plato_9"</t>
  </si>
  <si>
    <t>11,Cliente_827,4,2023-04-07 02:27:00,2023-04-07 04:38:00,Mesero_4,Almuerzo,Tarjeta de débito,26.24,Libre,753,Chile,"Plato_15, Plato_14, Plato_7, Plato_19"</t>
  </si>
  <si>
    <t>11,Cliente_92,2,2023-04-04 00:41:00,2023-04-04 04:10:00,Mesero_2,Almuerzo,Tarjeta de crédito,12.2,Reservada,359,Perú,"Plato_5, Plato_16, Plato_9, Plato_10"</t>
  </si>
  <si>
    <t>11,Cliente_964,6,2023-04-02 02:09:00,2023-04-02 03:36:00,Mesero_1,Desayuno,Tarjeta de crédito,17.2,Libre,154,Ecuador,"Plato_19, Plato_4"</t>
  </si>
  <si>
    <t>11,Cliente_974,1,2023-04-01 02:11:00,2023-04-01 04:49:00,Mesero_2,Desayuno,Tarjeta de crédito,49.18,Reservada,8,Paraguay,"Plato_5, Plato_16, Plato_20"</t>
  </si>
  <si>
    <t>11,Cliente_974,1,2023-04-07 01:59:00,2023-04-07 05:49:00,Mesero_1,Almuerzo,Tarjeta de crédito,26.5,Libre,744,España,"Plato_4, Plato_9"</t>
  </si>
  <si>
    <t>11,Cliente_991,1,2023-04-05 00:32:00,2023-04-05 03:36:00,Mesero_2,Cena,Efectivo,34.5,Libre,396,Perú,"Plato_3, Plato_13"</t>
  </si>
  <si>
    <t>12,Cliente_109,6,2023-04-05 00:36:00,2023-04-05 03:09:00,Mesero_2,Almuerzo,Tarjeta de crédito,39.72,Reservada,422,España,"Plato_10, Plato_19"</t>
  </si>
  <si>
    <t>12,Cliente_116,2,2023-04-07 01:35:00,2023-04-07 04:49:00,Mesero_4,Desayuno,Efectivo,27.79,Libre,723,Chile,"Plato_16, Plato_8"</t>
  </si>
  <si>
    <t>12,Cliente_142,2,2023-04-02 00:52:00,2023-04-02 02:26:00,Mesero_3,Almuerzo,Tarjeta de crédito,39.81,Libre,236,Argentina,"Plato_11, Plato_5, Plato_8, Plato_15"</t>
  </si>
  <si>
    <t>12,Cliente_165,3,2023-04-06 03:52:00,2023-04-06 07:00:00,Mesero_2,Almuerzo,Efectivo,16.5,Reservada,602,España,"Plato_8, Plato_5, Plato_2, Plato_20"</t>
  </si>
  <si>
    <t>12,Cliente_195,2,2023-04-06 01:33:00,2023-04-06 05:26:00,Mesero_1,Almuerzo,Tarjeta de crédito,35.34,Libre,549,Colombia,"Plato_1, Plato_8, Plato_18"</t>
  </si>
  <si>
    <t>12,Cliente_210,2,2023-04-01 03:39:00,2023-04-01 05:52:00,Mesero_3,Almuerzo,Tarjeta de crédito,20.53,Reservada,21,Uruguay,"Plato_20, Plato_3, Plato_15, Plato_1"</t>
  </si>
  <si>
    <t>12,Cliente_216,4,2023-04-04 02:51:00,2023-04-04 06:31:00,Mesero_1,Desayuno,Tarjeta de crédito,17.5,Libre,334,Argentina,"Plato_13, Plato_14, Plato_7, Plato_2"</t>
  </si>
  <si>
    <t>12,Cliente_244,5,2023-04-01 03:19:00,2023-04-01 06:07:00,Mesero_2,Cena,Tarjeta de crédito,24.68,Ocupada,95,España,"Plato_12, Plato_15"</t>
  </si>
  <si>
    <t>12,Cliente_30,6,2023-04-02 00:00:00,2023-04-02 02:36:00,Mesero_2,Almuerzo,Tarjeta de crédito,24.36,Ocupada,191,Paraguay,"Plato_1, Plato_9"</t>
  </si>
  <si>
    <t>12,Cliente_313,6,2023-04-01 03:43:00,2023-04-01 06:26:00,Mesero_1,Cena,Tarjeta de débito,46.46,Ocupada,115,Uruguay,"Plato_6, Plato_2, Plato_15"</t>
  </si>
  <si>
    <t>12,Cliente_336,5,2023-04-04 02:59:00,2023-04-04 04:36:00,Mesero_5,Cena,Tarjeta de crédito,15.08,Reservada,327,Colombia,"Plato_18, Plato_4, Plato_6"</t>
  </si>
  <si>
    <t>12,Cliente_372,3,2023-04-07 01:48:00,2023-04-07 02:53:00,Mesero_2,Almuerzo,Tarjeta de crédito,43.07,Libre,705,Venezuela,"Plato_3, Plato_10"</t>
  </si>
  <si>
    <t>12,Cliente_396,6,2023-04-07 01:45:00,2023-04-07 04:15:00,Mesero_3,Almuerzo,Tarjeta de débito,39.91,Ocupada,715,Perú,"Plato_2, Plato_6, Plato_1, Plato_4"</t>
  </si>
  <si>
    <t>12,Cliente_418,4,2023-04-07 01:43:00,2023-04-07 04:41:00,Mesero_1,Desayuno,Tarjeta de crédito,18.61,Reservada,668,Bolivia,"Plato_10, Plato_7, Plato_1"</t>
  </si>
  <si>
    <t>12,Cliente_452,1,2023-04-01 01:52:00,2023-04-01 04:53:00,Mesero_4,Almuerzo,Tarjeta de crédito,28.36,Ocupada,94,Chile,"Plato_2, Plato_15, Plato_11"</t>
  </si>
  <si>
    <t>12,Cliente_453,2,2023-04-04 00:53:00,2023-04-04 03:45:00,Mesero_3,Cena,Tarjeta de crédito,12.62,Libre,367,Chile,"Plato_10, Plato_9, Plato_3"</t>
  </si>
  <si>
    <t>12,Cliente_47,1,2023-04-03 03:41:00,2023-04-03 05:47:00,Mesero_2,Cena,Tarjeta de crédito,24.69,Ocupada,322,Ecuador,"Plato_15, Plato_13"</t>
  </si>
  <si>
    <t>12,Cliente_493,2,2023-04-02 02:37:00,2023-04-02 05:26:00,Mesero_2,Cena,Tarjeta de crédito,25.98,Libre,170,Colombia,"Plato_3, Plato_9, Plato_19, Plato_2"</t>
  </si>
  <si>
    <t>12,Cliente_517,6,2023-04-07 01:24:00,2023-04-07 03:51:00,Mesero_4,Cena,Tarjeta de crédito,29.19,Reservada,672,Chile,"Plato_15, Plato_13, Plato_12"</t>
  </si>
  <si>
    <t>12,Cliente_52,2,2023-04-06 02:55:00,2023-04-06 06:25:00,Mesero_2,Almuerzo,Tarjeta de crédito,42.79,Reservada,647,Bolivia,"Plato_4, Plato_17"</t>
  </si>
  <si>
    <t>12,Cliente_555,5,2023-04-06 01:28:00,2023-04-06 03:05:00,Mesero_1,Almuerzo,Tarjeta de crédito,28.52,Reservada,569,Bolivia,"Plato_18, Plato_13"</t>
  </si>
  <si>
    <t>12,Cliente_567,6,2023-04-02 00:26:00,2023-04-02 02:18:00,Mesero_2,Almuerzo,Tarjeta de débito,18.69,Ocupada,248,Chile,"Plato_18, Plato_9, Plato_6, Plato_1"</t>
  </si>
  <si>
    <t>12,Cliente_631,1,2023-04-01 01:42:00,2023-04-01 03:02:00,Mesero_5,Cena,Tarjeta de crédito,37.08,Reservada,51,España,"Plato_14, Plato_11, Plato_5, Plato_4"</t>
  </si>
  <si>
    <t>12,Cliente_707,4,2023-04-07 01:47:00,2023-04-07 04:44:00,Mesero_2,Cena,Tarjeta de crédito,44.73,Ocupada,716,Brasil,"Plato_13, Plato_1, Plato_17"</t>
  </si>
  <si>
    <t>12,Cliente_743,3,2023-04-07 02:01:00,2023-04-07 04:27:00,Mesero_2,Almuerzo,Tarjeta de crédito,26.65,Ocupada,755,Brasil,"Plato_13, Plato_1, Plato_12, Plato_9"</t>
  </si>
  <si>
    <t>12,Cliente_770,3,2023-04-07 03:17:00,2023-04-07 07:13:00,Mesero_4,Almuerzo,Tarjeta de crédito,43.35,Reservada,732,Brasil,"Plato_20, Plato_10, Plato_19"</t>
  </si>
  <si>
    <t>12,Cliente_811,1,2023-04-02 00:39:00,2023-04-02 04:32:00,Mesero_2,Desayuno,Tarjeta de crédito,47.99,Reservada,258,Bolivia,"Plato_1, Plato_3, Plato_15, Plato_20"</t>
  </si>
  <si>
    <t>12,Cliente_816,1,2023-04-04 03:56:00,2023-04-04 05:45:00,Mesero_5,Almuerzo,Tarjeta de crédito,23.01,Ocupada,343,Perú,"Plato_18, Plato_14"</t>
  </si>
  <si>
    <t>12,Cliente_856,6,2023-04-02 02:46:00,2023-04-02 06:07:00,Mesero_4,Almuerzo,Efectivo,11.76,Reservada,239,Brasil,"Plato_10, Plato_7"</t>
  </si>
  <si>
    <t>12,Cliente_872,6,2023-04-02 01:20:00,2023-04-02 04:24:00,Mesero_1,Almuerzo,Tarjeta de crédito,13.69,Ocupada,251,Uruguay,"Plato_10, Plato_5, Plato_14, Plato_12"</t>
  </si>
  <si>
    <t>12,Cliente_880,5,2023-04-07 00:02:00,2023-04-07 01:44:00,Mesero_5,Cena,Tarjeta de crédito,23.98,Ocupada,654,Uruguay,"Plato_5, Plato_3"</t>
  </si>
  <si>
    <t>12,Cliente_899,6,2023-04-04 00:26:00,2023-04-04 03:24:00,Mesero_5,Desayuno,Tarjeta de crédito,29.58,Ocupada,354,Paraguay,"Plato_12, Plato_15, Plato_4, Plato_7"</t>
  </si>
  <si>
    <t>12,Cliente_961,2,2023-04-02 03:42:00,2023-04-02 05:09:00,Mesero_2,Almuerzo,Tarjeta de crédito,31.29,Reservada,242,Venezuela,"Plato_10, Plato_1, Plato_11"</t>
  </si>
  <si>
    <t>13,Cliente_14,1,2023-04-04 03:24:00,2023-04-04 05:33:00,Mesero_1,Desayuno,Tarjeta de débito,37.65,Ocupada,368,Colombia,"Plato_11, Plato_7"</t>
  </si>
  <si>
    <t>13,Cliente_140,1,2023-04-01 00:34:00,2023-04-01 01:45:00,Mesero_5,Cena,Tarjeta de débito,49.32,Libre,118,Bolivia,"Plato_4, Plato_14, Plato_6, Plato_15"</t>
  </si>
  <si>
    <t>13,Cliente_143,6,2023-04-05 01:04:00,2023-04-05 03:23:00,Mesero_2,Almuerzo,Efectivo,23.31,Ocupada,441,España,"Plato_8, Plato_10"</t>
  </si>
  <si>
    <t>13,Cliente_196,3,2023-04-05 02:33:00,2023-04-05 05:17:00,Mesero_4,Almuerzo,Tarjeta de crédito,12.54,Ocupada,393,Colombia,"Plato_12, Plato_8, Plato_13, Plato_5"</t>
  </si>
  <si>
    <t>13,Cliente_2,5,2023-04-07 02:31:00,2023-04-07 04:20:00,Mesero_1,Almuerzo,Tarjeta de crédito,34.33,Libre,653,Venezuela,"Plato_16, Plato_2, Plato_8"</t>
  </si>
  <si>
    <t>13,Cliente_207,6,2023-04-05 02:12:00,2023-04-05 05:15:00,Mesero_4,Almuerzo,Tarjeta de crédito,21.94,Libre,456,Argentina,"Plato_20, Plato_18"</t>
  </si>
  <si>
    <t>13,Cliente_224,1,2023-04-06 03:55:00,2023-04-06 07:43:00,Mesero_1,Almuerzo,Tarjeta de crédito,44.28,Ocupada,611,Brasil,"Plato_13, Plato_19"</t>
  </si>
  <si>
    <t>13,Cliente_229,3,2023-04-01 02:51:00,2023-04-01 06:02:00,Mesero_2,Desayuno,Tarjeta de crédito,19.81,Ocupada,31,Argentina,"Plato_9, Plato_12"</t>
  </si>
  <si>
    <t>13,Cliente_27,5,2023-04-06 01:20:00,2023-04-06 05:17:00,Mesero_2,Almuerzo,Tarjeta de crédito,38.18,Libre,617,Uruguay,"Plato_10, Plato_2"</t>
  </si>
  <si>
    <t>13,Cliente_3,6,2023-04-02 01:46:00,2023-04-02 04:58:00,Mesero_5,Almuerzo,Tarjeta de crédito,28.1,Libre,213,Perú,"Plato_6, Plato_2"</t>
  </si>
  <si>
    <t>13,Cliente_342,3,2023-04-05 01:08:00,2023-04-05 03:17:00,Mesero_2,Cena,Efectivo,11.02,Reservada,424,Colombia,"Plato_5, Plato_6"</t>
  </si>
  <si>
    <t>13,Cliente_388,3,2023-04-01 01:42:00,2023-04-01 05:10:00,Mesero_4,Almuerzo,Tarjeta de débito,26.75,Reservada,103,Brasil,"Plato_13, Plato_18, Plato_4"</t>
  </si>
  <si>
    <t>13,Cliente_395,1,2023-04-06 00:45:00,2023-04-06 03:10:00,Mesero_3,Almuerzo,Efectivo,22.05,Libre,623,Uruguay,"Plato_5, Plato_8, Plato_1, Plato_15"</t>
  </si>
  <si>
    <t>13,Cliente_434,2,2023-04-06 00:03:00,2023-04-06 01:47:00,Mesero_3,Desayuno,Tarjeta de débito,43.53,Ocupada,476,Paraguay,"Plato_7, Plato_18, Plato_15, Plato_20"</t>
  </si>
  <si>
    <t>13,Cliente_438,5,2023-04-07 02:51:00,2023-04-07 04:08:00,Mesero_2,Almuerzo,Tarjeta de crédito,20.62,Libre,722,Ecuador,"Plato_13, Plato_5"</t>
  </si>
  <si>
    <t>13,Cliente_442,6,2023-04-02 00:40:00,2023-04-02 04:14:00,Mesero_1,Almuerzo,Tarjeta de crédito,17.55,Reservada,186,Colombia,"Plato_6, Plato_15, Plato_17"</t>
  </si>
  <si>
    <t>13,Cliente_468,2,2023-04-07 02:30:00,2023-04-07 05:15:00,Mesero_3,Cena,Tarjeta de crédito,47.07,Libre,702,Brasil,"Plato_4, Plato_13, Plato_6, Plato_16"</t>
  </si>
  <si>
    <t>13,Cliente_5,5,2023-04-02 03:22:00,2023-04-02 06:15:00,Mesero_3,Desayuno,Tarjeta de crédito,28.48,Ocupada,157,Perú,"Plato_1, Plato_16, Plato_2, Plato_19"</t>
  </si>
  <si>
    <t>13,Cliente_602,2,2023-04-04 00:00:00,2023-04-04 02:01:00,Mesero_3,Desayuno,Tarjeta de débito,19.6,Reservada,339,Perú,"Plato_9, Plato_14"</t>
  </si>
  <si>
    <t>13,Cliente_63,3,2023-04-06 01:48:00,2023-04-06 05:26:00,Mesero_3,Desayuno,Tarjeta de débito,17.95,Reservada,532,Argentina,"Plato_13, Plato_10, Plato_15"</t>
  </si>
  <si>
    <t>13,Cliente_707,1,2023-04-04 03:48:00,2023-04-04 07:31:00,Mesero_5,Desayuno,Tarjeta de crédito,40.63,Ocupada,349,Brasil,"Plato_2, Plato_12, Plato_8"</t>
  </si>
  <si>
    <t>13,Cliente_720,4,2023-04-06 03:36:00,2023-04-06 07:04:00,Mesero_2,Almuerzo,Tarjeta de débito,15.63,Ocupada,473,Paraguay,"Plato_5, Plato_8"</t>
  </si>
  <si>
    <t>13,Cliente_759,3,2023-04-02 00:27:00,2023-04-02 03:41:00,Mesero_5,Almuerzo,Tarjeta de crédito,23.34,Ocupada,218,Argentina,"Plato_12, Plato_6, Plato_14"</t>
  </si>
  <si>
    <t>13,Cliente_784,6,2023-04-06 03:30:00,2023-04-06 06:58:00,Mesero_3,Almuerzo,Tarjeta de débito,29.93,Reservada,497,Argentina,"Plato_2, Plato_20"</t>
  </si>
  <si>
    <t>13,Cliente_797,1,2023-04-04 00:26:00,2023-04-04 02:41:00,Mesero_2,Almuerzo,Tarjeta de crédito,38.89,Ocupada,329,Bolivia,"Plato_13, Plato_20, Plato_17, Plato_14"</t>
  </si>
  <si>
    <t>13,Cliente_827,5,2023-04-04 02:37:00,2023-04-04 05:57:00,Mesero_5,Cena,Tarjeta de crédito,42.1,Reservada,358,Uruguay,"Plato_10, Plato_4, Plato_3"</t>
  </si>
  <si>
    <t>13,Cliente_828,2,2023-04-01 03:18:00,2023-04-01 05:55:00,Mesero_3,Almuerzo,Tarjeta de crédito,15.75,Ocupada,35,Perú,"Plato_2, Plato_9, Plato_11, Plato_17"</t>
  </si>
  <si>
    <t>13,Cliente_88,1,2023-04-06 02:43:00,2023-04-06 06:15:00,Mesero_4,Cena,Tarjeta de crédito,16.81,Libre,601,Perú,"Plato_20, Plato_16, Plato_14, Plato_8"</t>
  </si>
  <si>
    <t>13,Cliente_900,1,2023-04-05 01:59:00,2023-04-05 05:48:00,Mesero_2,Almuerzo,Tarjeta de crédito,38.85,Ocupada,440,Argentina,"Plato_14, Plato_12"</t>
  </si>
  <si>
    <t>13,Cliente_950,2,2023-04-07 03:10:00,2023-04-07 06:27:00,Mesero_1,Almuerzo,Tarjeta de crédito,44.9,Ocupada,746,Chile,"Plato_8, Plato_15"</t>
  </si>
  <si>
    <t>14,Cliente_114,1,2023-04-07 00:36:00,2023-04-07 02:22:00,Mesero_1,Almuerzo,Tarjeta de crédito,10.25,Ocupada,689,Paraguay,"Plato_14, Plato_1, Plato_13"</t>
  </si>
  <si>
    <t>14,Cliente_196,4,2023-04-07 00:29:00,2023-04-07 04:23:00,Mesero_2,Almuerzo,Tarjeta de débito,40.31,Ocupada,741,Uruguay,"Plato_7, Plato_9, Plato_11, Plato_16"</t>
  </si>
  <si>
    <t>14,Cliente_200,6,2023-04-01 00:09:00,2023-04-01 03:27:00,Mesero_2,Desayuno,Tarjeta de crédito,12.17,Libre,17,Ecuador,"Plato_8, Plato_4, Plato_5"</t>
  </si>
  <si>
    <t>14,Cliente_230,1,2023-04-01 00:25:00,2023-04-01 01:46:00,Mesero_2,Almuerzo,Tarjeta de crédito,49.58,Reservada,42,Bolivia,"Plato_5, Plato_20"</t>
  </si>
  <si>
    <t>14,Cliente_286,3,2023-04-02 02:05:00,2023-04-02 04:05:00,Mesero_4,Almuerzo,Tarjeta de crédito,16.29,Ocupada,142,Argentina,"Plato_7, Plato_14, Plato_20"</t>
  </si>
  <si>
    <t>14,Cliente_331,6,2023-04-07 00:34:00,2023-04-07 02:37:00,Mesero_2,Almuerzo,Tarjeta de crédito,12.57,Ocupada,677,Bolivia,"Plato_3, Plato_8, Plato_18"</t>
  </si>
  <si>
    <t>14,Cliente_359,6,2023-04-07 03:40:00,2023-04-07 05:28:00,Mesero_4,Cena,Tarjeta de crédito,35.09,Libre,733,Argentina,"Plato_19, Plato_7, Plato_6"</t>
  </si>
  <si>
    <t>14,Cliente_36,6,2023-04-02 02:35:00,2023-04-02 03:40:00,Mesero_4,Almuerzo,Tarjeta de débito,18.85,Ocupada,212,Perú,"Plato_2, Plato_10, Plato_13, Plato_16"</t>
  </si>
  <si>
    <t>14,Cliente_361,4,2023-04-01 02:55:00,2023-04-01 06:13:00,Mesero_4,Almuerzo,Efectivo,26.29,Libre,30,Venezuela,"Plato_10, Plato_3"</t>
  </si>
  <si>
    <t>14,Cliente_384,4,2023-04-01 01:28:00,2023-04-01 02:44:00,Mesero_3,Desayuno,Tarjeta de débito,11.12,Reservada,104,Uruguay,"Plato_14, Plato_17"</t>
  </si>
  <si>
    <t>14,Cliente_397,4,2023-04-06 03:19:00,2023-04-06 05:33:00,Mesero_4,Cena,Tarjeta de débito,41.35,Libre,538,Colombia,"Plato_2, Plato_14, Plato_11, Plato_16"</t>
  </si>
  <si>
    <t>14,Cliente_456,3,2023-04-06 00:41:00,2023-04-06 01:50:00,Mesero_3,Almuerzo,Tarjeta de débito,49.29,Libre,640,Venezuela,"Plato_10, Plato_13, Plato_11"</t>
  </si>
  <si>
    <t>14,Cliente_471,3,2023-04-05 00:33:00,2023-04-05 04:08:00,Mesero_2,Almuerzo,Tarjeta de crédito,32.73,Ocupada,392,Bolivia,"Plato_15, Plato_7"</t>
  </si>
  <si>
    <t>14,Cliente_477,1,2023-04-03 00:46:00,2023-04-03 03:44:00,Mesero_3,Almuerzo,Tarjeta de débito,23.16,Libre,268,Uruguay,"Plato_7, Plato_5"</t>
  </si>
  <si>
    <t>14,Cliente_489,4,2023-04-04 01:39:00,2023-04-04 05:34:00,Mesero_1,Desayuno,Tarjeta de débito,13.85,Ocupada,326,Perú,"Plato_8, Plato_4, Plato_16"</t>
  </si>
  <si>
    <t>14,Cliente_517,6,2023-04-01 01:18:00,2023-04-01 04:00:00,Mesero_3,Almuerzo,Tarjeta de crédito,15.64,Libre,105,Brasil,"Plato_3, Plato_6"</t>
  </si>
  <si>
    <t>14,Cliente_543,5,2023-04-05 02:15:00,2023-04-05 05:15:00,Mesero_1,Almuerzo,Tarjeta de crédito,14.76,Libre,403,Chile,"Plato_5, Plato_4, Plato_15, Plato_7"</t>
  </si>
  <si>
    <t>14,Cliente_546,3,2023-04-04 01:56:00,2023-04-04 03:09:00,Mesero_4,Almuerzo,Tarjeta de débito,41.56,Libre,335,Brasil,"Plato_2, Plato_16"</t>
  </si>
  <si>
    <t>14,Cliente_558,6,2023-04-05 02:59:00,2023-04-05 05:45:00,Mesero_2,Desayuno,Tarjeta de crédito,14.28,Reservada,468,Argentina,"Plato_12, Plato_3, Plato_16"</t>
  </si>
  <si>
    <t>14,Cliente_565,1,2023-04-03 02:49:00,2023-04-03 05:58:00,Mesero_2,Cena,Tarjeta de crédito,29.07,Ocupada,296,España,"Plato_14, Plato_19"</t>
  </si>
  <si>
    <t>14,Cliente_568,5,2023-04-04 02:05:00,2023-04-04 04:19:00,Mesero_3,Desayuno,Tarjeta de crédito,47.05,Libre,341,Perú,"Plato_16, Plato_5, Plato_8"</t>
  </si>
  <si>
    <t>14,Cliente_586,3,2023-04-06 03:35:00,2023-04-06 05:48:00,Mesero_5,Cena,Tarjeta de débito,32.86,Libre,636,Ecuador,"Plato_7, Plato_12, Plato_13"</t>
  </si>
  <si>
    <t>14,Cliente_600,1,2023-04-03 00:12:00,2023-04-03 03:29:00,Mesero_2,Almuerzo,Tarjeta de crédito,20.6,Libre,315,Chile,"Plato_1, Plato_16, Plato_9, Plato_13"</t>
  </si>
  <si>
    <t>14,Cliente_697,2,2023-04-02 02:56:00,2023-04-02 06:13:00,Mesero_3,Almuerzo,Tarjeta de crédito,24.66,Libre,125,Bolivia,"Plato_16, Plato_18, Plato_3"</t>
  </si>
  <si>
    <t>14,Cliente_730,6,2023-04-03 00:30:00,2023-04-03 02:41:00,Mesero_5,Almuerzo,Tarjeta de crédito,36.08,Reservada,280,Ecuador,"Plato_7, Plato_14"</t>
  </si>
  <si>
    <t>14,Cliente_747,3,2023-04-02 01:27:00,2023-04-02 03:04:00,Mesero_3,Almuerzo,Tarjeta de crédito,27.94,Reservada,175,Colombia,"Plato_15, Plato_7"</t>
  </si>
  <si>
    <t>14,Cliente_772,4,2023-04-06 02:45:00,2023-04-06 04:10:00,Mesero_4,Desayuno,Tarjeta de crédito,19.24,Libre,626,Argentina,"Plato_2, Plato_7, Plato_9"</t>
  </si>
  <si>
    <t>14,Cliente_782,4,2023-04-06 03:58:00,2023-04-06 05:01:00,Mesero_3,Almuerzo,Tarjeta de débito,41.35,Ocupada,600,Chile,"Plato_16, Plato_2"</t>
  </si>
  <si>
    <t>14,Cliente_809,2,2023-04-06 02:45:00,2023-04-06 05:24:00,Mesero_3,Almuerzo,Tarjeta de crédito,44.38,Libre,553,Brasil,"Plato_2, Plato_1, Plato_5, Plato_12"</t>
  </si>
  <si>
    <t>14,Cliente_83,1,2023-04-02 02:15:00,2023-04-02 06:14:00,Mesero_2,Almuerzo,Tarjeta de débito,26.49,Libre,205,Chile,"Plato_15, Plato_9"</t>
  </si>
  <si>
    <t>14,Cliente_846,6,2023-04-03 01:55:00,2023-04-03 04:39:00,Mesero_2,Almuerzo,Tarjeta de crédito,33.79,Reservada,308,Uruguay,"Plato_18, Plato_8, Plato_17, Plato_16"</t>
  </si>
  <si>
    <t>14,Cliente_881,1,2023-04-01 03:46:00,2023-04-01 06:33:00,Mesero_1,Almuerzo,Tarjeta de crédito,32.89,Libre,11,Perú,"Plato_16, Plato_2"</t>
  </si>
  <si>
    <t>14,Cliente_888,2,2023-04-07 02:27:00,2023-04-07 04:57:00,Mesero_2,Almuerzo,Efectivo,46.82,Libre,734,Venezuela,"Plato_15, Plato_7, Plato_12"</t>
  </si>
  <si>
    <t>14,Cliente_890,6,2023-04-01 00:04:00,2023-04-01 03:23:00,Mesero_4,Cena,Tarjeta de crédito,45.27,Ocupada,12,Colombia,"Plato_16, Plato_19, Plato_8, Plato_20"</t>
  </si>
  <si>
    <t>14,Cliente_919,4,2023-04-05 00:39:00,2023-04-05 04:35:00,Mesero_4,Cena,Tarjeta de crédito,20.51,Ocupada,415,Brasil,"Plato_6, Plato_18, Plato_19"</t>
  </si>
  <si>
    <t>14,Cliente_927,5,2023-04-05 00:29:00,2023-04-05 02:37:00,Mesero_2,Cena,Efectivo,34.03,Ocupada,406,España,"Plato_3, Plato_8, Plato_1"</t>
  </si>
  <si>
    <t>14,Cliente_95,2,2023-04-06 01:47:00,2023-04-06 03:48:00,Mesero_2,Almuerzo,Tarjeta de débito,15.62,Reservada,528,Bolivia,"Plato_3, Plato_20, Plato_4"</t>
  </si>
  <si>
    <t>14,Cliente_968,5,2023-04-07 00:06:00,2023-04-07 02:26:00,Mesero_2,Almuerzo,Tarjeta de débito,23.26,Ocupada,652,Uruguay,"Plato_17, Plato_19"</t>
  </si>
  <si>
    <t>14,Cliente_984,3,2023-04-02 02:34:00,2023-04-02 04:30:00,Mesero_2,Cena,Tarjeta de crédito,28.58,Reservada,229,Bolivia,"Plato_1, Plato_8, Plato_19, Plato_16"</t>
  </si>
  <si>
    <t>14,Cliente_986,5,2023-04-03 03:38:00,2023-04-03 06:24:00,Mesero_5,Desayuno,Tarjeta de débito,16.49,Ocupada,303,Brasil,"Plato_3, Plato_20, Plato_10, Plato_7"</t>
  </si>
  <si>
    <t>14,Cliente_993,2,2023-04-01 01:46:00,2023-04-01 03:03:00,Mesero_2,Cena,Tarjeta de crédito,19.22,Ocupada,97,Ecuador,"Plato_10, Plato_3, Plato_18"</t>
  </si>
  <si>
    <t>15,Cliente_1,1,2023-04-01 02:16:00,2023-04-01 06:07:00,Mesero_4,Desayuno,Tarjeta de crédito,13.08,Libre,34,Perú,"Plato_18, Plato_10"</t>
  </si>
  <si>
    <t>15,Cliente_166,5,2023-04-05 01:55:00,2023-04-05 03:01:00,Mesero_1,Almuerzo,Tarjeta de crédito,48.7,Reservada,409,Chile,"Plato_13, Plato_20, Plato_16, Plato_7"</t>
  </si>
  <si>
    <t>15,Cliente_185,3,2023-04-05 02:42:00,2023-04-05 04:14:00,Mesero_1,Almuerzo,Tarjeta de débito,42.31,Reservada,467,Perú,"Plato_11, Plato_5"</t>
  </si>
  <si>
    <t>15,Cliente_21,2,2023-04-06 02:20:00,2023-04-06 05:58:00,Mesero_3,Cena,Efectivo,33.93,Libre,588,Paraguay,"Plato_10, Plato_1"</t>
  </si>
  <si>
    <t>15,Cliente_221,3,2023-04-04 00:46:00,2023-04-04 02:04:00,Mesero_2,Almuerzo,Tarjeta de crédito,33.01,Ocupada,344,Chile,"Plato_8, Plato_17, Plato_15, Plato_5"</t>
  </si>
  <si>
    <t>15,Cliente_24,5,2023-04-03 03:08:00,2023-04-03 06:23:00,Mesero_5,Almuerzo,Tarjeta de débito,26.56,Libre,289,España,"Plato_3, Plato_10"</t>
  </si>
  <si>
    <t>15,Cliente_292,1,2023-04-01 03:42:00,2023-04-01 06:39:00,Mesero_1,Cena,Tarjeta de crédito,24.94,Ocupada,83,Argentina,"Plato_6, Plato_3, Plato_15"</t>
  </si>
  <si>
    <t>15,Cliente_296,1,2023-04-04 01:12:00,2023-04-04 04:38:00,Mesero_3,Almuerzo,Tarjeta de crédito,38.52,Libre,340,España,"Plato_20, Plato_16"</t>
  </si>
  <si>
    <t>15,Cliente_330,4,2023-04-07 03:44:00,2023-04-07 07:31:00,Mesero_3,Almuerzo,Tarjeta de crédito,28.31,Libre,693,Ecuador,"Plato_19, Plato_13"</t>
  </si>
  <si>
    <t>15,Cliente_405,3,2023-04-05 02:04:00,2023-04-05 03:18:00,Mesero_4,Cena,Tarjeta de crédito,21.07,Ocupada,442,Uruguay,"Plato_18, Plato_1, Plato_19"</t>
  </si>
  <si>
    <t>15,Cliente_437,3,2023-04-06 02:47:00,2023-04-06 06:12:00,Mesero_1,Desayuno,Tarjeta de débito,12.66,Ocupada,486,Colombia,"Plato_19, Plato_3, Plato_18, Plato_7"</t>
  </si>
  <si>
    <t>15,Cliente_495,2,2023-04-04 03:50:00,2023-04-04 07:10:00,Mesero_5,Almuerzo,Tarjeta de débito,48.28,Reservada,364,Brasil,"Plato_16, Plato_5, Plato_1, Plato_9"</t>
  </si>
  <si>
    <t>15,Cliente_642,4,2023-04-07 02:01:00,2023-04-07 05:02:00,Mesero_1,Almuerzo,Tarjeta de crédito,11.64,Libre,662,Bolivia,"Plato_7, Plato_1, Plato_19"</t>
  </si>
  <si>
    <t>15,Cliente_673,6,2023-04-03 02:35:00,2023-04-03 05:34:00,Mesero_4,Almuerzo,Tarjeta de débito,20.98,Reservada,276,Ecuador,"Plato_5, Plato_10"</t>
  </si>
  <si>
    <t>15,Cliente_681,2,2023-04-04 02:03:00,2023-04-04 05:59:00,Mesero_1,Almuerzo,Tarjeta de crédito,47.21,Libre,362,Uruguay,"Plato_3, Plato_7, Plato_4"</t>
  </si>
  <si>
    <t>15,Cliente_698,1,2023-04-06 02:36:00,2023-04-06 05:24:00,Mesero_2,Almuerzo,Tarjeta de crédito,11.11,Ocupada,642,Argentina,"Plato_13, Plato_10, Plato_9"</t>
  </si>
  <si>
    <t>15,Cliente_70,1,2023-04-07 00:51:00,2023-04-07 02:04:00,Mesero_3,Almuerzo,Tarjeta de crédito,17.37,Ocupada,738,España,"Plato_10, Plato_16, Plato_4"</t>
  </si>
  <si>
    <t>15,Cliente_711,3,2023-04-06 00:57:00,2023-04-06 03:32:00,Mesero_1,Desayuno,Tarjeta de crédito,39.45,Libre,535,Chile,"Plato_20, Plato_9, Plato_7, Plato_13"</t>
  </si>
  <si>
    <t>15,Cliente_740,5,2023-04-01 02:03:00,2023-04-01 04:25:00,Mesero_2,Almuerzo,Tarjeta de débito,46.85,Libre,9,Bolivia,"Plato_2, Plato_7, Plato_12, Plato_15"</t>
  </si>
  <si>
    <t>15,Cliente_789,4,2023-04-06 01:59:00,2023-04-06 05:16:00,Mesero_4,Almuerzo,Tarjeta de débito,42.83,Ocupada,567,Chile,"Plato_16, Plato_11, Plato_18, Plato_13"</t>
  </si>
  <si>
    <t>15,Cliente_801,1,2023-04-07 03:05:00,2023-04-07 05:23:00,Mesero_2,Desayuno,Tarjeta de crédito,40.39,Reservada,707,Uruguay,"Plato_15, Plato_13, Plato_2, Plato_19"</t>
  </si>
  <si>
    <t>15,Cliente_807,1,2023-04-05 00:00:00,2023-04-05 01:23:00,Mesero_3,Cena,Tarjeta de crédito,25.56,Libre,439,Bolivia,"Plato_11, Plato_10"</t>
  </si>
  <si>
    <t>15,Cliente_842,4,2023-04-05 00:15:00,2023-04-05 03:55:00,Mesero_4,Almuerzo,Tarjeta de crédito,37.15,Reservada,434,Bolivia,"Plato_10, Plato_5"</t>
  </si>
  <si>
    <t>15,Cliente_88,1,2023-04-01 02:16:00,2023-04-01 04:47:00,Mesero_4,Almuerzo,Tarjeta de crédito,45.41,Libre,22,Ecuador,"Plato_4, Plato_18, Plato_9, Plato_8"</t>
  </si>
  <si>
    <t>15,Cliente_95,4,2023-04-07 02:43:00,2023-04-07 05:43:00,Mesero_5,Cena,Tarjeta de débito,37.22,Reservada,690,España,"Plato_20, Plato_17, Plato_16, Plato_11"</t>
  </si>
  <si>
    <t>15,Cliente_981,3,2023-04-03 02:08:00,2023-04-03 05:33:00,Mesero_5,Cena,Tarjeta de crédito,13.3,Reservada,288,Uruguay,"Plato_7, Plato_12"</t>
  </si>
  <si>
    <t>16,Cliente_183,1,2023-04-04 01:53:00,2023-04-04 05:28:00,Mesero_2,Cena,Efectivo,41.73,Libre,361,Colombia,"Plato_9, Plato_7"</t>
  </si>
  <si>
    <t>16,Cliente_191,3,2023-04-04 01:10:00,2023-04-04 04:58:00,Mesero_3,Almuerzo,Tarjeta de crédito,39.26,Ocupada,360,Perú,"Plato_13, Plato_2, Plato_10, Plato_15"</t>
  </si>
  <si>
    <t>16,Cliente_197,5,2023-04-06 03:43:00,2023-04-06 05:28:00,Mesero_3,Almuerzo,Tarjeta de crédito,11.19,Reservada,633,Bolivia,"Plato_2, Plato_7, Plato_5, Plato_4"</t>
  </si>
  <si>
    <t>16,Cliente_218,4,2023-04-06 00:03:00,2023-04-06 02:32:00,Mesero_3,Almuerzo,Tarjeta de crédito,26.91,Ocupada,524,Perú,"Plato_5, Plato_6"</t>
  </si>
  <si>
    <t>16,Cliente_226,6,2023-04-07 01:52:00,2023-04-07 03:12:00,Mesero_2,Almuerzo,Efectivo,37.93,Ocupada,670,Bolivia,"Plato_14, Plato_8, Plato_19"</t>
  </si>
  <si>
    <t>16,Cliente_282,6,2023-04-02 01:53:00,2023-04-02 03:04:00,Mesero_2,Cena,Tarjeta de crédito,46.56,Libre,171,Brasil,"Plato_10, Plato_9"</t>
  </si>
  <si>
    <t>16,Cliente_297,6,2023-04-07 03:49:00,2023-04-07 06:24:00,Mesero_1,Almuerzo,Tarjeta de débito,16.05,Reservada,740,Ecuador,"Plato_16, Plato_15, Plato_19, Plato_14"</t>
  </si>
  <si>
    <t>16,Cliente_318,3,2023-04-06 03:27:00,2023-04-06 07:14:00,Mesero_3,Almuerzo,Tarjeta de crédito,32.87,Ocupada,525,Venezuela,"Plato_14, Plato_8, Plato_17"</t>
  </si>
  <si>
    <t>16,Cliente_354,1,2023-04-06 00:51:00,2023-04-06 03:51:00,Mesero_1,Almuerzo,Tarjeta de crédito,45.46,Ocupada,597,Bolivia,"Plato_16, Plato_4, Plato_20, Plato_7"</t>
  </si>
  <si>
    <t>16,Cliente_409,4,2023-04-03 02:55:00,2023-04-03 04:35:00,Mesero_3,Almuerzo,Tarjeta de débito,33.11,Reservada,293,Argentina,"Plato_16, Plato_2, Plato_19"</t>
  </si>
  <si>
    <t>16,Cliente_440,1,2023-04-05 01:21:00,2023-04-05 04:39:00,Mesero_4,Almuerzo,Tarjeta de crédito,48.5,Reservada,464,Chile,"Plato_10, Plato_6, Plato_5"</t>
  </si>
  <si>
    <t>16,Cliente_512,5,2023-04-02 00:58:00,2023-04-02 02:00:00,Mesero_3,Almuerzo,Tarjeta de crédito,24.19,Ocupada,202,Bolivia,"Plato_19, Plato_20, Plato_7, Plato_2"</t>
  </si>
  <si>
    <t>16,Cliente_574,3,2023-04-01 03:25:00,2023-04-01 07:10:00,Mesero_5,Desayuno,Tarjeta de crédito,38.6,Libre,82,Paraguay,"Plato_1, Plato_2"</t>
  </si>
  <si>
    <t>16,Cliente_580,1,2023-04-02 00:10:00,2023-04-02 01:15:00,Mesero_3,Desayuno,Tarjeta de crédito,47.81,Ocupada,159,Brasil,"Plato_9, Plato_17, Plato_4, Plato_11"</t>
  </si>
  <si>
    <t>16,Cliente_595,4,2023-04-07 02:04:00,2023-04-07 05:44:00,Mesero_4,Cena,Tarjeta de crédito,20.27,Libre,651,Argentina,"Plato_20, Plato_13, Plato_11"</t>
  </si>
  <si>
    <t>16,Cliente_605,2,2023-04-06 00:15:00,2023-04-06 02:55:00,Mesero_3,Desayuno,Tarjeta de crédito,22.41,Libre,632,Ecuador,"Plato_15, Plato_11"</t>
  </si>
  <si>
    <t>16,Cliente_63,5,2023-04-01 03:01:00,2023-04-01 04:44:00,Mesero_5,Almuerzo,Tarjeta de débito,36.88,Libre,53,Paraguay,"Plato_14, Plato_2, Plato_19"</t>
  </si>
  <si>
    <t>16,Cliente_656,5,2023-04-02 00:41:00,2023-04-02 02:41:00,Mesero_2,Almuerzo,Tarjeta de crédito,49.3,Reservada,129,Perú,"Plato_12, Plato_3, Plato_9"</t>
  </si>
  <si>
    <t>16,Cliente_670,2,2023-04-02 02:47:00,2023-04-02 06:26:00,Mesero_1,Desayuno,Tarjeta de crédito,28.07,Libre,185,Uruguay,"Plato_13, Plato_16"</t>
  </si>
  <si>
    <t>16,Cliente_678,4,2023-04-02 03:33:00,2023-04-02 06:36:00,Mesero_1,Almuerzo,Tarjeta de débito,36.7,Ocupada,208,Perú,"Plato_15, Plato_19, Plato_3"</t>
  </si>
  <si>
    <t>16,Cliente_744,1,2023-04-02 01:51:00,2023-04-02 03:05:00,Mesero_3,Almuerzo,Tarjeta de crédito,17.83,Libre,221,Chile,"Plato_15, Plato_18, Plato_9"</t>
  </si>
  <si>
    <t>16,Cliente_753,2,2023-04-01 01:34:00,2023-04-01 05:08:00,Mesero_3,Almuerzo,Tarjeta de crédito,34.01,Libre,79,Venezuela,"Plato_9, Plato_11, Plato_3, Plato_13"</t>
  </si>
  <si>
    <t>16,Cliente_780,6,2023-04-01 00:18:00,2023-04-01 01:58:00,Mesero_2,Almuerzo,Efectivo,48.76,Libre,14,Perú,"Plato_3, Plato_11, Plato_14, Plato_2"</t>
  </si>
  <si>
    <t>16,Cliente_791,5,2023-04-02 03:39:00,2023-04-02 05:22:00,Mesero_3,Almuerzo,Tarjeta de débito,10.85,Libre,124,España,"Plato_3, Plato_1, Plato_11, Plato_9"</t>
  </si>
  <si>
    <t>16,Cliente_840,5,2023-04-01 01:59:00,2023-04-01 05:26:00,Mesero_4,Desayuno,Tarjeta de crédito,33.63,Libre,96,Bolivia,"Plato_11, Plato_12, Plato_7"</t>
  </si>
  <si>
    <t>16,Cliente_940,2,2023-04-04 01:17:00,2023-04-04 04:59:00,Mesero_2,Almuerzo,Tarjeta de crédito,30.78,Ocupada,348,Paraguay,"Plato_10, Plato_3"</t>
  </si>
  <si>
    <t>16,Cliente_949,4,2023-04-07 03:22:00,2023-04-07 06:52:00,Mesero_4,Cena,Tarjeta de crédito,32.54,Ocupada,661,Argentina,"Plato_14, Plato_17, Plato_1, Plato_16"</t>
  </si>
  <si>
    <t>16,Cliente_954,3,2023-04-07 01:18:00,2023-04-07 02:49:00,Mesero_1,Almuerzo,Tarjeta de débito,17.23,Libre,719,Colombia,"Plato_20, Plato_12, Plato_9"</t>
  </si>
  <si>
    <t>17,Cliente_157,6,2023-04-07 01:32:00,2023-04-07 03:10:00,Mesero_2,Desayuno,Tarjeta de crédito,49.35,Libre,751,Brasil,"Plato_9, Plato_1, Plato_5"</t>
  </si>
  <si>
    <t>17,Cliente_175,6,2023-04-07 01:34:00,2023-04-07 04:50:00,Mesero_2,Cena,Tarjeta de crédito,12.57,Reservada,766,Argentina,"Plato_2, Plato_12, Plato_3, Plato_14"</t>
  </si>
  <si>
    <t>17,Cliente_18,3,2023-04-05 01:41:00,2023-04-05 04:17:00,Mesero_4,Almuerzo,Tarjeta de crédito,47.46,Ocupada,470,Uruguay,"Plato_7, Plato_4"</t>
  </si>
  <si>
    <t>17,Cliente_195,3,2023-04-05 00:56:00,2023-04-05 04:05:00,Mesero_2,Almuerzo,Tarjeta de crédito,10.14,Ocupada,408,Chile,"Plato_1, Plato_7, Plato_18"</t>
  </si>
  <si>
    <t>17,Cliente_240,6,2023-04-02 01:46:00,2023-04-02 05:36:00,Mesero_2,Almuerzo,Tarjeta de crédito,35.69,Libre,216,Uruguay,"Plato_1, Plato_13, Plato_6"</t>
  </si>
  <si>
    <t>17,Cliente_258,1,2023-04-01 02:42:00,2023-04-01 05:51:00,Mesero_2,Almuerzo,Tarjeta de crédito,15.28,Reservada,72,Perú,"Plato_13, Plato_4"</t>
  </si>
  <si>
    <t>17,Cliente_264,6,2023-04-02 02:46:00,2023-04-02 05:28:00,Mesero_3,Desayuno,Tarjeta de crédito,10.22,Libre,234,Brasil,"Plato_2, Plato_7, Plato_17"</t>
  </si>
  <si>
    <t>17,Cliente_287,4,2023-04-05 00:52:00,2023-04-05 03:31:00,Mesero_3,Cena,Tarjeta de crédito,35.51,Reservada,418,España,"Plato_1, Plato_17"</t>
  </si>
  <si>
    <t>17,Cliente_301,2,2023-04-07 01:08:00,2023-04-07 03:24:00,Mesero_4,Desayuno,Tarjeta de crédito,25.91,Ocupada,736,España,"Plato_5, Plato_16, Plato_17"</t>
  </si>
  <si>
    <t>17,Cliente_306,6,2023-04-01 01:57:00,2023-04-01 04:22:00,Mesero_2,Cena,Tarjeta de crédito,10.54,Ocupada,7,Venezuela,"Plato_15, Plato_19"</t>
  </si>
  <si>
    <t>17,Cliente_33,1,2023-04-01 00:02:00,2023-04-01 01:53:00,Mesero_4,Almuerzo,Tarjeta de crédito,16.6,Ocupada,10,Uruguay,"Plato_18, Plato_20"</t>
  </si>
  <si>
    <t>17,Cliente_339,6,2023-04-03 00:26:00,2023-04-03 03:57:00,Mesero_2,Desayuno,Tarjeta de crédito,20.36,Libre,294,Colombia,"Plato_17, Plato_19, Plato_4, Plato_18"</t>
  </si>
  <si>
    <t>17,Cliente_349,6,2023-04-05 03:53:00,2023-04-05 06:01:00,Mesero_5,Almuerzo,Tarjeta de crédito,30.48,Ocupada,435,España,"Plato_10, Plato_13, Plato_2"</t>
  </si>
  <si>
    <t>17,Cliente_378,6,2023-04-02 01:49:00,2023-04-02 04:52:00,Mesero_5,Almuerzo,Tarjeta de crédito,41.05,Libre,227,Chile,"Plato_7, Plato_17, Plato_16, Plato_11"</t>
  </si>
  <si>
    <t>17,Cliente_390,6,2023-04-02 03:44:00,2023-04-02 06:01:00,Mesero_3,Almuerzo,Efectivo,17.65,Reservada,244,Perú,"Plato_20, Plato_12"</t>
  </si>
  <si>
    <t>17,Cliente_42,3,2023-04-01 02:57:00,2023-04-01 05:24:00,Mesero_1,Almuerzo,Tarjeta de crédito,17.76,Reservada,76,Argentina,"Plato_2, Plato_4, Plato_7, Plato_10"</t>
  </si>
  <si>
    <t>17,Cliente_440,2,2023-04-03 02:25:00,2023-04-03 06:16:00,Mesero_2,Desayuno,Efectivo,24.55,Libre,317,Uruguay,"Plato_5, Plato_18, Plato_15"</t>
  </si>
  <si>
    <t>17,Cliente_470,2,2023-04-04 01:19:00,2023-04-04 04:26:00,Mesero_3,Desayuno,Tarjeta de débito,26.87,Ocupada,357,Chile,"Plato_1, Plato_3, Plato_6, Plato_5"</t>
  </si>
  <si>
    <t>17,Cliente_480,1,2023-04-06 03:20:00,2023-04-06 04:49:00,Mesero_3,Almuerzo,Tarjeta de débito,46.01,Libre,594,Bolivia,"Plato_11, Plato_5, Plato_3"</t>
  </si>
  <si>
    <t>17,Cliente_523,3,2023-04-02 03:24:00,2023-04-02 05:03:00,Mesero_2,Desayuno,Tarjeta de crédito,11.5,Reservada,119,Perú,"Plato_10, Plato_19, Plato_4"</t>
  </si>
  <si>
    <t>17,Cliente_61,4,2023-04-01 00:11:00,2023-04-01 01:22:00,Mesero_4,Almuerzo,Tarjeta de débito,28.26,Libre,70,Paraguay,"Plato_1, Plato_18"</t>
  </si>
  <si>
    <t>17,Cliente_672,3,2023-04-03 03:04:00,2023-04-03 06:23:00,Mesero_5,Cena,Tarjeta de crédito,11.47,Libre,310,Uruguay,"Plato_10, Plato_2"</t>
  </si>
  <si>
    <t>17,Cliente_740,1,2023-04-05 03:26:00,2023-04-05 07:02:00,Mesero_3,Almuerzo,Tarjeta de crédito,18.05,Ocupada,394,Brasil,"Plato_7, Plato_9"</t>
  </si>
  <si>
    <t>17,Cliente_759,3,2023-04-07 02:18:00,2023-04-07 03:30:00,Mesero_3,Almuerzo,Efectivo,32.2,Reservada,671,Bolivia,"Plato_8, Plato_1, Plato_15"</t>
  </si>
  <si>
    <t>17,Cliente_828,2,2023-04-06 02:07:00,2023-04-06 05:55:00,Mesero_4,Cena,Tarjeta de débito,26.07,Ocupada,629,Argentina,"Plato_18, Plato_3, Plato_4"</t>
  </si>
  <si>
    <t>17,Cliente_832,5,2023-04-06 00:25:00,2023-04-06 02:17:00,Mesero_4,Almuerzo,Tarjeta de débito,48.8,Reservada,593,España,"Plato_20, Plato_17, Plato_11, Plato_19"</t>
  </si>
  <si>
    <t>17,Cliente_857,5,2023-04-06 00:44:00,2023-04-06 03:55:00,Mesero_3,Cena,Efectivo,32.79,Ocupada,586,Venezuela,"Plato_11, Plato_7"</t>
  </si>
  <si>
    <t>17,Cliente_881,4,2023-04-01 00:41:00,2023-04-01 04:06:00,Mesero_4,Almuerzo,Tarjeta de crédito,33.34,Reservada,63,Colombia,"Plato_3, Plato_8"</t>
  </si>
  <si>
    <t>17,Cliente_897,2,2023-04-05 00:38:00,2023-04-05 04:29:00,Mesero_5,Almuerzo,Tarjeta de crédito,32.56,Libre,404,España,"Plato_13, Plato_3, Plato_20"</t>
  </si>
  <si>
    <t>17,Cliente_923,5,2023-04-04 01:33:00,2023-04-04 04:46:00,Mesero_3,Almuerzo,Efectivo,10.57,Reservada,366,Chile,"Plato_6, Plato_8, Plato_20"</t>
  </si>
  <si>
    <t>17,Cliente_946,1,2023-04-06 01:34:00,2023-04-06 03:50:00,Mesero_1,Almuerzo,Tarjeta de crédito,45.76,Ocupada,487,Paraguay,"Plato_18, Plato_17, Plato_5"</t>
  </si>
  <si>
    <t>17,Cliente_963,2,2023-04-01 00:28:00,2023-04-01 04:02:00,Mesero_3,Desayuno,Tarjeta de crédito,25.31,Libre,48,Bolivia,"Plato_6, Plato_5, Plato_11"</t>
  </si>
  <si>
    <t>18,Cliente_107,2,2023-04-01 02:04:00,2023-04-01 05:47:00,Mesero_5,Desayuno,Tarjeta de crédito,10.37,Ocupada,26,Uruguay,"Plato_4, Plato_13, Plato_7"</t>
  </si>
  <si>
    <t>18,Cliente_154,1,2023-04-03 01:00:00,2023-04-03 02:18:00,Mesero_2,Almuerzo,Tarjeta de crédito,32.5,Reservada,325,Perú,"Plato_13, Plato_17, Plato_8, Plato_15"</t>
  </si>
  <si>
    <t>18,Cliente_289,4,2023-04-06 03:17:00,2023-04-06 05:50:00,Mesero_5,Cena,Tarjeta de débito,19.55,Ocupada,475,Paraguay,"Plato_7, Plato_18"</t>
  </si>
  <si>
    <t>18,Cliente_326,4,2023-04-02 03:44:00,2023-04-02 07:21:00,Mesero_2,Almuerzo,Tarjeta de crédito,42.83,Ocupada,262,Venezuela,"Plato_5, Plato_17"</t>
  </si>
  <si>
    <t>18,Cliente_33,6,2023-04-05 02:18:00,2023-04-05 05:29:00,Mesero_2,Almuerzo,Tarjeta de crédito,31.49,Ocupada,420,Bolivia,"Plato_18, Plato_3, Plato_1, Plato_15"</t>
  </si>
  <si>
    <t>18,Cliente_351,2,2023-04-06 01:21:00,2023-04-06 03:39:00,Mesero_2,Almuerzo,Tarjeta de débito,23.7,Ocupada,596,Ecuador,"Plato_14, Plato_7, Plato_15, Plato_1"</t>
  </si>
  <si>
    <t>18,Cliente_351,3,2023-04-07 03:49:00,2023-04-07 05:12:00,Mesero_4,Almuerzo,Tarjeta de crédito,22.88,Reservada,763,Argentina,"Plato_11, Plato_12"</t>
  </si>
  <si>
    <t>18,Cliente_36,1,2023-04-01 03:30:00,2023-04-01 06:40:00,Mesero_4,Almuerzo,Tarjeta de débito,23.93,Reservada,88,Ecuador,"Plato_20, Plato_12, Plato_10"</t>
  </si>
  <si>
    <t>18,Cliente_384,5,2023-04-06 03:33:00,2023-04-06 05:08:00,Mesero_4,Almuerzo,Tarjeta de crédito,13.27,Ocupada,581,Perú,"Plato_11, Plato_2"</t>
  </si>
  <si>
    <t>18,Cliente_422,2,2023-04-06 00:43:00,2023-04-06 02:54:00,Mesero_4,Almuerzo,Tarjeta de crédito,15.18,Libre,521,Bolivia,"Plato_1, Plato_9, Plato_18"</t>
  </si>
  <si>
    <t>18,Cliente_440,4,2023-04-01 01:57:00,2023-04-01 05:56:00,Mesero_3,Almuerzo,Tarjeta de crédito,24.01,Ocupada,71,Paraguay,"Plato_2, Plato_14"</t>
  </si>
  <si>
    <t>18,Cliente_516,3,2023-04-02 02:45:00,2023-04-02 05:12:00,Mesero_1,Almuerzo,Tarjeta de crédito,41.82,Libre,126,Perú,"Plato_16, Plato_8, Plato_7, Plato_2"</t>
  </si>
  <si>
    <t>18,Cliente_516,6,2023-04-03 02:17:00,2023-04-03 04:19:00,Mesero_2,Desayuno,Tarjeta de crédito,38.38,Reservada,300,Paraguay,"Plato_20, Plato_4, Plato_10, Plato_2"</t>
  </si>
  <si>
    <t>18,Cliente_531,6,2023-04-05 03:48:00,2023-04-05 07:32:00,Mesero_2,Almuerzo,Efectivo,17.26,Reservada,457,Bolivia,"Plato_11, Plato_12"</t>
  </si>
  <si>
    <t>18,Cliente_533,6,2023-04-02 00:37:00,2023-04-02 03:10:00,Mesero_1,Almuerzo,Tarjeta de débito,48.43,Libre,150,Argentina,"Plato_5, Plato_11, Plato_3"</t>
  </si>
  <si>
    <t>18,Cliente_554,3,2023-04-06 03:51:00,2023-04-06 07:00:00,Mesero_2,Desayuno,Efectivo,20.9,Libre,539,Colombia,"Plato_2, Plato_6, Plato_9, Plato_4"</t>
  </si>
  <si>
    <t>18,Cliente_614,2,2023-04-01 02:28:00,2023-04-01 06:18:00,Mesero_5,Almuerzo,Tarjeta de crédito,10.88,Reservada,66,España,"Plato_19, Plato_20, Plato_4"</t>
  </si>
  <si>
    <t>18,Cliente_632,6,2023-04-01 02:14:00,2023-04-01 03:46:00,Mesero_4,Almuerzo,Tarjeta de crédito,39.05,Libre,80,Venezuela,"Plato_5, Plato_9, Plato_7"</t>
  </si>
  <si>
    <t>18,Cliente_659,5,2023-04-03 02:04:00,2023-04-03 04:18:00,Mesero_1,Almuerzo,Tarjeta de crédito,23.59,Libre,321,Venezuela,"Plato_16, Plato_5, Plato_14"</t>
  </si>
  <si>
    <t>18,Cliente_709,4,2023-04-02 01:35:00,2023-04-02 04:50:00,Mesero_5,Desayuno,Tarjeta de crédito,15.92,Ocupada,149,Brasil,"Plato_18, Plato_2, Plato_4, Plato_9"</t>
  </si>
  <si>
    <t>18,Cliente_710,1,2023-04-01 03:06:00,2023-04-01 06:18:00,Mesero_4,Almuerzo,Tarjeta de crédito,42.6,Libre,44,España,"Plato_10, Plato_1, Plato_13"</t>
  </si>
  <si>
    <t>18,Cliente_712,1,2023-04-02 02:58:00,2023-04-02 05:32:00,Mesero_4,Cena,Tarjeta de crédito,11.22,Ocupada,144,Perú,"Plato_19, Plato_12, Plato_9, Plato_18"</t>
  </si>
  <si>
    <t>18,Cliente_715,1,2023-04-02 02:46:00,2023-04-02 06:28:00,Mesero_1,Almuerzo,Tarjeta de crédito,11.69,Ocupada,183,Uruguay,"Plato_15, Plato_10, Plato_3, Plato_8"</t>
  </si>
  <si>
    <t>18,Cliente_716,1,2023-04-07 02:28:00,2023-04-07 03:38:00,Mesero_5,Almuerzo,Tarjeta de crédito,28.43,Ocupada,710,España,"Plato_3, Plato_12, Plato_4, Plato_14"</t>
  </si>
  <si>
    <t>18,Cliente_72,3,2023-04-01 03:30:00,2023-04-01 07:29:00,Mesero_2,Almuerzo,Tarjeta de crédito,10.98,Ocupada,47,Brasil,"Plato_11, Plato_14, Plato_3"</t>
  </si>
  <si>
    <t>18,Cliente_768,2,2023-04-05 00:33:00,2023-04-05 03:35:00,Mesero_2,Almuerzo,Tarjeta de crédito,27.03,Libre,388,España,"Plato_17, Plato_19, Plato_9, Plato_11"</t>
  </si>
  <si>
    <t>18,Cliente_794,2,2023-04-04 00:32:00,2023-04-04 03:30:00,Mesero_5,Almuerzo,Tarjeta de débito,30.62,Reservada,338,Ecuador,"Plato_18, Plato_13, Plato_15, Plato_3"</t>
  </si>
  <si>
    <t>18,Cliente_808,4,2023-04-07 00:17:00,2023-04-07 02:10:00,Mesero_3,Desayuno,Efectivo,27.04,Reservada,758,Perú,"Plato_2, Plato_5"</t>
  </si>
  <si>
    <t>18,Cliente_819,5,2023-04-06 01:19:00,2023-04-06 04:36:00,Mesero_4,Almuerzo,Tarjeta de crédito,38.84,Libre,514,Chile,"Plato_10, Plato_12, Plato_3, Plato_15"</t>
  </si>
  <si>
    <t>18,Cliente_886,2,2023-04-01 03:04:00,2023-04-01 04:52:00,Mesero_2,Almuerzo,Tarjeta de crédito,45.45,Libre,57,Colombia,"Plato_8, Plato_20, Plato_5, Plato_19"</t>
  </si>
  <si>
    <t>18,Cliente_905,1,2023-04-05 02:41:00,2023-04-05 05:08:00,Mesero_3,Almuerzo,Tarjeta de crédito,31.02,Reservada,402,Colombia,"Plato_1, Plato_12, Plato_5"</t>
  </si>
  <si>
    <t>18,Cliente_965,1,2023-04-01 03:32:00,2023-04-01 06:45:00,Mesero_1,Almuerzo,Tarjeta de crédito,15.15,Reservada,100,Paraguay,"Plato_7, Plato_5, Plato_1"</t>
  </si>
  <si>
    <t>18,Cliente_989,4,2023-04-06 03:26:00,2023-04-06 04:30:00,Mesero_2,Desayuno,Tarjeta de crédito,43.42,Libre,507,Bolivia,"Plato_18, Plato_19"</t>
  </si>
  <si>
    <t>19,Cliente_115,4,2023-04-07 02:30:00,2023-04-07 06:25:00,Mesero_1,Cena,Tarjeta de crédito,39.89,Libre,698,Bolivia,"Plato_6, Plato_10, Plato_14, Plato_13"</t>
  </si>
  <si>
    <t>19,Cliente_281,2,2023-04-07 02:21:00,2023-04-07 04:05:00,Mesero_5,Almuerzo,Tarjeta de crédito,10.69,Libre,714,Colombia,"Plato_18, Plato_2, Plato_11"</t>
  </si>
  <si>
    <t>19,Cliente_411,6,2023-04-07 03:36:00,2023-04-07 06:40:00,Mesero_1,Cena,Tarjeta de crédito,31.23,Reservada,656,Argentina,"Plato_14, Plato_3, Plato_12, Plato_19"</t>
  </si>
  <si>
    <t>19,Cliente_427,2,2023-04-06 00:33:00,2023-04-06 04:32:00,Mesero_1,Desayuno,Tarjeta de débito,33.7,Reservada,541,Colombia,"Plato_12, Plato_11, Plato_9, Plato_14"</t>
  </si>
  <si>
    <t>19,Cliente_483,1,2023-04-07 03:01:00,2023-04-07 05:22:00,Mesero_3,Almuerzo,Tarjeta de crédito,26.76,Ocupada,678,Chile,"Plato_9, Plato_12, Plato_8, Plato_7"</t>
  </si>
  <si>
    <t>19,Cliente_483,4,2023-04-07 01:56:00,2023-04-07 05:51:00,Mesero_2,Desayuno,Tarjeta de crédito,15.91,Reservada,660,Brasil,"Plato_12, Plato_2, Plato_20"</t>
  </si>
  <si>
    <t>19,Cliente_485,1,2023-04-02 01:56:00,2023-04-02 05:14:00,Mesero_3,Almuerzo,Tarjeta de débito,16.62,Libre,169,Paraguay,"Plato_13, Plato_18, Plato_5"</t>
  </si>
  <si>
    <t>19,Cliente_520,2,2023-04-01 01:33:00,2023-04-01 04:14:00,Mesero_3,Almuerzo,Tarjeta de crédito,12.65,Reservada,102,Venezuela,"Plato_16, Plato_9"</t>
  </si>
  <si>
    <t>19,Cliente_58,5,2023-04-07 03:20:00,2023-04-07 05:45:00,Mesero_4,Almuerzo,Tarjeta de crédito,39.83,Libre,701,Bolivia,"Plato_11, Plato_4"</t>
  </si>
  <si>
    <t>19,Cliente_597,2,2023-04-07 03:47:00,2023-04-07 07:44:00,Mesero_3,Almuerzo,Tarjeta de débito,25.7,Ocupada,743,Brasil,"Plato_10, Plato_4, Plato_14"</t>
  </si>
  <si>
    <t>19,Cliente_608,2,2023-04-06 02:49:00,2023-04-06 06:24:00,Mesero_3,Almuerzo,Efectivo,24.38,Ocupada,605,Uruguay,"Plato_3, Plato_20, Plato_8, Plato_2"</t>
  </si>
  <si>
    <t>19,Cliente_708,5,2023-04-01 03:54:00,2023-04-01 06:57:00,Mesero_4,Almuerzo,Tarjeta de débito,16.74,Ocupada,50,Argentina,"Plato_15, Plato_5"</t>
  </si>
  <si>
    <t>19,Cliente_728,4,2023-04-06 02:12:00,2023-04-06 04:11:00,Mesero_5,Cena,Tarjeta de crédito,37.9,Ocupada,610,Paraguay,"Plato_10, Plato_4"</t>
  </si>
  <si>
    <t>19,Cliente_788,6,2023-04-02 01:06:00,2023-04-02 04:33:00,Mesero_2,Almuerzo,Tarjeta de crédito,26.02,Reservada,160,Colombia,"Plato_19, Plato_7"</t>
  </si>
  <si>
    <t>19,Cliente_79,5,2023-04-01 03:36:00,2023-04-01 04:49:00,Mesero_5,Almuerzo,Tarjeta de crédito,45.23,Ocupada,75,Venezuela,"Plato_20, Plato_14"</t>
  </si>
  <si>
    <t>19,Cliente_865,4,2023-04-01 01:04:00,2023-04-01 04:13:00,Mesero_4,Almuerzo,Tarjeta de crédito,30.83,Libre,74,Brasil,"Plato_10, Plato_18, Plato_15"</t>
  </si>
  <si>
    <t>19,Cliente_882,2,2023-04-04 00:37:00,2023-04-04 03:11:00,Mesero_5,Desayuno,Tarjeta de débito,26.62,Ocupada,373,Argentina,"Plato_13, Plato_8, Plato_5, Plato_3"</t>
  </si>
  <si>
    <t>19,Cliente_897,5,2023-04-04 02:30:00,2023-04-04 06:11:00,Mesero_3,Desayuno,Tarjeta de crédito,20.06,Libre,342,Bolivia,"Plato_14, Plato_16"</t>
  </si>
  <si>
    <t>19,Cliente_910,5,2023-04-07 01:43:00,2023-04-07 05:02:00,Mesero_5,Desayuno,Efectivo,31.27,Reservada,658,Brasil,"Plato_15, Plato_6"</t>
  </si>
  <si>
    <t>19,Cliente_913,3,2023-04-06 02:53:00,2023-04-06 06:27:00,Mesero_4,Almuerzo,Efectivo,46.21,Ocupada,572,Brasil,"Plato_2, Plato_5"</t>
  </si>
  <si>
    <t>19,Cliente_964,6,2023-04-05 03:27:00,2023-04-05 06:56:00,Mesero_4,Cena,Tarjeta de crédito,49.6,Libre,460,Ecuador,"Plato_16, Plato_10, Plato_1, Plato_7"</t>
  </si>
  <si>
    <t>19,Cliente_990,4,2023-04-02 00:14:00,2023-04-02 01:24:00,Mesero_3,Desayuno,Tarjeta de crédito,35.02,Reservada,225,Perú,"Plato_11, Plato_14"</t>
  </si>
  <si>
    <t>19,Cliente_996,5,2023-04-06 00:47:00,2023-04-06 03:37:00,Mesero_4,Cena,Tarjeta de crédito,49.37,Reservada,543,Paraguay,"Plato_16, Plato_6, Plato_15"</t>
  </si>
  <si>
    <t>2,Cliente_124,1,2023-04-06 00:09:00,2023-04-06 01:37:00,Mesero_3,Desayuno,Tarjeta de crédito,15.03,Reservada,628,Chile,"Plato_7, Plato_20"</t>
  </si>
  <si>
    <t>2,Cliente_176,4,2023-04-02 03:18:00,2023-04-02 05:09:00,Mesero_1,Almuerzo,Tarjeta de débito,33.39,Ocupada,214,Argentina,"Plato_18, Plato_20, Plato_3"</t>
  </si>
  <si>
    <t>2,Cliente_268,4,2023-04-03 03:07:00,2023-04-03 06:12:00,Mesero_3,Almuerzo,Tarjeta de crédito,30.89,Reservada,312,Uruguay,"Plato_15, Plato_8"</t>
  </si>
  <si>
    <t>2,Cliente_281,1,2023-04-02 03:11:00,2023-04-02 04:26:00,Mesero_1,Almuerzo,Tarjeta de crédito,49.21,Libre,264,Bolivia,"Plato_8, Plato_15, Plato_2, Plato_1"</t>
  </si>
  <si>
    <t>2,Cliente_285,1,2023-04-06 00:03:00,2023-04-06 03:36:00,Mesero_1,Desayuno,Tarjeta de crédito,29.25,Reservada,634,Venezuela,"Plato_5, Plato_20, Plato_1, Plato_8"</t>
  </si>
  <si>
    <t>2,Cliente_285,1,2023-04-06 01:19:00,2023-04-06 02:26:00,Mesero_5,Almuerzo,Tarjeta de crédito,37.37,Ocupada,512,España,"Plato_3, Plato_19"</t>
  </si>
  <si>
    <t>2,Cliente_298,4,2023-04-07 02:32:00,2023-04-07 05:58:00,Mesero_2,Almuerzo,Tarjeta de crédito,12.55,Reservada,748,Venezuela,"Plato_15, Plato_10"</t>
  </si>
  <si>
    <t>2,Cliente_352,6,2023-04-01 03:45:00,2023-04-01 05:10:00,Mesero_2,Almuerzo,Tarjeta de débito,21.25,Reservada,67,Perú,"Plato_20, Plato_19, Plato_10, Plato_2"</t>
  </si>
  <si>
    <t>2,Cliente_358,2,2023-04-01 00:49:00,2023-04-01 03:16:00,Mesero_4,Cena,Tarjeta de crédito,41.22,Reservada,28,Argentina,"Plato_4, Plato_9"</t>
  </si>
  <si>
    <t>2,Cliente_385,2,2023-04-06 00:02:00,2023-04-06 02:49:00,Mesero_5,Almuerzo,Tarjeta de débito,36.62,Libre,630,Bolivia,"Plato_17, Plato_20"</t>
  </si>
  <si>
    <t>2,Cliente_463,6,2023-04-03 03:18:00,2023-04-03 06:09:00,Mesero_2,Desayuno,Efectivo,15.44,Ocupada,291,Bolivia,"Plato_18, Plato_1, Plato_8, Plato_17"</t>
  </si>
  <si>
    <t>2,Cliente_494,2,2023-04-02 02:04:00,2023-04-02 03:25:00,Mesero_1,Almuerzo,Tarjeta de crédito,15.43,Reservada,232,Argentina,"Plato_7, Plato_6, Plato_2, Plato_10"</t>
  </si>
  <si>
    <t>2,Cliente_56,5,2023-04-02 00:37:00,2023-04-02 01:42:00,Mesero_2,Cena,Tarjeta de crédito,11.32,Ocupada,145,Venezuela,"Plato_5, Plato_2"</t>
  </si>
  <si>
    <t>2,Cliente_624,6,2023-04-06 01:52:00,2023-04-06 03:32:00,Mesero_4,Almuerzo,Tarjeta de crédito,21.66,Libre,474,Perú,"Plato_18, Plato_9, Plato_17, Plato_16"</t>
  </si>
  <si>
    <t>2,Cliente_644,6,2023-04-04 00:35:00,2023-04-04 02:59:00,Mesero_5,Desayuno,Tarjeta de débito,36.21,Reservada,350,Colombia,"Plato_17, Plato_6"</t>
  </si>
  <si>
    <t>2,Cliente_654,2,2023-04-03 01:38:00,2023-04-03 05:32:00,Mesero_5,Desayuno,Tarjeta de crédito,31.13,Reservada,316,Perú,"Plato_4, Plato_13, Plato_6, Plato_20"</t>
  </si>
  <si>
    <t>2,Cliente_792,1,2023-04-01 02:47:00,2023-04-01 06:24:00,Mesero_1,Cena,Tarjeta de crédito,37.93,Ocupada,62,Argentina,"Plato_2, Plato_12, Plato_17"</t>
  </si>
  <si>
    <t>2,Cliente_820,4,2023-04-06 01:08:00,2023-04-06 03:52:00,Mesero_1,Almuerzo,Tarjeta de débito,39.68,Reservada,641,Ecuador,"Plato_9, Plato_1, Plato_14"</t>
  </si>
  <si>
    <t>2,Cliente_830,5,2023-04-02 01:31:00,2023-04-02 03:28:00,Mesero_2,Almuerzo,Efectivo,49.36,Ocupada,128,Uruguay,"Plato_1, Plato_4, Plato_7, Plato_17"</t>
  </si>
  <si>
    <t>2,Cliente_837,6,2023-04-07 03:56:00,2023-04-07 06:22:00,Mesero_5,Almuerzo,Tarjeta de crédito,40.42,Ocupada,683,Colombia,"Plato_5, Plato_3, Plato_20, Plato_17"</t>
  </si>
  <si>
    <t>2,Cliente_840,4,2023-04-07 02:56:00,2023-04-07 06:50:00,Mesero_4,Almuerzo,Tarjeta de débito,37.07,Libre,681,Paraguay,"Plato_11, Plato_13"</t>
  </si>
  <si>
    <t>2,Cliente_873,6,2023-04-01 02:22:00,2023-04-01 06:18:00,Mesero_2,Almuerzo,Tarjeta de crédito,33.55,Ocupada,99,Chile,"Plato_2, Plato_17, Plato_12, Plato_9"</t>
  </si>
  <si>
    <t>2,Cliente_951,1,2023-04-06 01:38:00,2023-04-06 03:23:00,Mesero_1,Almuerzo,Tarjeta de crédito,35.95,Libre,511,Argentina,"Plato_14, Plato_18"</t>
  </si>
  <si>
    <t>2,Cliente_953,4,2023-04-05 02:34:00,2023-04-05 03:43:00,Mesero_2,Almuerzo,Efectivo,43.74,Libre,427,Bolivia,"Plato_1, Plato_8, Plato_14, Plato_12"</t>
  </si>
  <si>
    <t>2,Cliente_961,6,2023-04-02 01:50:00,2023-04-02 04:09:00,Mesero_2,Almuerzo,Tarjeta de crédito,42.75,Libre,246,Bolivia,"Plato_6, Plato_7, Plato_8, Plato_17"</t>
  </si>
  <si>
    <t>20,Cliente_154,4,2023-04-07 01:52:00,2023-04-07 03:47:00,Mesero_3,Desayuno,Tarjeta de crédito,38.43,Libre,735,España,"Plato_14, Plato_15"</t>
  </si>
  <si>
    <t>20,Cliente_227,1,2023-04-07 03:30:00,2023-04-07 05:46:00,Mesero_4,Cena,Tarjeta de crédito,20.41,Ocupada,764,Colombia,"Plato_6, Plato_18, Plato_7"</t>
  </si>
  <si>
    <t>20,Cliente_26,6,2023-04-02 00:54:00,2023-04-02 03:52:00,Mesero_2,Almuerzo,Tarjeta de crédito,39.74,Ocupada,133,Chile,"Plato_15, Plato_18, Plato_17, Plato_4"</t>
  </si>
  <si>
    <t>20,Cliente_264,2,2023-04-07 02:49:00,2023-04-07 06:05:00,Mesero_5,Desayuno,Tarjeta de crédito,18.97,Ocupada,729,Uruguay,"Plato_18, Plato_3"</t>
  </si>
  <si>
    <t>20,Cliente_27,6,2023-04-07 01:51:00,2023-04-07 05:18:00,Mesero_1,Almuerzo,Tarjeta de débito,49.74,Ocupada,711,Uruguay,"Plato_18, Plato_15"</t>
  </si>
  <si>
    <t>20,Cliente_286,2,2023-04-03 03:37:00,2023-04-03 04:44:00,Mesero_5,Almuerzo,Tarjeta de débito,31.67,Reservada,287,Colombia,"Plato_15, Plato_14, Plato_2"</t>
  </si>
  <si>
    <t>20,Cliente_320,4,2023-04-07 00:36:00,2023-04-07 02:22:00,Mesero_2,Desayuno,Tarjeta de crédito,10.51,Reservada,742,Colombia,"Plato_17, Plato_2, Plato_10, Plato_12"</t>
  </si>
  <si>
    <t>20,Cliente_323,3,2023-04-02 02:49:00,2023-04-02 04:02:00,Mesero_5,Cena,Tarjeta de crédito,46.54,Reservada,207,Brasil,"Plato_10, Plato_8, Plato_17"</t>
  </si>
  <si>
    <t>20,Cliente_376,5,2023-04-07 00:40:00,2023-04-07 03:45:00,Mesero_1,Almuerzo,Tarjeta de crédito,13.7,Reservada,759,Argentina,"Plato_11, Plato_6, Plato_1, Plato_9"</t>
  </si>
  <si>
    <t>20,Cliente_377,5,2023-04-01 03:02:00,2023-04-01 06:10:00,Mesero_2,Almuerzo,Tarjeta de crédito,14.83,Ocupada,29,Ecuador,"Plato_1, Plato_4, Plato_17"</t>
  </si>
  <si>
    <t>20,Cliente_390,5,2023-04-01 01:30:00,2023-04-01 05:00:00,Mesero_4,Cena,Tarjeta de crédito,45.49,Ocupada,55,Perú,"Plato_11, Plato_7, Plato_19, Plato_15"</t>
  </si>
  <si>
    <t>20,Cliente_454,3,2023-04-06 02:36:00,2023-04-06 06:20:00,Mesero_1,Cena,Tarjeta de crédito,21.49,Libre,562,Venezuela,"Plato_20, Plato_9, Plato_7, Plato_17"</t>
  </si>
  <si>
    <t>20,Cliente_485,6,2023-04-07 00:37:00,2023-04-07 02:52:00,Mesero_5,Almuerzo,Tarjeta de crédito,36.5,Reservada,673,Venezuela,"Plato_20, Plato_8, Plato_2, Plato_1"</t>
  </si>
  <si>
    <t>20,Cliente_546,5,2023-04-06 01:28:00,2023-04-06 04:49:00,Mesero_1,Desayuno,Tarjeta de crédito,11.85,Reservada,494,Paraguay,"Plato_15, Plato_19"</t>
  </si>
  <si>
    <t>20,Cliente_597,3,2023-04-04 03:06:00,2023-04-04 06:17:00,Mesero_4,Cena,Tarjeta de débito,36.61,Reservada,331,Paraguay,"Plato_12, Plato_8, Plato_7, Plato_1"</t>
  </si>
  <si>
    <t>20,Cliente_611,2,2023-04-04 02:11:00,2023-04-04 05:54:00,Mesero_5,Almuerzo,Tarjeta de crédito,34.83,Libre,369,Uruguay,"Plato_17, Plato_14, Plato_16, Plato_10"</t>
  </si>
  <si>
    <t>20,Cliente_615,5,2023-04-06 02:39:00,2023-04-06 04:26:00,Mesero_2,Almuerzo,Efectivo,12.18,Ocupada,545,Chile,"Plato_11, Plato_17"</t>
  </si>
  <si>
    <t>20,Cliente_704,2,2023-04-05 03:57:00,2023-04-05 06:52:00,Mesero_2,Almuerzo,Efectivo,36.79,Ocupada,472,Uruguay,"Plato_8, Plato_5"</t>
  </si>
  <si>
    <t>20,Cliente_709,5,2023-04-03 01:47:00,2023-04-03 03:29:00,Mesero_2,Almuerzo,Efectivo,36.3,Ocupada,273,Colombia,"Plato_15, Plato_5, Plato_1"</t>
  </si>
  <si>
    <t>20,Cliente_727,4,2023-04-02 03:40:00,2023-04-02 05:21:00,Mesero_3,Desayuno,Tarjeta de crédito,13.95,Reservada,188,Colombia,"Plato_17, Plato_10"</t>
  </si>
  <si>
    <t>20,Cliente_738,3,2023-04-06 00:31:00,2023-04-06 03:08:00,Mesero_5,Almuerzo,Tarjeta de crédito,42.57,Libre,574,Brasil,"Plato_10, Plato_19, Plato_4, Plato_13"</t>
  </si>
  <si>
    <t>20,Cliente_825,4,2023-04-07 00:24:00,2023-04-07 01:37:00,Mesero_3,Cena,Tarjeta de crédito,30.77,Libre,765,Chile,"Plato_10, Plato_16, Plato_13, Plato_19"</t>
  </si>
  <si>
    <t>20,Cliente_883,6,2023-04-07 01:35:00,2023-04-07 03:53:00,Mesero_4,Desayuno,Tarjeta de débito,31.27,Reservada,664,Colombia,"Plato_4, Plato_12, Plato_5"</t>
  </si>
  <si>
    <t>20,Cliente_911,1,2023-04-01 00:29:00,2023-04-01 03:56:00,Mesero_2,Desayuno,Tarjeta de crédito,30.87,Libre,3,Brasil,"Plato_20, Plato_17, Plato_19, Plato_9"</t>
  </si>
  <si>
    <t>3,Cliente_129,1,2023-04-01 03:03:00,2023-04-01 04:31:00,Mesero_5,Almuerzo,Tarjeta de crédito,34.68,Libre,4,Paraguay,"Plato_11, Plato_16"</t>
  </si>
  <si>
    <t>3,Cliente_134,6,2023-04-06 02:39:00,2023-04-06 05:29:00,Mesero_1,Almuerzo,Tarjeta de crédito,15.11,Libre,565,Venezuela,"Plato_15, Plato_4, Plato_11, Plato_8"</t>
  </si>
  <si>
    <t>3,Cliente_151,6,2023-04-02 02:40:00,2023-04-02 03:56:00,Mesero_5,Almuerzo,Tarjeta de débito,11.41,Reservada,194,Perú,"Plato_11, Plato_2"</t>
  </si>
  <si>
    <t>3,Cliente_189,3,2023-04-02 03:38:00,2023-04-02 06:42:00,Mesero_5,Cena,Tarjeta de débito,32.58,Libre,222,Ecuador,"Plato_14, Plato_16"</t>
  </si>
  <si>
    <t>3,Cliente_212,3,2023-04-05 02:11:00,2023-04-05 05:04:00,Mesero_1,Almuerzo,Tarjeta de débito,21.88,Ocupada,411,Colombia,"Plato_20, Plato_4, Plato_6"</t>
  </si>
  <si>
    <t>3,Cliente_240,1,2023-04-05 01:17:00,2023-04-05 02:26:00,Mesero_5,Desayuno,Tarjeta de crédito,46.37,Libre,451,Bolivia,"Plato_8, Plato_14, Plato_18"</t>
  </si>
  <si>
    <t>3,Cliente_240,6,2023-04-06 02:45:00,2023-04-06 04:27:00,Mesero_2,Desayuno,Tarjeta de crédito,40.94,Ocupada,590,Venezuela,"Plato_18, Plato_3"</t>
  </si>
  <si>
    <t>3,Cliente_265,3,2023-04-01 01:40:00,2023-04-01 04:02:00,Mesero_5,Desayuno,Efectivo,34.77,Reservada,64,Perú,"Plato_3, Plato_20, Plato_19"</t>
  </si>
  <si>
    <t>3,Cliente_273,6,2023-04-02 00:07:00,2023-04-02 03:52:00,Mesero_1,Cena,Tarjeta de crédito,30.1,Libre,134,Uruguay,"Plato_7, Plato_15"</t>
  </si>
  <si>
    <t>3,Cliente_354,1,2023-04-06 02:57:00,2023-04-06 05:27:00,Mesero_3,Desayuno,Tarjeta de crédito,22.27,Ocupada,489,Argentina,"Plato_20, Plato_14"</t>
  </si>
  <si>
    <t>3,Cliente_374,1,2023-04-01 02:46:00,2023-04-01 06:15:00,Mesero_3,Cena,Tarjeta de crédito,19.88,Libre,77,Bolivia,"Plato_4, Plato_7, Plato_11"</t>
  </si>
  <si>
    <t>3,Cliente_545,3,2023-04-01 01:32:00,2023-04-01 03:37:00,Mesero_4,Desayuno,Tarjeta de débito,23.26,Reservada,108,Paraguay,"Plato_9, Plato_4, Plato_3, Plato_16"</t>
  </si>
  <si>
    <t>3,Cliente_646,5,2023-04-02 00:12:00,2023-04-02 03:04:00,Mesero_5,Desayuno,Tarjeta de crédito,24.85,Reservada,193,Argentina,"Plato_10, Plato_19, Plato_6, Plato_14"</t>
  </si>
  <si>
    <t>3,Cliente_729,1,2023-04-03 00:10:00,2023-04-03 02:01:00,Mesero_2,Almuerzo,Tarjeta de crédito,46.42,Reservada,295,Uruguay,"Plato_15, Plato_2, Plato_17, Plato_13"</t>
  </si>
  <si>
    <t>3,Cliente_733,2,2023-04-01 01:46:00,2023-04-01 03:18:00,Mesero_4,Almuerzo,Tarjeta de crédito,29.46,Ocupada,87,Venezuela,"Plato_4, Plato_15, Plato_17"</t>
  </si>
  <si>
    <t>3,Cliente_789,1,2023-04-04 03:55:00,2023-04-04 05:18:00,Mesero_1,Almuerzo,Efectivo,40.31,Libre,378,Perú,"Plato_2, Plato_12"</t>
  </si>
  <si>
    <t>3,Cliente_876,5,2023-04-06 01:23:00,2023-04-06 02:37:00,Mesero_3,Desayuno,Tarjeta de crédito,10.07,Libre,585,Ecuador,"Plato_15, Plato_8, Plato_4, Plato_1"</t>
  </si>
  <si>
    <t>3,Cliente_90,1,2023-04-07 02:34:00,2023-04-07 04:52:00,Mesero_5,Almuerzo,Efectivo,18.75,Libre,745,Bolivia,"Plato_8, Plato_7, Plato_1, Plato_6"</t>
  </si>
  <si>
    <t>3,Cliente_92,2,2023-04-01 01:48:00,2023-04-01 05:07:00,Mesero_3,Desayuno,Tarjeta de crédito,18.82,Reservada,111,Ecuador,"Plato_15, Plato_5, Plato_7, Plato_9"</t>
  </si>
  <si>
    <t>3,Cliente_948,1,2023-04-06 02:20:00,2023-04-06 04:02:00,Mesero_3,Almuerzo,Tarjeta de crédito,35.84,Reservada,503,España,"Plato_20, Plato_12"</t>
  </si>
  <si>
    <t>3,Cliente_962,1,2023-04-07 01:09:00,2023-04-07 03:47:00,Mesero_1,Almuerzo,Efectivo,41.8,Ocupada,663,España,"Plato_4, Plato_9, Plato_3"</t>
  </si>
  <si>
    <t>3,Cliente_973,5,2023-04-06 00:56:00,2023-04-06 03:12:00,Mesero_4,Desayuno,Tarjeta de crédito,25.93,Libre,618,Chile,"Plato_15, Plato_17, Plato_4, Plato_19"</t>
  </si>
  <si>
    <t>4,Cliente_103,5,2023-04-01 03:33:00,2023-04-01 06:21:00,Mesero_4,Cena,Tarjeta de débito,20.38,Ocupada,33,Perú,"Plato_8, Plato_6, Plato_15, Plato_10"</t>
  </si>
  <si>
    <t>4,Cliente_141,1,2023-04-04 00:57:00,2023-04-04 04:32:00,Mesero_1,Desayuno,Tarjeta de débito,27.69,Libre,381,Uruguay,"Plato_10, Plato_11"</t>
  </si>
  <si>
    <t>4,Cliente_151,2,2023-04-05 02:34:00,2023-04-05 04:57:00,Mesero_1,Almuerzo,Efectivo,34.13,Libre,423,Ecuador,"Plato_16, Plato_15"</t>
  </si>
  <si>
    <t>4,Cliente_190,2,2023-04-06 01:13:00,2023-04-06 03:39:00,Mesero_1,Almuerzo,Tarjeta de crédito,44.24,Reservada,561,Chile,"Plato_4, Plato_14"</t>
  </si>
  <si>
    <t>4,Cliente_216,5,2023-04-05 00:07:00,2023-04-05 03:35:00,Mesero_4,Cena,Tarjeta de crédito,35.68,Ocupada,448,Venezuela,"Plato_12, Plato_11"</t>
  </si>
  <si>
    <t>4,Cliente_263,5,2023-04-07 02:13:00,2023-04-07 05:46:00,Mesero_3,Almuerzo,Tarjeta de crédito,40.28,Reservada,720,Paraguay,"Plato_11, Plato_9, Plato_7"</t>
  </si>
  <si>
    <t>4,Cliente_289,2,2023-04-05 00:20:00,2023-04-05 01:34:00,Mesero_4,Desayuno,Tarjeta de débito,37.79,Libre,397,Chile,"Plato_6, Plato_17"</t>
  </si>
  <si>
    <t>4,Cliente_315,1,2023-04-05 02:13:00,2023-04-05 04:51:00,Mesero_4,Desayuno,Tarjeta de débito,22.98,Reservada,407,Ecuador,"Plato_3, Plato_8"</t>
  </si>
  <si>
    <t>4,Cliente_321,6,2023-04-02 03:55:00,2023-04-02 07:01:00,Mesero_5,Almuerzo,Tarjeta de crédito,24.24,Ocupada,184,Chile,"Plato_16, Plato_6, Plato_3"</t>
  </si>
  <si>
    <t>4,Cliente_332,2,2023-04-05 01:15:00,2023-04-05 03:14:00,Mesero_2,Almuerzo,Tarjeta de débito,14.48,Libre,443,Venezuela,"Plato_14, Plato_15, Plato_10, Plato_16"</t>
  </si>
  <si>
    <t>4,Cliente_354,5,2023-04-06 01:17:00,2023-04-06 05:15:00,Mesero_4,Desayuno,Tarjeta de débito,37.62,Ocupada,500,Argentina,"Plato_6, Plato_5"</t>
  </si>
  <si>
    <t>4,Cliente_363,4,2023-04-06 01:03:00,2023-04-06 04:36:00,Mesero_1,Almuerzo,Tarjeta de crédito,16.62,Reservada,492,Colombia,"Plato_11, Plato_13, Plato_7"</t>
  </si>
  <si>
    <t>4,Cliente_365,1,2023-04-05 01:54:00,2023-04-05 04:20:00,Mesero_1,Almuerzo,Tarjeta de crédito,26.63,Libre,466,Bolivia,"Plato_5, Plato_2, Plato_16"</t>
  </si>
  <si>
    <t>4,Cliente_418,4,2023-04-02 00:30:00,2023-04-02 02:04:00,Mesero_2,Almuerzo,Tarjeta de crédito,24.75,Reservada,266,Paraguay,"Plato_7, Plato_1"</t>
  </si>
  <si>
    <t>4,Cliente_420,3,2023-04-05 02:41:00,2023-04-05 04:21:00,Mesero_4,Almuerzo,Tarjeta de crédito,15.21,Ocupada,458,Bolivia,"Plato_16, Plato_18, Plato_11, Plato_5"</t>
  </si>
  <si>
    <t>4,Cliente_421,3,2023-04-05 02:43:00,2023-04-05 05:55:00,Mesero_5,Cena,Efectivo,21.51,Libre,461,Perú,"Plato_8, Plato_9"</t>
  </si>
  <si>
    <t>4,Cliente_425,3,2023-04-02 00:39:00,2023-04-02 04:24:00,Mesero_4,Almuerzo,Tarjeta de crédito,43.81,Libre,252,Colombia,"Plato_1, Plato_10"</t>
  </si>
  <si>
    <t>4,Cliente_505,3,2023-04-04 01:16:00,2023-04-04 04:31:00,Mesero_4,Cena,Tarjeta de crédito,32.51,Ocupada,371,Ecuador,"Plato_17, Plato_19, Plato_16, Plato_14"</t>
  </si>
  <si>
    <t>4,Cliente_508,5,2023-04-06 01:35:00,2023-04-06 05:30:00,Mesero_4,Almuerzo,Efectivo,23.92,Reservada,517,Ecuador,"Plato_7, Plato_12, Plato_5"</t>
  </si>
  <si>
    <t>4,Cliente_524,5,2023-04-04 01:35:00,2023-04-04 04:51:00,Mesero_2,Cena,Tarjeta de crédito,17.93,Libre,336,Argentina,"Plato_13, Plato_12, Plato_10"</t>
  </si>
  <si>
    <t>4,Cliente_55,6,2023-04-02 02:45:00,2023-04-02 06:00:00,Mesero_2,Almuerzo,Tarjeta de crédito,13.15,Ocupada,237,Perú,"Plato_14, Plato_2"</t>
  </si>
  <si>
    <t>4,Cliente_608,4,2023-04-06 00:14:00,2023-04-06 03:36:00,Mesero_5,Cena,Tarjeta de crédito,23.89,Ocupada,616,Venezuela,"Plato_7, Plato_2"</t>
  </si>
  <si>
    <t>4,Cliente_610,1,2023-04-02 00:14:00,2023-04-02 01:14:00,Mesero_4,Cena,Tarjeta de crédito,10.39,Ocupada,177,Perú,"Plato_7, Plato_10, Plato_13, Plato_12"</t>
  </si>
  <si>
    <t>4,Cliente_616,4,2023-04-06 03:35:00,2023-04-06 06:23:00,Mesero_4,Cena,Tarjeta de crédito,43.99,Libre,520,Colombia,"Plato_9, Plato_18, Plato_17, Plato_2"</t>
  </si>
  <si>
    <t>4,Cliente_669,2,2023-04-06 00:55:00,2023-04-06 04:03:00,Mesero_2,Almuerzo,Tarjeta de crédito,28.88,Libre,548,Chile,"Plato_18, Plato_17"</t>
  </si>
  <si>
    <t>4,Cliente_705,2,2023-04-06 02:58:00,2023-04-06 04:10:00,Mesero_3,Desayuno,Tarjeta de crédito,17.54,Reservada,551,Paraguay,"Plato_2, Plato_3, Plato_4, Plato_13"</t>
  </si>
  <si>
    <t>4,Cliente_729,3,2023-04-07 01:18:00,2023-04-07 03:25:00,Mesero_5,Desayuno,Tarjeta de crédito,49.45,Reservada,762,Uruguay,"Plato_13, Plato_10"</t>
  </si>
  <si>
    <t>4,Cliente_775,2,2023-04-01 01:19:00,2023-04-01 02:27:00,Mesero_5,Almuerzo,Tarjeta de crédito,19.27,Ocupada,27,Brasil,"Plato_8, Plato_10"</t>
  </si>
  <si>
    <t>4,Cliente_782,4,2023-04-07 02:39:00,2023-04-07 03:42:00,Mesero_3,Desayuno,Tarjeta de crédito,16.85,Libre,761,España,"Plato_7, Plato_16, Plato_14"</t>
  </si>
  <si>
    <t>4,Cliente_873,3,2023-04-03 01:03:00,2023-04-03 04:27:00,Mesero_1,Almuerzo,Tarjeta de crédito,43.46,Ocupada,297,España,"Plato_9, Plato_4, Plato_13"</t>
  </si>
  <si>
    <t>4,Cliente_876,2,2023-04-05 01:11:00,2023-04-05 03:38:00,Mesero_1,Almuerzo,Tarjeta de crédito,44.9,Ocupada,465,Uruguay,"Plato_1, Plato_14"</t>
  </si>
  <si>
    <t>4,Cliente_90,1,2023-04-07 03:48:00,2023-04-07 06:42:00,Mesero_2,Almuerzo,Tarjeta de crédito,34.35,Reservada,697,Uruguay,"Plato_14, Plato_11, Plato_2, Plato_6"</t>
  </si>
  <si>
    <t>4,Cliente_916,2,2023-04-02 00:38:00,2023-04-02 01:42:00,Mesero_1,Almuerzo,Efectivo,12.51,Reservada,120,Uruguay,"Plato_17, Plato_10"</t>
  </si>
  <si>
    <t>4,Cliente_965,3,2023-04-02 00:11:00,2023-04-02 04:10:00,Mesero_2,Almuerzo,Tarjeta de crédito,42.65,Reservada,196,España,"Plato_3, Plato_14, Plato_9, Plato_16"</t>
  </si>
  <si>
    <t>5,Cliente_104,2,2023-04-07 00:54:00,2023-04-07 04:33:00,Mesero_2,Cena,Efectivo,30.74,Reservada,675,Ecuador,"Plato_1, Plato_3, Plato_19"</t>
  </si>
  <si>
    <t>5,Cliente_115,5,2023-04-02 02:45:00,2023-04-02 03:59:00,Mesero_3,Almuerzo,Tarjeta de crédito,48.75,Libre,158,Chile,"Plato_12, Plato_10, Plato_19, Plato_8"</t>
  </si>
  <si>
    <t>5,Cliente_117,4,2023-04-06 03:13:00,2023-04-06 06:40:00,Mesero_4,Almuerzo,Tarjeta de crédito,34.12,Libre,577,Perú,"Plato_4, Plato_5"</t>
  </si>
  <si>
    <t>5,Cliente_118,4,2023-04-01 02:02:00,2023-04-01 03:57:00,Mesero_2,Almuerzo,Tarjeta de crédito,31.49,Libre,69,Perú,"Plato_13, Plato_7, Plato_11"</t>
  </si>
  <si>
    <t>5,Cliente_167,5,2023-04-02 02:15:00,2023-04-02 04:48:00,Mesero_2,Almuerzo,Tarjeta de crédito,15.84,Libre,230,Venezuela,"Plato_15, Plato_16, Plato_17"</t>
  </si>
  <si>
    <t>5,Cliente_170,1,2023-04-01 03:32:00,2023-04-01 06:37:00,Mesero_1,Almuerzo,Tarjeta de crédito,47.91,Reservada,110,Paraguay,"Plato_9, Plato_10, Plato_6"</t>
  </si>
  <si>
    <t>5,Cliente_177,1,2023-04-06 00:48:00,2023-04-06 02:40:00,Mesero_2,Almuerzo,Tarjeta de crédito,35.67,Reservada,592,Ecuador,"Plato_5, Plato_1"</t>
  </si>
  <si>
    <t>5,Cliente_239,6,2023-04-05 02:39:00,2023-04-05 04:59:00,Mesero_2,Cena,Tarjeta de crédito,14.56,Reservada,405,Argentina,"Plato_10, Plato_20, Plato_3"</t>
  </si>
  <si>
    <t>5,Cliente_27,1,2023-04-01 03:08:00,2023-04-01 06:49:00,Mesero_1,Almuerzo,Tarjeta de crédito,28.25,Ocupada,32,Uruguay,"Plato_15, Plato_11, Plato_10, Plato_4"</t>
  </si>
  <si>
    <t>5,Cliente_336,6,2023-04-02 02:46:00,2023-04-02 04:54:00,Mesero_2,Desayuno,Tarjeta de débito,20.11,Ocupada,197,Colombia,"Plato_18, Plato_6"</t>
  </si>
  <si>
    <t>5,Cliente_35,4,2023-04-07 01:23:00,2023-04-07 05:20:00,Mesero_3,Almuerzo,Efectivo,12.06,Reservada,680,Paraguay,"Plato_4, Plato_3, Plato_11"</t>
  </si>
  <si>
    <t>5,Cliente_359,6,2023-04-02 01:19:00,2023-04-02 02:46:00,Mesero_2,Almuerzo,Tarjeta de débito,42.74,Reservada,167,Argentina,"Plato_12, Plato_18, Plato_17"</t>
  </si>
  <si>
    <t>5,Cliente_424,5,2023-04-01 03:01:00,2023-04-01 06:20:00,Mesero_3,Almuerzo,Tarjeta de crédito,38.18,Ocupada,24,Venezuela,"Plato_10, Plato_9, Plato_14, Plato_20"</t>
  </si>
  <si>
    <t>5,Cliente_499,2,2023-04-04 01:46:00,2023-04-04 03:29:00,Mesero_3,Almuerzo,Tarjeta de crédito,49.02,Ocupada,363,Brasil,"Plato_2, Plato_7, Plato_19, Plato_11"</t>
  </si>
  <si>
    <t>5,Cliente_511,4,2023-04-06 00:09:00,2023-04-06 03:22:00,Mesero_4,Cena,Tarjeta de crédito,41.73,Ocupada,625,Chile,"Plato_4, Plato_20, Plato_13"</t>
  </si>
  <si>
    <t>5,Cliente_63,1,2023-04-06 01:39:00,2023-04-06 03:28:00,Mesero_4,Almuerzo,Tarjeta de débito,21.13,Ocupada,568,Colombia,"Plato_18, Plato_20"</t>
  </si>
  <si>
    <t>5,Cliente_689,2,2023-04-05 03:11:00,2023-04-05 05:02:00,Mesero_4,Almuerzo,Tarjeta de crédito,47.8,Reservada,426,Brasil,"Plato_11, Plato_16, Plato_1, Plato_19"</t>
  </si>
  <si>
    <t>5,Cliente_697,1,2023-04-02 02:53:00,2023-04-02 05:26:00,Mesero_1,Desayuno,Tarjeta de crédito,42.96,Libre,263,Uruguay,"Plato_15, Plato_8, Plato_2, Plato_7"</t>
  </si>
  <si>
    <t>5,Cliente_70,1,2023-04-06 02:38:00,2023-04-06 06:07:00,Mesero_2,Cena,Tarjeta de crédito,25.76,Reservada,505,Colombia,"Plato_20, Plato_1"</t>
  </si>
  <si>
    <t>5,Cliente_701,2,2023-04-02 03:57:00,2023-04-02 05:21:00,Mesero_1,Almuerzo,Tarjeta de crédito,40.19,Libre,203,Perú,"Plato_17, Plato_13"</t>
  </si>
  <si>
    <t>5,Cliente_709,2,2023-04-02 01:31:00,2023-04-02 03:22:00,Mesero_2,Almuerzo,Tarjeta de crédito,38.88,Libre,190,Colombia,"Plato_4, Plato_20, Plato_8, Plato_14"</t>
  </si>
  <si>
    <t>5,Cliente_752,1,2023-04-02 02:23:00,2023-04-02 05:28:00,Mesero_4,Almuerzo,Tarjeta de crédito,17.4,Libre,187,Venezuela,"Plato_18, Plato_10, Plato_9, Plato_6"</t>
  </si>
  <si>
    <t>5,Cliente_759,2,2023-04-06 00:45:00,2023-04-06 01:57:00,Mesero_5,Almuerzo,Tarjeta de crédito,32.9,Reservada,502,Bolivia,"Plato_5, Plato_4, Plato_11"</t>
  </si>
  <si>
    <t>5,Cliente_765,3,2023-04-03 02:13:00,2023-04-03 05:58:00,Mesero_2,Almuerzo,Tarjeta de crédito,49.67,Reservada,275,Bolivia,"Plato_11, Plato_17, Plato_10"</t>
  </si>
  <si>
    <t>5,Cliente_830,6,2023-04-06 02:08:00,2023-04-06 06:02:00,Mesero_4,Desayuno,Tarjeta de crédito,18.48,Ocupada,518,Colombia,"Plato_11, Plato_5"</t>
  </si>
  <si>
    <t>5,Cliente_841,1,2023-04-04 01:18:00,2023-04-04 04:46:00,Mesero_4,Almuerzo,Tarjeta de crédito,14.96,Libre,377,Paraguay,"Plato_18, Plato_15"</t>
  </si>
  <si>
    <t>5,Cliente_88,4,2023-04-07 01:51:00,2023-04-07 05:13:00,Mesero_2,Almuerzo,Tarjeta de crédito,23.66,Libre,694,Venezuela,"Plato_3, Plato_4, Plato_20, Plato_13"</t>
  </si>
  <si>
    <t>5,Cliente_909,4,2023-04-02 03:18:00,2023-04-02 04:58:00,Mesero_3,Desayuno,Tarjeta de crédito,27.14,Reservada,147,Colombia,"Plato_20, Plato_5"</t>
  </si>
  <si>
    <t>5,Cliente_919,5,2023-04-06 01:21:00,2023-04-06 04:28:00,Mesero_2,Cena,Tarjeta de débito,22.69,Reservada,499,Brasil,"Plato_10, Plato_2, Plato_1"</t>
  </si>
  <si>
    <t>5,Cliente_946,1,2023-04-01 01:54:00,2023-04-01 03:03:00,Mesero_3,Almuerzo,Tarjeta de débito,14.0,Ocupada,65,Bolivia,"Plato_16, Plato_17, Plato_12, Plato_20"</t>
  </si>
  <si>
    <t>5,Cliente_964,1,2023-04-04 00:58:00,2023-04-04 04:33:00,Mesero_3,Cena,Tarjeta de débito,22.53,Libre,380,Argentina,"Plato_11, Plato_12"</t>
  </si>
  <si>
    <t>5,Cliente_968,2,2023-04-06 03:14:00,2023-04-06 05:29:00,Mesero_4,Almuerzo,Tarjeta de débito,47.81,Reservada,546,Bolivia,"Plato_15, Plato_16"</t>
  </si>
  <si>
    <t>5,Cliente_999,4,2023-04-03 03:10:00,2023-04-03 05:12:00,Mesero_3,Almuerzo,Efectivo,41.36,Libre,278,Venezuela,"Plato_17, Plato_7"</t>
  </si>
  <si>
    <t>6,Cliente_144,6,2023-04-01 00:40:00,2023-04-01 04:14:00,Mesero_4,Cena,Tarjeta de crédito,23.36,Reservada,54,Bolivia,"Plato_8, Plato_17, Plato_4, Plato_11"</t>
  </si>
  <si>
    <t>6,Cliente_196,6,2023-04-06 02:50:00,2023-04-06 06:25:00,Mesero_3,Cena,Efectivo,40.03,Libre,645,Bolivia,"Plato_11, Plato_6"</t>
  </si>
  <si>
    <t>6,Cliente_211,1,2023-04-03 01:19:00,2023-04-03 02:45:00,Mesero_5,Cena,Efectivo,29.68,Ocupada,299,Uruguay,"Plato_3, Plato_19, Plato_7, Plato_4"</t>
  </si>
  <si>
    <t>6,Cliente_284,1,2023-04-05 03:42:00,2023-04-05 05:07:00,Mesero_2,Desayuno,Tarjeta de crédito,36.83,Libre,453,Chile,"Plato_18, Plato_15"</t>
  </si>
  <si>
    <t>6,Cliente_284,4,2023-04-06 00:18:00,2023-04-06 03:06:00,Mesero_1,Almuerzo,Tarjeta de crédito,45.26,Reservada,558,Paraguay,"Plato_15, Plato_1, Plato_11"</t>
  </si>
  <si>
    <t>6,Cliente_295,1,2023-04-02 01:35:00,2023-04-02 04:09:00,Mesero_5,Almuerzo,Tarjeta de crédito,14.94,Ocupada,163,Chile,"Plato_17, Plato_2, Plato_11, Plato_5"</t>
  </si>
  <si>
    <t>6,Cliente_304,4,2023-04-07 01:46:00,2023-04-07 03:00:00,Mesero_1,Almuerzo,Tarjeta de crédito,21.82,Libre,750,Bolivia,"Plato_17, Plato_10"</t>
  </si>
  <si>
    <t>6,Cliente_320,4,2023-04-06 03:46:00,2023-04-06 06:56:00,Mesero_1,Almuerzo,Tarjeta de crédito,47.85,Reservada,540,Uruguay,"Plato_4, Plato_8"</t>
  </si>
  <si>
    <t>6,Cliente_378,2,2023-04-01 03:35:00,2023-04-01 06:09:00,Mesero_2,Desayuno,Tarjeta de crédito,12.75,Libre,92,Venezuela,"Plato_9, Plato_7"</t>
  </si>
  <si>
    <t>6,Cliente_425,1,2023-04-07 02:05:00,2023-04-07 05:56:00,Mesero_5,Almuerzo,Tarjeta de crédito,25.32,Ocupada,665,Bolivia,"Plato_1, Plato_6"</t>
  </si>
  <si>
    <t>6,Cliente_524,5,2023-04-06 01:00:00,2023-04-06 02:52:00,Mesero_5,Cena,Tarjeta de crédito,39.07,Reservada,485,Bolivia,"Plato_7, Plato_19"</t>
  </si>
  <si>
    <t>6,Cliente_538,6,2023-04-01 01:28:00,2023-04-01 03:49:00,Mesero_1,Desayuno,Efectivo,43.3,Reservada,2,Colombia,"Plato_17, Plato_6"</t>
  </si>
  <si>
    <t>6,Cliente_551,4,2023-04-02 03:52:00,2023-04-02 06:25:00,Mesero_3,Almuerzo,Tarjeta de débito,35.64,Ocupada,215,Uruguay,"Plato_18, Plato_2"</t>
  </si>
  <si>
    <t>6,Cliente_594,4,2023-04-07 00:15:00,2023-04-07 02:52:00,Mesero_1,Cena,Tarjeta de crédito,35.11,Libre,713,Uruguay,"Plato_11, Plato_9, Plato_15, Plato_10"</t>
  </si>
  <si>
    <t>6,Cliente_610,6,2023-04-06 00:15:00,2023-04-06 03:17:00,Mesero_5,Cena,Tarjeta de débito,31.53,Reservada,560,Argentina,"Plato_4, Plato_1"</t>
  </si>
  <si>
    <t>6,Cliente_619,4,2023-04-06 00:16:00,2023-04-06 02:41:00,Mesero_5,Cena,Tarjeta de crédito,16.44,Reservada,619,Ecuador,"Plato_6, Plato_10"</t>
  </si>
  <si>
    <t>6,Cliente_635,1,2023-04-07 00:39:00,2023-04-07 03:06:00,Mesero_2,Desayuno,Tarjeta de débito,24.09,Reservada,737,Paraguay,"Plato_9, Plato_2"</t>
  </si>
  <si>
    <t>6,Cliente_658,2,2023-04-02 03:48:00,2023-04-02 05:09:00,Mesero_2,Desayuno,Tarjeta de débito,32.79,Ocupada,138,Venezuela,"Plato_17, Plato_12, Plato_10, Plato_2"</t>
  </si>
  <si>
    <t>6,Cliente_686,1,2023-04-02 02:54:00,2023-04-02 06:15:00,Mesero_2,Desayuno,Tarjeta de débito,21.48,Libre,265,Chile,"Plato_14, Plato_17, Plato_6, Plato_2"</t>
  </si>
  <si>
    <t>6,Cliente_687,3,2023-04-06 01:55:00,2023-04-06 04:32:00,Mesero_4,Almuerzo,Tarjeta de crédito,36.58,Reservada,637,Ecuador,"Plato_11, Plato_18, Plato_1"</t>
  </si>
  <si>
    <t>6,Cliente_690,1,2023-04-04 03:10:00,2023-04-04 04:29:00,Mesero_4,Cena,Tarjeta de crédito,13.19,Libre,333,Paraguay,"Plato_19, Plato_4"</t>
  </si>
  <si>
    <t>6,Cliente_728,4,2023-04-01 03:24:00,2023-04-01 04:59:00,Mesero_1,Desayuno,Tarjeta de crédito,28.77,Ocupada,15,Uruguay,"Plato_16, Plato_13, Plato_8"</t>
  </si>
  <si>
    <t>6,Cliente_733,2,2023-04-07 03:53:00,2023-04-07 07:01:00,Mesero_2,Desayuno,Tarjeta de crédito,47.13,Libre,721,Paraguay,"Plato_9, Plato_19, Plato_7, Plato_6"</t>
  </si>
  <si>
    <t>6,Cliente_735,4,2023-04-03 01:40:00,2023-04-03 02:43:00,Mesero_3,Desayuno,Efectivo,39.27,Ocupada,311,Paraguay,"Plato_7, Plato_9"</t>
  </si>
  <si>
    <t>6,Cliente_787,2,2023-04-06 00:48:00,2023-04-06 03:49:00,Mesero_5,Almuerzo,Tarjeta de crédito,34.59,Libre,519,Paraguay,"Plato_6, Plato_20, Plato_5"</t>
  </si>
  <si>
    <t>6,Cliente_827,1,2023-04-03 01:11:00,2023-04-03 05:02:00,Mesero_4,Almuerzo,Tarjeta de crédito,19.05,Libre,282,Uruguay,"Plato_4, Plato_3"</t>
  </si>
  <si>
    <t>6,Cliente_953,2,2023-04-02 03:15:00,2023-04-02 06:53:00,Mesero_4,Cena,Tarjeta de crédito,41.51,Ocupada,151,Ecuador,"Plato_14, Plato_13"</t>
  </si>
  <si>
    <t>6,Cliente_977,1,2023-04-01 02:09:00,2023-04-01 05:46:00,Mesero_1,Almuerzo,Tarjeta de crédito,19.54,Reservada,60,Bolivia,"Plato_4, Plato_11"</t>
  </si>
  <si>
    <t>6,Cliente_994,4,2023-04-03 03:24:00,2023-04-03 04:40:00,Mesero_1,Almuerzo,Tarjeta de crédito,22.05,Reservada,304,Colombia,"Plato_15, Plato_13, Plato_20, Plato_17"</t>
  </si>
  <si>
    <t>7,Cliente_117,5,2023-04-06 02:07:00,2023-04-06 05:31:00,Mesero_3,Cena,Tarjeta de crédito,11.47,Reservada,622,Argentina,"Plato_17, Plato_16"</t>
  </si>
  <si>
    <t>7,Cliente_132,1,2023-04-03 00:34:00,2023-04-03 04:24:00,Mesero_4,Almuerzo,Tarjeta de crédito,42.73,Reservada,272,España,"Plato_7, Plato_8"</t>
  </si>
  <si>
    <t>7,Cliente_160,4,2023-04-06 00:07:00,2023-04-06 02:37:00,Mesero_4,Desayuno,Tarjeta de crédito,34.68,Ocupada,491,España,"Plato_9, Plato_2"</t>
  </si>
  <si>
    <t>7,Cliente_232,5,2023-04-06 02:13:00,2023-04-06 06:07:00,Mesero_5,Almuerzo,Tarjeta de crédito,30.19,Ocupada,530,Paraguay,"Plato_4, Plato_16, Plato_1"</t>
  </si>
  <si>
    <t>7,Cliente_29,3,2023-04-01 01:01:00,2023-04-01 03:22:00,Mesero_5,Almuerzo,Tarjeta de crédito,17.15,Ocupada,98,Bolivia,"Plato_3, Plato_9, Plato_12"</t>
  </si>
  <si>
    <t>7,Cliente_29,5,2023-04-06 00:01:00,2023-04-06 03:28:00,Mesero_1,Almuerzo,Efectivo,32.78,Ocupada,478,Bolivia,"Plato_2, Plato_9"</t>
  </si>
  <si>
    <t>7,Cliente_334,2,2023-04-06 03:55:00,2023-04-06 04:59:00,Mesero_4,Almuerzo,Tarjeta de crédito,20.85,Reservada,516,Paraguay,"Plato_12, Plato_14, Plato_3"</t>
  </si>
  <si>
    <t>7,Cliente_381,5,2023-04-06 03:52:00,2023-04-06 07:39:00,Mesero_2,Almuerzo,Efectivo,35.88,Ocupada,557,Ecuador,"Plato_15, Plato_13, Plato_1"</t>
  </si>
  <si>
    <t>7,Cliente_395,2,2023-04-05 03:25:00,2023-04-05 04:33:00,Mesero_2,Cena,Tarjeta de crédito,35.08,Libre,417,Venezuela,"Plato_9, Plato_20, Plato_12, Plato_6"</t>
  </si>
  <si>
    <t>7,Cliente_397,5,2023-04-03 02:07:00,2023-04-03 03:48:00,Mesero_2,Cena,Tarjeta de crédito,44.66,Ocupada,267,España,"Plato_15, Plato_16, Plato_2"</t>
  </si>
  <si>
    <t>7,Cliente_41,3,2023-04-06 03:12:00,2023-04-06 07:09:00,Mesero_3,Almuerzo,Tarjeta de crédito,47.08,Ocupada,573,Chile,"Plato_13, Plato_18"</t>
  </si>
  <si>
    <t>7,Cliente_494,6,2023-04-07 00:28:00,2023-04-07 03:45:00,Mesero_3,Almuerzo,Tarjeta de crédito,41.6,Ocupada,676,Ecuador,"Plato_17, Plato_14, Plato_16, Plato_13"</t>
  </si>
  <si>
    <t>7,Cliente_513,1,2023-04-06 00:46:00,2023-04-06 01:53:00,Mesero_5,Cena,Tarjeta de crédito,18.42,Ocupada,615,Ecuador,"Plato_17, Plato_14, Plato_1, Plato_15"</t>
  </si>
  <si>
    <t>7,Cliente_518,5,2023-04-05 03:18:00,2023-04-05 06:03:00,Mesero_4,Desayuno,Tarjeta de crédito,15.6,Reservada,428,Ecuador,"Plato_20, Plato_14, Plato_1, Plato_17"</t>
  </si>
  <si>
    <t>7,Cliente_53,1,2023-04-03 03:15:00,2023-04-03 05:52:00,Mesero_1,Almuerzo,Tarjeta de débito,19.93,Ocupada,274,Brasil,"Plato_10, Plato_12"</t>
  </si>
  <si>
    <t>7,Cliente_588,6,2023-04-01 00:49:00,2023-04-01 03:30:00,Mesero_1,Almuerzo,Tarjeta de crédito,38.81,Ocupada,114,Chile,"Plato_2, Plato_9, Plato_4, Plato_5"</t>
  </si>
  <si>
    <t>7,Cliente_637,1,2023-04-06 03:44:00,2023-04-06 06:31:00,Mesero_1,Cena,Tarjeta de crédito,28.38,Ocupada,501,Venezuela,"Plato_20, Plato_13, Plato_16"</t>
  </si>
  <si>
    <t>7,Cliente_67,6,2023-04-02 00:58:00,2023-04-02 04:09:00,Mesero_1,Cena,Tarjeta de crédito,39.48,Reservada,226,Venezuela,"Plato_3, Plato_13, Plato_6, Plato_9"</t>
  </si>
  <si>
    <t>7,Cliente_728,5,2023-04-02 00:43:00,2023-04-02 04:18:00,Mesero_4,Almuerzo,Tarjeta de crédito,42.41,Ocupada,131,Ecuador,"Plato_20, Plato_4, Plato_13"</t>
  </si>
  <si>
    <t>7,Cliente_833,5,2023-04-04 03:46:00,2023-04-04 07:36:00,Mesero_5,Cena,Tarjeta de crédito,27.37,Reservada,353,Brasil,"Plato_5, Plato_2, Plato_8, Plato_18"</t>
  </si>
  <si>
    <t>7,Cliente_870,4,2023-04-01 02:14:00,2023-04-01 04:20:00,Mesero_2,Almuerzo,Tarjeta de crédito,15.24,Ocupada,41,Perú,"Plato_15, Plato_10, Plato_2"</t>
  </si>
  <si>
    <t>7,Cliente_894,4,2023-04-01 00:01:00,2023-04-01 01:11:00,Mesero_3,Almuerzo,Tarjeta de crédito,46.88,Libre,52,Paraguay,"Plato_11, Plato_17, Plato_18"</t>
  </si>
  <si>
    <t>7,Cliente_939,2,2023-04-02 01:53:00,2023-04-02 04:44:00,Mesero_5,Almuerzo,Tarjeta de crédito,25.72,Reservada,155,Venezuela,"Plato_6, Plato_17, Plato_3"</t>
  </si>
  <si>
    <t>7,Cliente_943,6,2023-04-05 02:48:00,2023-04-05 05:40:00,Mesero_5,Almuerzo,Tarjeta de crédito,27.32,Libre,399,España,"Plato_11, Plato_19"</t>
  </si>
  <si>
    <t>8,Cliente_149,6,2023-04-06 01:39:00,2023-04-06 02:58:00,Mesero_4,Desayuno,Tarjeta de crédito,33.85,Reservada,477,Colombia,"Plato_18, Plato_14, Plato_7, Plato_13"</t>
  </si>
  <si>
    <t>8,Cliente_208,4,2023-04-07 01:55:00,2023-04-07 03:40:00,Mesero_2,Almuerzo,Efectivo,26.15,Ocupada,709,Ecuador,"Plato_13, Plato_8, Plato_11, Plato_1"</t>
  </si>
  <si>
    <t>8,Cliente_249,1,2023-04-02 01:08:00,2023-04-02 02:55:00,Mesero_4,Almuerzo,Tarjeta de crédito,32.42,Ocupada,261,Chile,"Plato_15, Plato_9"</t>
  </si>
  <si>
    <t>8,Cliente_385,6,2023-04-03 02:14:00,2023-04-03 04:08:00,Mesero_5,Almuerzo,Tarjeta de crédito,16.52,Reservada,301,Uruguay,"Plato_17, Plato_10, Plato_9, Plato_3"</t>
  </si>
  <si>
    <t>8,Cliente_392,5,2023-04-07 03:56:00,2023-04-07 06:03:00,Mesero_1,Almuerzo,Tarjeta de crédito,23.67,Libre,717,Bolivia,"Plato_5, Plato_2, Plato_6"</t>
  </si>
  <si>
    <t>8,Cliente_404,2,2023-04-05 03:53:00,2023-04-05 07:24:00,Mesero_4,Cena,Tarjeta de crédito,28.68,Libre,447,España,"Plato_3, Plato_12, Plato_16"</t>
  </si>
  <si>
    <t>8,Cliente_415,4,2023-04-06 02:17:00,2023-04-06 05:19:00,Mesero_2,Cena,Tarjeta de crédito,18.97,Reservada,639,España,"Plato_10, Plato_17, Plato_12"</t>
  </si>
  <si>
    <t>8,Cliente_443,3,2023-04-07 00:29:00,2023-04-07 02:33:00,Mesero_3,Almuerzo,Tarjeta de crédito,15.02,Ocupada,730,España,"Plato_2, Plato_7"</t>
  </si>
  <si>
    <t>8,Cliente_496,2,2023-04-07 00:23:00,2023-04-07 02:50:00,Mesero_2,Almuerzo,Tarjeta de crédito,21.66,Reservada,700,Argentina,"Plato_18, Plato_10, Plato_6"</t>
  </si>
  <si>
    <t>8,Cliente_510,3,2023-04-01 01:31:00,2023-04-01 04:21:00,Mesero_1,Cena,Tarjeta de crédito,30.7,Reservada,58,Brasil,"Plato_5, Plato_3"</t>
  </si>
  <si>
    <t>8,Cliente_544,1,2023-04-03 01:23:00,2023-04-03 04:19:00,Mesero_5,Desayuno,Efectivo,44.3,Libre,323,Chile,"Plato_5, Plato_9, Plato_7, Plato_4"</t>
  </si>
  <si>
    <t>8,Cliente_547,2,2023-04-02 02:34:00,2023-04-02 06:02:00,Mesero_4,Cena,Tarjeta de crédito,47.53,Reservada,164,Colombia,"Plato_5, Plato_19, Plato_15, Plato_7"</t>
  </si>
  <si>
    <t>8,Cliente_700,2,2023-04-02 00:54:00,2023-04-02 03:45:00,Mesero_3,Cena,Tarjeta de crédito,34.69,Ocupada,253,Argentina,"Plato_1, Plato_13, Plato_9"</t>
  </si>
  <si>
    <t>8,Cliente_747,3,2023-04-01 02:35:00,2023-04-01 04:31:00,Mesero_2,Cena,Tarjeta de crédito,45.96,Libre,85,Ecuador,"Plato_16, Plato_19, Plato_3, Plato_15"</t>
  </si>
  <si>
    <t>8,Cliente_784,4,2023-04-01 00:02:00,2023-04-01 03:15:00,Mesero_5,Cena,Tarjeta de crédito,45.65,Ocupada,68,Brasil,"Plato_14, Plato_16, Plato_15, Plato_1"</t>
  </si>
  <si>
    <t>8,Cliente_814,6,2023-04-01 01:02:00,2023-04-01 03:14:00,Mesero_4,Almuerzo,Tarjeta de crédito,32.19,Ocupada,43,Perú,"Plato_15, Plato_18, Plato_7, Plato_17"</t>
  </si>
  <si>
    <t>8,Cliente_871,3,2023-04-07 03:21:00,2023-04-07 04:36:00,Mesero_3,Almuerzo,Tarjeta de crédito,42.74,Reservada,754,España,"Plato_7, Plato_6, Plato_16"</t>
  </si>
  <si>
    <t>8,Cliente_877,2,2023-04-02 01:12:00,2023-04-02 03:10:00,Mesero_2,Almuerzo,Tarjeta de crédito,49.1,Ocupada,231,Perú,"Plato_13, Plato_18, Plato_17, Plato_11"</t>
  </si>
  <si>
    <t>8,Cliente_878,4,2023-04-01 01:21:00,2023-04-01 05:04:00,Mesero_1,Almuerzo,Efectivo,33.89,Libre,59,Colombia,"Plato_12, Plato_14, Plato_4, Plato_20"</t>
  </si>
  <si>
    <t>8,Cliente_894,5,2023-04-05 03:23:00,2023-04-05 06:08:00,Mesero_1,Almuerzo,Tarjeta de crédito,25.26,Libre,444,Argentina,"Plato_14, Plato_7"</t>
  </si>
  <si>
    <t>8,Cliente_927,6,2023-04-02 00:58:00,2023-04-02 03:55:00,Mesero_2,Cena,Tarjeta de crédito,47.71,Ocupada,249,España,"Plato_5, Plato_4"</t>
  </si>
  <si>
    <t>8,Cliente_929,3,2023-04-01 01:44:00,2023-04-01 05:29:00,Mesero_2,Almuerzo,Tarjeta de crédito,20.92,Libre,49,Uruguay,"Plato_7, Plato_15, Plato_4"</t>
  </si>
  <si>
    <t>8,Cliente_938,2,2023-04-01 00:01:00,2023-04-01 02:06:00,Mesero_4,Almuerzo,Tarjeta de crédito,24.33,Libre,5,Perú,"Plato_12, Plato_7"</t>
  </si>
  <si>
    <t>8,Cliente_949,5,2023-04-01 03:15:00,2023-04-01 06:33:00,Mesero_1,Almuerzo,Tarjeta de crédito,47.69,Ocupada,116,Chile,"Plato_15, Plato_8, Plato_19, Plato_18"</t>
  </si>
  <si>
    <t>8,Cliente_972,2,2023-04-01 01:25:00,2023-04-01 05:12:00,Mesero_3,Almuerzo,Tarjeta de crédito,31.7,Reservada,20,Chile,"Plato_8, Plato_1, Plato_14"</t>
  </si>
  <si>
    <t>9,Cliente_190,2,2023-04-01 02:06:00,2023-04-01 04:26:00,Mesero_2,Desayuno,Tarjeta de crédito,33.09,Libre,18,Colombia,"Plato_9, Plato_20, Plato_10, Plato_15"</t>
  </si>
  <si>
    <t>9,Cliente_206,3,2023-04-06 02:43:00,2023-04-06 04:36:00,Mesero_5,Cena,Tarjeta de crédito,20.04,Ocupada,547,Colombia,"Plato_17, Plato_11, Plato_8"</t>
  </si>
  <si>
    <t>9,Cliente_211,1,2023-04-07 02:02:00,2023-04-07 05:32:00,Mesero_3,Almuerzo,Tarjeta de crédito,18.23,Ocupada,695,Venezuela,"Plato_16, Plato_2"</t>
  </si>
  <si>
    <t>9,Cliente_26,4,2023-04-07 00:02:00,2023-04-07 03:03:00,Mesero_2,Almuerzo,Tarjeta de crédito,36.43,Ocupada,679,Chile,"Plato_13, Plato_10, Plato_16, Plato_1"</t>
  </si>
  <si>
    <t>9,Cliente_278,1,2023-04-06 00:55:00,2023-04-06 03:45:00,Mesero_5,Almuerzo,Efectivo,15.98,Ocupada,649,Paraguay,"Plato_9, Plato_16, Plato_1, Plato_3"</t>
  </si>
  <si>
    <t>9,Cliente_280,1,2023-04-06 03:57:00,2023-04-06 07:06:00,Mesero_4,Cena,Efectivo,21.71,Reservada,576,Uruguay,"Plato_11, Plato_17, Plato_19"</t>
  </si>
  <si>
    <t>9,Cliente_283,4,2023-04-06 03:35:00,2023-04-06 06:59:00,Mesero_3,Almuerzo,Tarjeta de débito,36.98,Reservada,584,Chile,"Plato_13, Plato_17, Plato_16"</t>
  </si>
  <si>
    <t>9,Cliente_285,4,2023-04-05 02:11:00,2023-04-05 04:14:00,Mesero_4,Almuerzo,Tarjeta de crédito,42.96,Reservada,400,Brasil,"Plato_20, Plato_16, Plato_17"</t>
  </si>
  <si>
    <t>9,Cliente_290,5,2023-04-06 03:03:00,2023-04-06 05:27:00,Mesero_2,Almuerzo,Tarjeta de crédito,40.33,Ocupada,595,Paraguay,"Plato_13, Plato_2"</t>
  </si>
  <si>
    <t>9,Cliente_294,1,2023-04-03 01:30:00,2023-04-03 04:17:00,Mesero_3,Almuerzo,Tarjeta de débito,44.02,Reservada,320,España,"Plato_13, Plato_5, Plato_18"</t>
  </si>
  <si>
    <t>9,Cliente_30,2,2023-04-07 00:53:00,2023-04-07 04:26:00,Mesero_1,Cena,Tarjeta de crédito,25.92,Reservada,692,Argentina,"Plato_8, Plato_2, Plato_4, Plato_3"</t>
  </si>
  <si>
    <t>9,Cliente_330,5,2023-04-05 03:10:00,2023-04-05 07:05:00,Mesero_1,Desayuno,Tarjeta de crédito,48.96,Libre,398,Perú,"Plato_16, Plato_11"</t>
  </si>
  <si>
    <t>9,Cliente_344,6,2023-04-06 03:16:00,2023-04-06 06:59:00,Mesero_5,Almuerzo,Tarjeta de crédito,11.31,Reservada,598,España,"Plato_10, Plato_15, Plato_17"</t>
  </si>
  <si>
    <t>9,Cliente_429,2,2023-04-06 01:41:00,2023-04-06 03:34:00,Mesero_2,Cena,Tarjeta de débito,35.99,Libre,583,Brasil,"Plato_12, Plato_4, Plato_7, Plato_20"</t>
  </si>
  <si>
    <t>9,Cliente_589,1,2023-04-05 02:53:00,2023-04-05 05:19:00,Mesero_4,Almuerzo,Tarjeta de crédito,43.48,Reservada,452,Uruguay,"Plato_17, Plato_5, Plato_13"</t>
  </si>
  <si>
    <t>9,Cliente_620,3,2023-04-03 00:28:00,2023-04-03 04:05:00,Mesero_1,Almuerzo,Tarjeta de crédito,36.09,Reservada,309,Argentina,"Plato_20, Plato_17, Plato_8"</t>
  </si>
  <si>
    <t>9,Cliente_633,6,2023-04-03 00:43:00,2023-04-03 01:51:00,Mesero_1,Cena,Tarjeta de crédito,21.6,Libre,324,Perú,"Plato_2, Plato_6, Plato_10"</t>
  </si>
  <si>
    <t>9,Cliente_654,6,2023-04-07 02:06:00,2023-04-07 04:29:00,Mesero_1,Desayuno,Tarjeta de débito,34.28,Ocupada,728,Argentina,"Plato_4, Plato_6, Plato_15"</t>
  </si>
  <si>
    <t>9,Cliente_722,1,2023-04-02 00:16:00,2023-04-02 03:10:00,Mesero_3,Almuerzo,Tarjeta de débito,33.81,Libre,240,Perú,"Plato_17, Plato_14, Plato_4, Plato_15"</t>
  </si>
  <si>
    <t>9,Cliente_74,6,2023-04-02 01:31:00,2023-04-02 04:06:00,Mesero_1,Cena,Efectivo,34.49,Reservada,209,Bolivia,"Plato_14, Plato_18, Plato_1, Plato_10"</t>
  </si>
  <si>
    <t>9,Cliente_774,2,2023-04-02 01:26:00,2023-04-02 02:43:00,Mesero_3,Cena,Tarjeta de débito,30.96,Reservada,132,Bolivia,"Plato_14, Plato_19, Plato_13, Plato_8"</t>
  </si>
  <si>
    <t>9,Cliente_783,6,2023-04-05 03:51:00,2023-04-05 05:01:00,Mesero_3,Almuerzo,Tarjeta de crédito,48.9,Ocupada,450,Bolivia,"Plato_4, Plato_19"</t>
  </si>
  <si>
    <t>9,Cliente_785,2,2023-04-06 02:31:00,2023-04-06 04:39:00,Mesero_4,Almuerzo,Tarjeta de crédito,46.0,Reservada,536,Chile,"Plato_4, Plato_9, Plato_14, Plato_2"</t>
  </si>
  <si>
    <t>9,Cliente_791,5,2023-04-06 02:47:00,2023-04-06 04:43:00,Mesero_3,Desayuno,Tarjeta de crédito,49.05,Reservada,542,Chile,"Plato_18, Plato_10, Plato_6"</t>
  </si>
  <si>
    <t>9,Cliente_814,6,2023-04-06 03:57:00,2023-04-06 07:41:00,Mesero_2,Almuerzo,Tarjeta de débito,14.09,Libre,556,Paraguay,"Plato_5, Plato_4"</t>
  </si>
  <si>
    <t>9,Cliente_825,3,2023-04-06 00:31:00,2023-04-06 02:23:00,Mesero_5,Cena,Efectivo,33.08,Reservada,564,Venezuela,"Plato_19, Plato_20, Plato_3"</t>
  </si>
  <si>
    <t>9,Cliente_874,2,2023-04-05 02:59:00,2023-04-05 05:19:00,Mesero_3,Almuerzo,Tarjeta de crédito,42.68,Reservada,390,Chile,"Plato_5, Plato_10, Plato_13"</t>
  </si>
  <si>
    <t>9,Cliente_882,6,2023-04-06 03:03:00,2023-04-06 05:04:00,Mesero_2,Cena,Efectivo,34.39,Libre,531,Paraguay,"Plato_13, Plato_20, Plato_4, Plato_9"</t>
  </si>
  <si>
    <t>N de Comensales</t>
  </si>
  <si>
    <t>monto total</t>
  </si>
  <si>
    <t>permanencia</t>
  </si>
  <si>
    <t>preparacion</t>
  </si>
  <si>
    <t>degustacion</t>
  </si>
  <si>
    <t>pagado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</si>
  <si>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</si>
  <si>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</si>
  <si>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</si>
  <si>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</si>
  <si>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</si>
  <si>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</si>
  <si>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</si>
  <si>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</si>
  <si>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</si>
  <si>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</si>
  <si>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</si>
  <si>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</si>
  <si>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</si>
  <si>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</si>
  <si>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</si>
  <si>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</si>
  <si>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</si>
  <si>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</si>
  <si>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</si>
  <si>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</si>
  <si>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</si>
  <si>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</si>
  <si>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</si>
  <si>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</si>
  <si>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</si>
  <si>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</si>
  <si>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</si>
  <si>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</si>
  <si>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</si>
  <si>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</si>
  <si>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</si>
  <si>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</si>
  <si>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</si>
  <si>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</si>
  <si>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</si>
  <si>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</si>
  <si>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</si>
  <si>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</si>
  <si>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</si>
  <si>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</si>
  <si>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</si>
  <si>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</si>
  <si>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</si>
  <si>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</si>
  <si>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Plato_4, Plato_18, Plato_9, Plato_8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</si>
  <si>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</si>
  <si>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</si>
  <si>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</si>
  <si>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</si>
  <si>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</si>
  <si>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</si>
  <si>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</si>
  <si>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</si>
  <si>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</si>
  <si>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</si>
  <si>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</si>
  <si>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</si>
  <si>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</si>
  <si>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</si>
  <si>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</si>
  <si>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</si>
  <si>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</si>
  <si>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</si>
  <si>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</si>
  <si>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</si>
  <si>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</si>
  <si>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</si>
  <si>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</si>
  <si>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</si>
  <si>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</si>
  <si>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</si>
  <si>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</si>
  <si>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</si>
  <si>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</si>
  <si>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</si>
  <si>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</si>
  <si>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</si>
  <si>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</si>
  <si>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</si>
  <si>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</si>
  <si>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</si>
  <si>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</si>
  <si>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</si>
  <si>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</si>
  <si>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</si>
  <si>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</si>
  <si>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</si>
  <si>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</si>
  <si>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</si>
  <si>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</si>
  <si>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</si>
  <si>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</si>
  <si>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</si>
  <si>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</si>
  <si>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</si>
  <si>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</si>
  <si>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</si>
  <si>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</si>
  <si>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</si>
  <si>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</si>
  <si>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</si>
  <si>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</si>
  <si>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</si>
  <si>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</si>
  <si>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</si>
  <si>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</si>
  <si>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</si>
  <si>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</si>
  <si>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</si>
  <si>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</si>
  <si>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</si>
  <si>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</si>
  <si>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</si>
  <si>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</si>
  <si>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</si>
  <si>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</si>
  <si>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</si>
  <si>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</si>
  <si>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</si>
  <si>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</si>
  <si>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</si>
  <si>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</si>
  <si>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</si>
  <si>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</si>
  <si>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</si>
  <si>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</si>
  <si>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</si>
  <si>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</si>
  <si>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</si>
  <si>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</si>
  <si>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</si>
  <si>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</si>
  <si>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</si>
  <si>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</si>
  <si>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</si>
  <si>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</si>
  <si>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</si>
  <si>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</si>
  <si>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</si>
  <si>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</si>
  <si>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</si>
  <si>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</si>
  <si>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</si>
  <si>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</si>
  <si>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</si>
  <si>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</si>
  <si>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</si>
  <si>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</si>
  <si>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</si>
  <si>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</si>
  <si>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</si>
  <si>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</si>
  <si>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</si>
  <si>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</si>
  <si>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</si>
  <si>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</si>
  <si>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</si>
  <si>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</si>
  <si>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</si>
  <si>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</si>
  <si>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</si>
  <si>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</si>
  <si>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</si>
  <si>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</si>
  <si>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</si>
  <si>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</si>
  <si>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</si>
  <si>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</si>
  <si>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</si>
  <si>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</si>
  <si>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</si>
  <si>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</si>
  <si>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</si>
  <si>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</si>
  <si>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</si>
  <si>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</si>
  <si>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</si>
  <si>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</si>
  <si>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</si>
  <si>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</si>
  <si>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</si>
  <si>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</si>
  <si>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</si>
  <si>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</si>
  <si>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</si>
  <si>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</si>
  <si>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</si>
  <si>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</si>
  <si>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</si>
  <si>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</si>
  <si>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</si>
  <si>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</si>
  <si>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</si>
  <si>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</si>
  <si>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</si>
  <si>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</si>
  <si>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</si>
  <si>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</si>
  <si>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</si>
  <si>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</si>
  <si>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</si>
  <si>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</si>
  <si>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</si>
  <si>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</si>
  <si>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</si>
  <si>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</si>
  <si>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</si>
  <si>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</si>
  <si>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</si>
  <si>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</si>
  <si>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</si>
  <si>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</si>
  <si>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</si>
  <si>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</si>
  <si>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</si>
  <si>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</si>
  <si>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</si>
  <si>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</si>
  <si>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</si>
  <si>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</si>
  <si>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</si>
  <si>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</si>
  <si>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</si>
  <si>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</si>
  <si>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</si>
  <si>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</si>
  <si>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</si>
  <si>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</si>
  <si>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</si>
  <si>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</si>
  <si>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</si>
  <si>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</si>
  <si>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</si>
  <si>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</si>
  <si>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</si>
  <si>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</si>
  <si>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</si>
  <si>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</si>
  <si>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</si>
  <si>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</si>
  <si>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</si>
  <si>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</si>
  <si>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</si>
  <si>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</si>
  <si>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</si>
  <si>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</si>
  <si>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</si>
  <si>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</si>
  <si>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</si>
  <si>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</si>
  <si>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</si>
  <si>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</si>
  <si>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</si>
  <si>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</si>
  <si>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</si>
  <si>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</si>
  <si>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</si>
  <si>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</si>
  <si>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</si>
  <si>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</si>
  <si>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</si>
  <si>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</si>
  <si>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</si>
  <si>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</si>
  <si>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</si>
  <si>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</si>
  <si>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</si>
  <si>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</si>
  <si>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</si>
  <si>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</si>
  <si>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</si>
  <si>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</si>
  <si>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</si>
  <si>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</si>
  <si>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</si>
  <si>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</si>
  <si>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</si>
  <si>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</si>
  <si>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</si>
  <si>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</si>
  <si>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</si>
  <si>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</si>
  <si>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</si>
  <si>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</si>
  <si>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</si>
  <si>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</si>
  <si>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</si>
  <si>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</si>
  <si>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</si>
  <si>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</si>
  <si>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</si>
  <si>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</si>
  <si>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</si>
  <si>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</si>
  <si>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</si>
  <si>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</si>
  <si>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</si>
  <si>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</si>
  <si>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</si>
  <si>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</si>
  <si>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</si>
  <si>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</si>
  <si>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</si>
  <si>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</si>
  <si>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</si>
  <si>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</si>
  <si>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</si>
  <si>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</si>
  <si>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</si>
  <si>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</si>
  <si>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</si>
  <si>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</si>
  <si>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</si>
  <si>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</si>
  <si>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</si>
  <si>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</si>
  <si>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</si>
  <si>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</si>
  <si>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</si>
  <si>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</si>
  <si>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</si>
  <si>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</si>
  <si>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</si>
  <si>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</si>
  <si>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</si>
  <si>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</si>
  <si>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</si>
  <si>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</si>
  <si>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</si>
  <si>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</si>
  <si>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</si>
  <si>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</si>
  <si>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</si>
  <si>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</si>
  <si>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</si>
  <si>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</si>
  <si>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</si>
  <si>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</si>
  <si>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</si>
  <si>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</si>
  <si>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</si>
  <si>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</si>
  <si>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</si>
  <si>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</si>
  <si>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</si>
  <si>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</si>
  <si>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</si>
  <si>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</si>
  <si>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</si>
  <si>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Cliente_301</t>
  </si>
  <si>
    <t>48.73</t>
  </si>
  <si>
    <t>Plato_6, Plato_15</t>
  </si>
  <si>
    <t>27.94</t>
  </si>
  <si>
    <t>Plato_15, Plato_7</t>
  </si>
  <si>
    <t>Cliente_610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</si>
  <si>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</si>
  <si>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</si>
  <si>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</si>
  <si>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</si>
  <si>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</si>
  <si>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</si>
  <si>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</si>
  <si>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</si>
  <si>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</si>
  <si>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</si>
  <si>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</si>
  <si>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</si>
  <si>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</si>
  <si>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</si>
  <si>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</si>
  <si>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</si>
  <si>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</si>
  <si>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</si>
  <si>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</si>
  <si>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</si>
  <si>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</si>
  <si>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</si>
  <si>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</si>
  <si>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</si>
  <si>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</si>
  <si>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</si>
  <si>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</si>
  <si>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</si>
  <si>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</si>
  <si>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</si>
  <si>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</si>
  <si>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</si>
  <si>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</si>
  <si>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</si>
  <si>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</si>
  <si>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</si>
  <si>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</si>
  <si>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</si>
  <si>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</si>
  <si>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</si>
  <si>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</si>
  <si>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</si>
  <si>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</si>
  <si>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</si>
  <si>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</si>
  <si>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</si>
  <si>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</si>
  <si>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</si>
  <si>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</si>
  <si>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</si>
  <si>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</si>
  <si>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</si>
  <si>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</si>
  <si>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</si>
  <si>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</si>
  <si>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</si>
  <si>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</si>
  <si>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</si>
  <si>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</si>
  <si>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</si>
  <si>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</si>
  <si>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</si>
  <si>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</si>
  <si>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</si>
  <si>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</si>
  <si>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</si>
  <si>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</si>
  <si>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</si>
  <si>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</si>
  <si>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</si>
  <si>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</si>
  <si>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</si>
  <si>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</si>
  <si>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</si>
  <si>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</si>
  <si>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</si>
  <si>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</si>
  <si>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</si>
  <si>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</si>
  <si>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</si>
  <si>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</si>
  <si>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</si>
  <si>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</si>
  <si>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</si>
  <si>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</si>
  <si>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</si>
  <si>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</si>
  <si>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</si>
  <si>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</si>
  <si>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</si>
  <si>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</si>
  <si>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</si>
  <si>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</si>
  <si>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</si>
  <si>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</si>
  <si>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</si>
  <si>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</si>
  <si>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</si>
  <si>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</si>
  <si>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</si>
  <si>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</si>
  <si>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</si>
  <si>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</si>
  <si>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</si>
  <si>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</si>
  <si>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</si>
  <si>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</si>
  <si>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</si>
  <si>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</si>
  <si>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</si>
  <si>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</si>
  <si>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</si>
  <si>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</si>
  <si>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</si>
  <si>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</si>
  <si>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</si>
  <si>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</si>
  <si>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</si>
  <si>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</si>
  <si>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</si>
  <si>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</si>
  <si>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</si>
  <si>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</si>
  <si>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</si>
  <si>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</si>
  <si>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</si>
  <si>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</si>
  <si>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</si>
  <si>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</si>
  <si>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</si>
  <si>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</si>
  <si>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</si>
  <si>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</si>
  <si>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</si>
  <si>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</si>
  <si>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</si>
  <si>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</si>
  <si>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</si>
  <si>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</si>
  <si>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</si>
  <si>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</si>
  <si>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</si>
  <si>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</si>
  <si>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</si>
  <si>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</si>
  <si>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</si>
  <si>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</si>
  <si>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</si>
  <si>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</si>
  <si>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</si>
  <si>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</si>
  <si>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</si>
  <si>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</si>
  <si>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</si>
  <si>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</si>
  <si>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</si>
  <si>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</si>
  <si>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</si>
  <si>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</si>
  <si>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</si>
  <si>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</si>
  <si>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</si>
  <si>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</si>
  <si>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</si>
  <si>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</si>
  <si>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</si>
  <si>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</si>
  <si>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</si>
  <si>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</si>
  <si>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</si>
  <si>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</si>
  <si>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</si>
  <si>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</si>
  <si>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</si>
  <si>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</si>
  <si>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</si>
  <si>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</si>
  <si>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</si>
  <si>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</si>
  <si>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</si>
  <si>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</si>
  <si>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</si>
  <si>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</si>
  <si>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</si>
  <si>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</si>
  <si>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</si>
  <si>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</si>
  <si>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</si>
  <si>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</si>
  <si>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</si>
  <si>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</si>
  <si>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</si>
  <si>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</si>
  <si>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</si>
  <si>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</si>
  <si>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</si>
  <si>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</si>
  <si>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</si>
  <si>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</si>
  <si>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</si>
  <si>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</si>
  <si>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</si>
  <si>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</si>
  <si>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</si>
  <si>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</si>
  <si>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</si>
  <si>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</si>
  <si>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</si>
  <si>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</si>
  <si>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</si>
  <si>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</si>
  <si>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</si>
  <si>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</si>
  <si>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</si>
  <si>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</si>
  <si>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</si>
  <si>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</si>
  <si>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</si>
  <si>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</si>
  <si>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</si>
  <si>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</si>
  <si>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</si>
  <si>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</si>
  <si>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</si>
  <si>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</si>
  <si>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</si>
  <si>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</si>
  <si>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</si>
  <si>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</si>
  <si>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</si>
  <si>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</si>
  <si>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</si>
  <si>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</si>
  <si>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</si>
  <si>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</si>
  <si>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</si>
  <si>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</si>
  <si>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</si>
  <si>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</si>
  <si>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</si>
  <si>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</si>
  <si>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</si>
  <si>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</si>
  <si>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</si>
  <si>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</si>
  <si>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</si>
  <si>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</si>
  <si>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</si>
  <si>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</si>
  <si>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</si>
  <si>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</si>
  <si>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</si>
  <si>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</si>
  <si>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</si>
  <si>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</si>
  <si>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</si>
  <si>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</si>
  <si>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</si>
  <si>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</si>
  <si>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</si>
  <si>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</si>
  <si>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</si>
  <si>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</si>
  <si>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</si>
  <si>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</si>
  <si>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</si>
  <si>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Cliente_294</t>
  </si>
  <si>
    <t>44.02</t>
  </si>
  <si>
    <t>Plato_13, Plato_5, Plato_18</t>
  </si>
  <si>
    <t>Cliente_659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</si>
  <si>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</si>
  <si>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</si>
  <si>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</si>
  <si>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</si>
  <si>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</si>
  <si>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</si>
  <si>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</si>
  <si>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</si>
  <si>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</si>
  <si>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</si>
  <si>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</si>
  <si>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</si>
  <si>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</si>
  <si>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</si>
  <si>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</si>
  <si>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</si>
  <si>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</si>
  <si>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</si>
  <si>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</si>
  <si>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</si>
  <si>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</si>
  <si>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</si>
  <si>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</si>
  <si>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</si>
  <si>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</si>
  <si>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</si>
  <si>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</si>
  <si>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</si>
  <si>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</si>
  <si>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</si>
  <si>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</si>
  <si>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</si>
  <si>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</si>
  <si>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</si>
  <si>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</si>
  <si>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</si>
  <si>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</si>
  <si>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</si>
  <si>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</si>
  <si>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</si>
  <si>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</si>
  <si>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</si>
  <si>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</si>
  <si>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</si>
  <si>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</si>
  <si>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</si>
  <si>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</si>
  <si>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</si>
  <si>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</si>
  <si>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</si>
  <si>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</si>
  <si>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</si>
  <si>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</si>
  <si>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</si>
  <si>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</si>
  <si>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</si>
  <si>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</si>
  <si>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</si>
  <si>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</si>
  <si>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</si>
  <si>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</si>
  <si>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</si>
  <si>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</si>
  <si>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</si>
  <si>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</si>
  <si>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</si>
  <si>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</si>
  <si>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</si>
  <si>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</si>
  <si>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</si>
  <si>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</si>
  <si>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</si>
  <si>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</si>
  <si>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</si>
  <si>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</si>
  <si>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</si>
  <si>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</si>
  <si>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</si>
  <si>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</si>
  <si>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</si>
  <si>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</si>
  <si>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</si>
  <si>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</si>
  <si>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</si>
  <si>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</si>
  <si>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</si>
  <si>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</si>
  <si>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</si>
  <si>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</si>
  <si>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</si>
  <si>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</si>
  <si>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</si>
  <si>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</si>
  <si>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</si>
  <si>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</si>
  <si>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</si>
  <si>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</si>
  <si>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</si>
  <si>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</si>
  <si>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</si>
  <si>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</si>
  <si>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</si>
  <si>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</si>
  <si>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</si>
  <si>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</si>
  <si>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</si>
  <si>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</si>
  <si>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</si>
  <si>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</si>
  <si>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</si>
  <si>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</si>
  <si>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</si>
  <si>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</si>
  <si>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</si>
  <si>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</si>
  <si>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</si>
  <si>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</si>
  <si>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</si>
  <si>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</si>
  <si>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</si>
  <si>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</si>
  <si>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</si>
  <si>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</si>
  <si>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</si>
  <si>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</si>
  <si>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</si>
  <si>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</si>
  <si>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</si>
  <si>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</si>
  <si>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</si>
  <si>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</si>
  <si>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</si>
  <si>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</si>
  <si>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</si>
  <si>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</si>
  <si>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</si>
  <si>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</si>
  <si>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</si>
  <si>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</si>
  <si>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</si>
  <si>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</si>
  <si>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</si>
  <si>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</si>
  <si>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</si>
  <si>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</si>
  <si>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</si>
  <si>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</si>
  <si>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</si>
  <si>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</si>
  <si>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</si>
  <si>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</si>
  <si>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</si>
  <si>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</si>
  <si>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</si>
  <si>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</si>
  <si>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Plato_1, Plato_7, Plato_18</t>
  </si>
  <si>
    <t>Cliente_166</t>
  </si>
  <si>
    <t>Plato_13, Plato_20, Plato_16, Plato_7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</si>
  <si>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</si>
  <si>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</si>
  <si>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</si>
  <si>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</si>
  <si>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</si>
  <si>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</si>
  <si>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</si>
  <si>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</si>
  <si>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</si>
  <si>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</si>
  <si>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</si>
  <si>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</si>
  <si>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</si>
  <si>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</si>
  <si>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</si>
  <si>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</si>
  <si>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</si>
  <si>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</si>
  <si>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</si>
  <si>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</si>
  <si>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</si>
  <si>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</si>
  <si>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</si>
  <si>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</si>
  <si>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</si>
  <si>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</si>
  <si>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</si>
  <si>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</si>
  <si>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</si>
  <si>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</si>
  <si>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</si>
  <si>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</si>
  <si>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</si>
  <si>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</si>
  <si>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</si>
  <si>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</si>
  <si>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</si>
  <si>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</si>
  <si>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</si>
  <si>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</si>
  <si>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</si>
  <si>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</si>
  <si>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</si>
  <si>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</si>
  <si>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</si>
  <si>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</si>
  <si>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</si>
  <si>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</si>
  <si>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</si>
  <si>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</si>
  <si>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</si>
  <si>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</si>
  <si>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</si>
  <si>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</si>
  <si>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</si>
  <si>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</si>
  <si>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Plato_14, Plato_7</t>
  </si>
  <si>
    <t>Cliente_404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</si>
  <si>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</si>
  <si>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</si>
  <si>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</si>
  <si>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</si>
  <si>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</si>
  <si>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</si>
  <si>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</si>
  <si>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</si>
  <si>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</si>
  <si>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</si>
  <si>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</si>
  <si>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</si>
  <si>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</si>
  <si>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</si>
  <si>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</si>
  <si>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</si>
  <si>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</si>
  <si>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</si>
  <si>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</si>
  <si>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</si>
  <si>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</si>
  <si>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</si>
  <si>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</si>
  <si>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</si>
  <si>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</si>
  <si>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</si>
  <si>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</si>
  <si>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</si>
  <si>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</si>
  <si>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</si>
  <si>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</si>
  <si>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</si>
  <si>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</si>
  <si>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</si>
  <si>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</si>
  <si>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</si>
  <si>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</si>
  <si>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</si>
  <si>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</si>
  <si>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</si>
  <si>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</si>
  <si>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</si>
  <si>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</si>
  <si>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</si>
  <si>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</si>
  <si>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</si>
  <si>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</si>
  <si>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</si>
  <si>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</si>
  <si>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</si>
  <si>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</si>
  <si>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</si>
  <si>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</si>
  <si>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</si>
  <si>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</si>
  <si>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</si>
  <si>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</si>
  <si>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</si>
  <si>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</si>
  <si>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</si>
  <si>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</si>
  <si>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</si>
  <si>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</si>
  <si>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</si>
  <si>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</si>
  <si>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</si>
  <si>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</si>
  <si>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</si>
  <si>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</si>
  <si>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</si>
  <si>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</si>
  <si>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</si>
  <si>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</si>
  <si>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</si>
  <si>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</si>
  <si>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</si>
  <si>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</si>
  <si>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</si>
  <si>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</si>
  <si>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</si>
  <si>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</si>
  <si>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</si>
  <si>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</si>
  <si>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</si>
  <si>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</si>
  <si>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</si>
  <si>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</si>
  <si>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</si>
  <si>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</si>
  <si>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</si>
  <si>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</si>
  <si>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</si>
  <si>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</si>
  <si>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</si>
  <si>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</si>
  <si>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</si>
  <si>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</si>
  <si>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</si>
  <si>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</si>
  <si>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</si>
  <si>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</si>
  <si>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</si>
  <si>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</si>
  <si>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</si>
  <si>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</si>
  <si>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</si>
  <si>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</si>
  <si>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</si>
  <si>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</si>
  <si>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</si>
  <si>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</si>
  <si>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</si>
  <si>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</si>
  <si>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</si>
  <si>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</si>
  <si>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</si>
  <si>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</si>
  <si>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</si>
  <si>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</si>
  <si>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</si>
  <si>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</si>
  <si>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</si>
  <si>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</si>
  <si>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</si>
  <si>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</si>
  <si>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</si>
  <si>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</si>
  <si>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</si>
  <si>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</si>
  <si>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</si>
  <si>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</si>
  <si>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</si>
  <si>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</si>
  <si>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</si>
  <si>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</si>
  <si>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</si>
  <si>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</si>
  <si>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</si>
  <si>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</si>
  <si>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</si>
  <si>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</si>
  <si>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</si>
  <si>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</si>
  <si>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</si>
  <si>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</si>
  <si>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</si>
  <si>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</si>
  <si>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</si>
  <si>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</si>
  <si>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</si>
  <si>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</si>
  <si>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</si>
  <si>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</si>
  <si>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</si>
  <si>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</si>
  <si>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</si>
  <si>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</si>
  <si>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</si>
  <si>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</si>
  <si>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</si>
  <si>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</si>
  <si>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</si>
  <si>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</si>
  <si>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</si>
  <si>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</si>
  <si>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</si>
  <si>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</si>
  <si>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</si>
  <si>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</si>
  <si>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</si>
  <si>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</si>
  <si>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</si>
  <si>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</si>
  <si>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</si>
  <si>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</si>
  <si>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</si>
  <si>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</si>
  <si>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</si>
  <si>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</si>
  <si>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</si>
  <si>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</si>
  <si>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</si>
  <si>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</si>
  <si>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</si>
  <si>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</si>
  <si>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</si>
  <si>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</si>
  <si>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</si>
  <si>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</si>
  <si>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</si>
  <si>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</si>
  <si>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</si>
  <si>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</si>
  <si>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</si>
  <si>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</si>
  <si>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</si>
  <si>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</si>
  <si>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</si>
  <si>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</si>
  <si>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</si>
  <si>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</si>
  <si>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</si>
  <si>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</si>
  <si>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</si>
  <si>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</si>
  <si>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</si>
  <si>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</si>
  <si>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</si>
  <si>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</si>
  <si>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</si>
  <si>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</si>
  <si>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</si>
  <si>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</si>
  <si>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</si>
  <si>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</si>
  <si>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</si>
  <si>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</si>
  <si>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</si>
  <si>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</si>
  <si>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</si>
  <si>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</si>
  <si>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</si>
  <si>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</si>
  <si>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</si>
  <si>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</si>
  <si>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</si>
  <si>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</si>
  <si>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</si>
  <si>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</si>
  <si>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</si>
  <si>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</si>
  <si>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</si>
  <si>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</si>
  <si>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</si>
  <si>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</si>
  <si>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</si>
  <si>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</si>
  <si>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</si>
  <si>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</si>
  <si>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</si>
  <si>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</si>
  <si>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</si>
  <si>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</si>
  <si>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</si>
  <si>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</si>
  <si>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</si>
  <si>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</si>
  <si>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</si>
  <si>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</si>
  <si>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</si>
  <si>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</si>
  <si>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</si>
  <si>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</si>
  <si>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</si>
  <si>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</si>
  <si>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</si>
  <si>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</si>
  <si>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</si>
  <si>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</si>
  <si>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</si>
  <si>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</si>
  <si>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</si>
  <si>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28.9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</si>
  <si>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</si>
  <si>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</si>
  <si>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</si>
  <si>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</si>
  <si>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</si>
  <si>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</si>
  <si>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</si>
  <si>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Cliente_513</t>
  </si>
  <si>
    <t>18.42</t>
  </si>
  <si>
    <t>Plato_17, Plato_14, Plato_1, Plato_15</t>
  </si>
  <si>
    <t>23.89</t>
  </si>
  <si>
    <t>Plato_7, Plato_2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</si>
  <si>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</si>
  <si>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</si>
  <si>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</si>
  <si>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</si>
  <si>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</si>
  <si>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</si>
  <si>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</si>
  <si>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</si>
  <si>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</si>
  <si>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</si>
  <si>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</si>
  <si>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</si>
  <si>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</si>
  <si>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</si>
  <si>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</si>
  <si>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</si>
  <si>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</si>
  <si>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</si>
  <si>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</si>
  <si>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</si>
  <si>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</si>
  <si>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</si>
  <si>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</si>
  <si>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</si>
  <si>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</si>
  <si>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</si>
  <si>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</si>
  <si>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</si>
  <si>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</si>
  <si>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</si>
  <si>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</si>
  <si>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</si>
  <si>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</si>
  <si>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</si>
  <si>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</si>
  <si>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</si>
  <si>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</si>
  <si>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</si>
  <si>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</si>
  <si>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</si>
  <si>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</si>
  <si>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</si>
  <si>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</si>
  <si>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</si>
  <si>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</si>
  <si>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</si>
  <si>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</si>
  <si>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</si>
  <si>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</si>
  <si>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</si>
  <si>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</si>
  <si>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</si>
  <si>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</si>
  <si>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</si>
  <si>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</si>
  <si>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</si>
  <si>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</si>
  <si>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</si>
  <si>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</si>
  <si>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</si>
  <si>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</si>
  <si>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</si>
  <si>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</si>
  <si>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</si>
  <si>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</si>
  <si>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</si>
  <si>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</si>
  <si>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</si>
  <si>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</si>
  <si>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</si>
  <si>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</si>
  <si>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</si>
  <si>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</si>
  <si>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</si>
  <si>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</si>
  <si>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</si>
  <si>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</si>
  <si>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</si>
  <si>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</si>
  <si>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</si>
  <si>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</si>
  <si>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</si>
  <si>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</si>
  <si>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</si>
  <si>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</si>
  <si>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</si>
  <si>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</si>
  <si>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</si>
  <si>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</si>
  <si>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</si>
  <si>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</si>
  <si>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</si>
  <si>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</si>
  <si>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</si>
  <si>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</si>
  <si>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</si>
  <si>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</si>
  <si>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</si>
  <si>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</si>
  <si>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</si>
  <si>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</si>
  <si>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</si>
  <si>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</si>
  <si>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</si>
  <si>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</si>
  <si>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</si>
  <si>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</si>
  <si>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</si>
  <si>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</si>
  <si>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</si>
  <si>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</si>
  <si>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</si>
  <si>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</si>
  <si>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</si>
  <si>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</si>
  <si>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</si>
  <si>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</si>
  <si>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</si>
  <si>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</si>
  <si>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</si>
  <si>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</si>
  <si>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</si>
  <si>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</si>
  <si>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</si>
  <si>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</si>
  <si>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</si>
  <si>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</si>
  <si>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</si>
  <si>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</si>
  <si>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</si>
  <si>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</si>
  <si>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</si>
  <si>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</si>
  <si>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</si>
  <si>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</si>
  <si>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</si>
  <si>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</si>
  <si>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</si>
  <si>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</si>
  <si>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</si>
  <si>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</si>
  <si>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</si>
  <si>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</si>
  <si>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</si>
  <si>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</si>
  <si>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</si>
  <si>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</si>
  <si>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Cliente_801</t>
  </si>
  <si>
    <t>40.39</t>
  </si>
  <si>
    <t>Plato_15, Plato_13, Plato_2, Plato_19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</si>
  <si>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</si>
  <si>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</si>
  <si>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</si>
  <si>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</si>
  <si>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</si>
  <si>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</si>
  <si>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</si>
  <si>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</si>
  <si>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</si>
  <si>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</si>
  <si>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</si>
  <si>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</si>
  <si>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</si>
  <si>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</si>
  <si>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</si>
  <si>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</si>
  <si>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</si>
  <si>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</si>
  <si>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</si>
  <si>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</si>
  <si>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</si>
  <si>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</si>
  <si>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</si>
  <si>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</si>
  <si>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</si>
  <si>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</si>
  <si>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</si>
  <si>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</si>
  <si>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</si>
  <si>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</si>
  <si>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</si>
  <si>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Cliente_353</t>
  </si>
  <si>
    <t>18.66</t>
  </si>
  <si>
    <t>Plato_18, Plato_5</t>
  </si>
  <si>
    <t>41.38</t>
  </si>
  <si>
    <t>Plato_5, Plato_19, Plato_14</t>
  </si>
  <si>
    <t>34.28</t>
  </si>
  <si>
    <t>Plato_4, Plato_6, Plato_15</t>
  </si>
  <si>
    <t>15.02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</si>
  <si>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</si>
  <si>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</si>
  <si>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</si>
  <si>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</si>
  <si>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</si>
  <si>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</si>
  <si>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</si>
  <si>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</si>
  <si>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</si>
  <si>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</si>
  <si>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</si>
  <si>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</si>
  <si>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</si>
  <si>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</si>
  <si>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</si>
  <si>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</si>
  <si>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</si>
  <si>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</si>
  <si>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</si>
  <si>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</si>
  <si>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</si>
  <si>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</si>
  <si>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</si>
  <si>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</si>
  <si>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</si>
  <si>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</si>
  <si>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Cliente_298</t>
  </si>
  <si>
    <t>12.55</t>
  </si>
  <si>
    <t>Plato_15, Plato_10</t>
  </si>
  <si>
    <t>Cliente_304</t>
  </si>
  <si>
    <t>21.82</t>
  </si>
  <si>
    <t>49.35</t>
  </si>
  <si>
    <t>Plato_9, Plato_1, Plato_5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</si>
  <si>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</si>
  <si>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</si>
  <si>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</si>
  <si>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</si>
  <si>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</si>
  <si>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</si>
  <si>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</si>
  <si>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</si>
  <si>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</si>
  <si>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Cliente_808</t>
  </si>
  <si>
    <t>27.04</t>
  </si>
  <si>
    <t>Cliente_376</t>
  </si>
  <si>
    <t>13.7</t>
  </si>
  <si>
    <t>Plato_11, Plato_6, Plato_1, Plato_9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</si>
  <si>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</si>
  <si>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</si>
  <si>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</si>
  <si>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</si>
  <si>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</si>
  <si>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</si>
  <si>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</si>
  <si>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</si>
  <si>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</si>
  <si>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</si>
  <si>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</si>
  <si>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</si>
  <si>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</si>
  <si>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Numero de Orden</t>
  </si>
  <si>
    <t>Numero de Mesa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</si>
  <si>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</si>
  <si>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</si>
  <si>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</si>
  <si>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</si>
  <si>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</si>
  <si>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</si>
  <si>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</si>
  <si>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ganancia neta</t>
  </si>
  <si>
    <t>ganancia bruta</t>
  </si>
  <si>
    <t>% de ganania</t>
  </si>
  <si>
    <t>margen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</si>
  <si>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</si>
  <si>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</si>
  <si>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</si>
  <si>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</si>
  <si>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</si>
  <si>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</si>
  <si>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</si>
  <si>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</si>
  <si>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</si>
  <si>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</si>
  <si>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</si>
  <si>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</si>
  <si>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</si>
  <si>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</si>
  <si>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</si>
  <si>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</si>
  <si>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</si>
  <si>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</si>
  <si>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</si>
  <si>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</si>
  <si>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</si>
  <si>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</si>
  <si>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monto por tipo de servicio</t>
  </si>
  <si>
    <t>Suma de monto total</t>
  </si>
  <si>
    <t>Total general</t>
  </si>
  <si>
    <t>monto por cada metodo de pago</t>
  </si>
  <si>
    <t>cantidad de ordenes por mesero</t>
  </si>
  <si>
    <t>Cuenta de Número de Orden</t>
  </si>
  <si>
    <t>Total general de ordenes</t>
  </si>
  <si>
    <t>propinas por mesero</t>
  </si>
  <si>
    <t>Cuenta de Propina</t>
  </si>
  <si>
    <t>Totales y promedios</t>
  </si>
  <si>
    <t>Nº Medio Comensales</t>
  </si>
  <si>
    <t>Número Total de Órdenes</t>
  </si>
  <si>
    <t>Facturación Total</t>
  </si>
  <si>
    <t>Ticket Medio</t>
  </si>
  <si>
    <t>Costes y ganancias</t>
  </si>
  <si>
    <t>Coste total</t>
  </si>
  <si>
    <t>Total Precio de venta</t>
  </si>
  <si>
    <t>Ganancia Total</t>
  </si>
  <si>
    <t>Margen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</si>
</sst>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\ * #,##0.00_-;\-[$€-2]\ * #,##0.00_-;_-[$€-2]\ * &quot;-&quot;??_-;_-@_-"/>
    <numFmt numFmtId="165" formatCode="_-[$€-2]\ * #,##0.0_-;\-[$€-2]\ * #,##0.0_-;_-[$€-2]\ * &quot;-&quot;??_-;_-@_-"/>
    <numFmt numFmtId="166" formatCode="_-[$€-2]\ * #,##0_-;\-[$€-2]\ * #,##0_-;_-[$€-2]\ * &quot;-&quot;??_-;_-@_-"/>
    <numFmt numFmtId="167" formatCode="[$-F400]h:mm:ss\ AM/PM"/>
    <numFmt numFmtId="168" formatCode="&quot;$&quot;\ #,##0.00"/>
    <numFmt numFmtId="169" formatCode="&quot;$&quot;\ #,##0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double">
        <color rgb="FF3F3F3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/>
    <xf numFmtId="22" fontId="3" fillId="0" borderId="1" xfId="0" applyNumberFormat="1" applyFont="1" applyBorder="1"/>
    <xf numFmtId="0" fontId="2" fillId="0" borderId="3" xfId="0" applyFont="1" applyBorder="1" applyAlignment="1">
      <alignment wrapText="1"/>
    </xf>
    <xf numFmtId="0" fontId="3" fillId="0" borderId="3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4" xfId="0" applyFont="1" applyFill="1" applyBorder="1"/>
    <xf numFmtId="0" fontId="0" fillId="0" borderId="0" xfId="0" pivotButton="1"/>
    <xf numFmtId="1" fontId="0" fillId="0" borderId="0" xfId="0" applyNumberFormat="1"/>
    <xf numFmtId="0" fontId="1" fillId="3" borderId="2" xfId="0" applyFont="1" applyFill="1" applyBorder="1"/>
    <xf numFmtId="0" fontId="1" fillId="3" borderId="7" xfId="0" applyFont="1" applyFill="1" applyBorder="1"/>
    <xf numFmtId="0" fontId="2" fillId="3" borderId="2" xfId="0" applyFont="1" applyFill="1" applyBorder="1" applyAlignment="1">
      <alignment wrapText="1"/>
    </xf>
    <xf numFmtId="165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9" fontId="0" fillId="0" borderId="0" xfId="0" applyNumberFormat="1"/>
    <xf numFmtId="1" fontId="4" fillId="0" borderId="0" xfId="0" applyNumberFormat="1" applyFont="1"/>
    <xf numFmtId="14" fontId="2" fillId="0" borderId="1" xfId="0" applyNumberFormat="1" applyFont="1" applyBorder="1" applyAlignment="1">
      <alignment wrapText="1"/>
    </xf>
    <xf numFmtId="2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2" fontId="0" fillId="0" borderId="0" xfId="0" applyNumberFormat="1"/>
    <xf numFmtId="0" fontId="0" fillId="0" borderId="10" xfId="0" applyBorder="1"/>
    <xf numFmtId="168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4" borderId="0" xfId="0" applyFill="1"/>
    <xf numFmtId="166" fontId="0" fillId="4" borderId="0" xfId="0" applyNumberFormat="1" applyFill="1"/>
    <xf numFmtId="9" fontId="0" fillId="0" borderId="5" xfId="0" applyNumberFormat="1" applyBorder="1"/>
    <xf numFmtId="0" fontId="4" fillId="0" borderId="0" xfId="0" applyFont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rgb="FF000000"/>
        </top>
      </border>
    </dxf>
    <dxf>
      <border>
        <bottom style="double">
          <color rgb="FF3F3F3F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D4D4D4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B0B3B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" formatCode="0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9" formatCode="&quot;$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[excel-project0.xlsx]tablas dinamicas!Tabla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«monto total» por «Tipo de Servicio»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dinamicas'!$B$3:$B$6</c:f>
              <c:numCache>
                <c:formatCode>_-[$€-2]\ * #,##0_-;\-[$€-2]\ * #,##0_-;_-[$€-2]\ * "-"??_-;_-@_-</c:formatCode>
                <c:ptCount val="3"/>
                <c:pt idx="0">
                  <c:v>26233</c:v>
                </c:pt>
                <c:pt idx="1">
                  <c:v>8829</c:v>
                </c:pt>
                <c:pt idx="2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B-499B-ABDB-DF61CF99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14173704"/>
        <c:axId val="1014183432"/>
      </c:barChart>
      <c:catAx>
        <c:axId val="101417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Servicio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83432"/>
        <c:crosses val="autoZero"/>
        <c:auto val="1"/>
        <c:lblAlgn val="ctr"/>
        <c:lblOffset val="100"/>
        <c:noMultiLvlLbl val="0"/>
      </c:catAx>
      <c:valAx>
        <c:axId val="10141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3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[excel-project0.xlsx]tablas dinamicas!Tabla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«monto total» por «Método de Pago»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5-45BB-A86F-CD73119965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5-45BB-A86F-CD73119965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5-45BB-A86F-CD7311996550}"/>
              </c:ext>
            </c:extLst>
          </c:dPt>
          <c:cat>
            <c:strRef>
              <c:f>'tablas dinamicas'!$A$10:$A$13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dinamicas'!$B$10:$B$13</c:f>
              <c:numCache>
                <c:formatCode>"$"\ #,##0</c:formatCode>
                <c:ptCount val="3"/>
                <c:pt idx="0">
                  <c:v>5538</c:v>
                </c:pt>
                <c:pt idx="1">
                  <c:v>29555</c:v>
                </c:pt>
                <c:pt idx="2">
                  <c:v>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9-4420-9839-6CBAFB4D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[excel-project0.xlsx]tablas dinamicas!Tabla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«Número de Orden» por «Mesero Asignado»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dinamicas'!$A$17:$A$22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dinamicas'!$B$17:$B$22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157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1-4EEE-B680-9DF43A32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51314952"/>
        <c:axId val="1751317000"/>
      </c:barChart>
      <c:catAx>
        <c:axId val="1751314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Mesero Asignado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17000"/>
        <c:crosses val="autoZero"/>
        <c:auto val="1"/>
        <c:lblAlgn val="ctr"/>
        <c:lblOffset val="100"/>
        <c:noMultiLvlLbl val="0"/>
      </c:catAx>
      <c:valAx>
        <c:axId val="175131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Orden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[excel-project0.xlsx]tablas dinamicas!Tabla 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«Número de Orden» por «Mesero Asignado»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dinamicas'!$A$17:$A$22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dinamicas'!$B$17:$B$22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157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3-40A5-AFD7-DDFFFB24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50044680"/>
        <c:axId val="950054920"/>
      </c:barChart>
      <c:catAx>
        <c:axId val="95004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Mesero Asignado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54920"/>
        <c:crosses val="autoZero"/>
        <c:auto val="1"/>
        <c:lblAlgn val="ctr"/>
        <c:lblOffset val="100"/>
        <c:noMultiLvlLbl val="0"/>
      </c:catAx>
      <c:valAx>
        <c:axId val="950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Orden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4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171450</xdr:rowOff>
    </xdr:from>
    <xdr:to>
      <xdr:col>17</xdr:col>
      <xdr:colOff>361950</xdr:colOff>
      <xdr:row>15</xdr:row>
      <xdr:rowOff>57150</xdr:rowOff>
    </xdr:to>
    <xdr:graphicFrame macro="">
      <xdr:nvGraphicFramePr>
        <xdr:cNvPr id="2" name="Gráfico 1" descr="Tipo de gráfico: Columnas agrupadas. «monto total» por «Tipo de Servicio»&#10;&#10;Descripción generada automáticamente">
          <a:extLst>
            <a:ext uri="{FF2B5EF4-FFF2-40B4-BE49-F238E27FC236}">
              <a16:creationId xmlns:a16="http://schemas.microsoft.com/office/drawing/2014/main" id="{676B53EE-F0AD-A3DD-C1EC-051A5F52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15</xdr:row>
      <xdr:rowOff>171450</xdr:rowOff>
    </xdr:from>
    <xdr:to>
      <xdr:col>17</xdr:col>
      <xdr:colOff>361950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CCD09B-F33A-C682-9F4B-B38D5AFE4D64}"/>
            </a:ext>
            <a:ext uri="{147F2762-F138-4A5C-976F-8EAC2B608ADB}">
              <a16:predDERef xmlns:a16="http://schemas.microsoft.com/office/drawing/2014/main" pred="{676B53EE-F0AD-A3DD-C1EC-051A5F52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31</xdr:row>
      <xdr:rowOff>19050</xdr:rowOff>
    </xdr:from>
    <xdr:to>
      <xdr:col>17</xdr:col>
      <xdr:colOff>371475</xdr:colOff>
      <xdr:row>45</xdr:row>
      <xdr:rowOff>95250</xdr:rowOff>
    </xdr:to>
    <xdr:graphicFrame macro="">
      <xdr:nvGraphicFramePr>
        <xdr:cNvPr id="4" name="Gráfico 3" descr="Tipo de gráfico: Barras agrupadas. «Número de Orden» por «Mesero Asignado»&#10;&#10;Descripción generada automáticamente">
          <a:extLst>
            <a:ext uri="{FF2B5EF4-FFF2-40B4-BE49-F238E27FC236}">
              <a16:creationId xmlns:a16="http://schemas.microsoft.com/office/drawing/2014/main" id="{0F00D9C6-5C91-74E6-250C-2D88D4309CE8}"/>
            </a:ext>
            <a:ext uri="{147F2762-F138-4A5C-976F-8EAC2B608ADB}">
              <a16:predDERef xmlns:a16="http://schemas.microsoft.com/office/drawing/2014/main" pred="{1BCCD09B-F33A-C682-9F4B-B38D5AFE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46</xdr:row>
      <xdr:rowOff>19050</xdr:rowOff>
    </xdr:from>
    <xdr:to>
      <xdr:col>17</xdr:col>
      <xdr:colOff>371475</xdr:colOff>
      <xdr:row>60</xdr:row>
      <xdr:rowOff>95250</xdr:rowOff>
    </xdr:to>
    <xdr:graphicFrame macro="">
      <xdr:nvGraphicFramePr>
        <xdr:cNvPr id="5" name="Gráfico 4" descr="Tipo de gráfico: Columnas agrupadas. «Número de Orden» por «Mesero Asignado»&#10;&#10;Descripción generada automáticamente">
          <a:extLst>
            <a:ext uri="{FF2B5EF4-FFF2-40B4-BE49-F238E27FC236}">
              <a16:creationId xmlns:a16="http://schemas.microsoft.com/office/drawing/2014/main" id="{2D672E5B-0CDB-DCFD-47DA-0D14AC11BB49}"/>
            </a:ext>
            <a:ext uri="{147F2762-F138-4A5C-976F-8EAC2B608ADB}">
              <a16:predDERef xmlns:a16="http://schemas.microsoft.com/office/drawing/2014/main" pred="{0F00D9C6-5C91-74E6-250C-2D88D430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5.803387037035" createdVersion="8" refreshedVersion="8" minRefreshableVersion="3" recordCount="1902" xr:uid="{F0D396EE-9FB8-4D1B-91C3-97A72D74B626}">
  <cacheSource type="worksheet">
    <worksheetSource name="Tabla3"/>
  </cacheSource>
  <cacheFields count="13">
    <cacheField name="Numero de Orden" numFmtId="1">
      <sharedItems containsSemiMixedTypes="0" containsString="0" containsNumber="1" containsInteger="1" minValue="1" maxValue="767"/>
    </cacheField>
    <cacheField name="Numero de Mesa" numFmtId="1">
      <sharedItems containsSemiMixedTypes="0" containsString="0" containsNumber="1" containsInteger="1" minValue="1" maxValue="20"/>
    </cacheField>
    <cacheField name="Nombre del Plato" numFmtId="49">
      <sharedItems/>
    </cacheField>
    <cacheField name="Descripcion del Plato" numFmtId="0">
      <sharedItems/>
    </cacheField>
    <cacheField name="Costo Unitario" numFmtId="164">
      <sharedItems containsSemiMixedTypes="0" containsString="0" containsNumber="1" containsInteger="1" minValue="10" maxValue="25"/>
    </cacheField>
    <cacheField name="Precio Unitario" numFmtId="164">
      <sharedItems containsSemiMixedTypes="0" containsString="0" containsNumber="1" containsInteger="1" minValue="18" maxValue="40"/>
    </cacheField>
    <cacheField name="Cantidad Ordenada" numFmtId="1">
      <sharedItems containsSemiMixedTypes="0" containsString="0" containsNumber="1" containsInteger="1" minValue="1" maxValue="3"/>
    </cacheField>
    <cacheField name="Tiempo de Preparacion" numFmtId="1">
      <sharedItems containsSemiMixedTypes="0" containsString="0" containsNumber="1" containsInteger="1" minValue="5" maxValue="59"/>
    </cacheField>
    <cacheField name="Observaciones" numFmtId="0">
      <sharedItems/>
    </cacheField>
    <cacheField name="ganancia neta" numFmtId="165">
      <sharedItems containsSemiMixedTypes="0" containsString="0" containsNumber="1" containsInteger="1" minValue="8" maxValue="15"/>
    </cacheField>
    <cacheField name="ganancia bruta" numFmtId="165">
      <sharedItems containsSemiMixedTypes="0" containsString="0" containsNumber="1" containsInteger="1" minValue="18" maxValue="120"/>
    </cacheField>
    <cacheField name="% de ganania" numFmtId="9">
      <sharedItems containsSemiMixedTypes="0" containsString="0" containsNumber="1" minValue="0.125" maxValue="0.44444444444444442"/>
    </cacheField>
    <cacheField name="margen" numFmtId="9">
      <sharedItems containsSemiMixedTypes="0" containsString="0" containsNumber="1" minValue="0.375" maxValue="0.44444444444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65.810107638892" createdVersion="8" refreshedVersion="8" minRefreshableVersion="3" recordCount="766" xr:uid="{8BB1F287-3BA2-4996-A38A-C1CED2268A8F}">
  <cacheSource type="worksheet">
    <worksheetSource name="Tabla11"/>
  </cacheSource>
  <cacheFields count="17">
    <cacheField name="Número de Orden" numFmtId="1">
      <sharedItems containsSemiMixedTypes="0" containsString="0" containsNumber="1" containsInteger="1" minValue="2" maxValue="767"/>
    </cacheField>
    <cacheField name="Nombre del Cliente" numFmtId="49">
      <sharedItems/>
    </cacheField>
    <cacheField name="N de Comensales" numFmtId="1">
      <sharedItems containsSemiMixedTypes="0" containsString="0" containsNumber="1" containsInteger="1" minValue="1" maxValue="6"/>
    </cacheField>
    <cacheField name="Hora de Llegada" numFmtId="167">
      <sharedItems containsSemiMixedTypes="0" containsNonDate="0" containsDate="1" containsString="0" minDate="2023-04-01T00:01:00" maxDate="2023-04-07T03:56:00"/>
    </cacheField>
    <cacheField name="Hora de Salida" numFmtId="167">
      <sharedItems containsSemiMixedTypes="0" containsNonDate="0" containsDate="1" containsString="0" minDate="2023-04-01T01:11:00" maxDate="2023-04-07T07:51:00"/>
    </cacheField>
    <cacheField name="Mesero Asignado" numFmtId="49">
      <sharedItems count="5">
        <s v="Mesero_1"/>
        <s v="Mesero_2"/>
        <s v="Mesero_5"/>
        <s v="Mesero_4"/>
        <s v="Mesero_3"/>
      </sharedItems>
    </cacheField>
    <cacheField name="Tipo de Servicio" numFmtId="49">
      <sharedItems count="3">
        <s v="Desayuno"/>
        <s v="Almuerzo"/>
        <s v="Cena"/>
      </sharedItems>
    </cacheField>
    <cacheField name="Método de Pago" numFmtId="0">
      <sharedItems count="3">
        <s v="Efectivo"/>
        <s v="Tarjeta de crédito"/>
        <s v="Tarjeta de débito"/>
      </sharedItems>
    </cacheField>
    <cacheField name="Propina" numFmtId="164">
      <sharedItems/>
    </cacheField>
    <cacheField name="Estado de la Mesa" numFmtId="49">
      <sharedItems/>
    </cacheField>
    <cacheField name="País de Origen" numFmtId="49">
      <sharedItems/>
    </cacheField>
    <cacheField name="Platos Ordenados" numFmtId="0">
      <sharedItems/>
    </cacheField>
    <cacheField name="monto total" numFmtId="168">
      <sharedItems containsSemiMixedTypes="0" containsString="0" containsNumber="1" containsInteger="1" minValue="18" maxValue="120"/>
    </cacheField>
    <cacheField name="permanencia" numFmtId="167">
      <sharedItems containsSemiMixedTypes="0" containsNonDate="0" containsDate="1" containsString="0" minDate="1899-12-30T01:01:00" maxDate="1899-12-30T04:11:00"/>
    </cacheField>
    <cacheField name="preparacion" numFmtId="167">
      <sharedItems containsSemiMixedTypes="0" containsNonDate="0" containsDate="1" containsString="0" minDate="1899-12-30T00:05:00" maxDate="1899-12-30T00:59:00"/>
    </cacheField>
    <cacheField name="degustacion" numFmtId="167">
      <sharedItems containsSemiMixedTypes="0" containsNonDate="0" containsDate="1" containsString="0" minDate="1899-12-30T00:07:00" maxDate="1899-12-30T04:01:00"/>
    </cacheField>
    <cacheField name="pag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n v="1"/>
    <n v="10"/>
    <s v="Plato_7"/>
    <s v="Descripcion del Plato_7"/>
    <n v="14"/>
    <n v="24"/>
    <n v="2"/>
    <n v="25"/>
    <s v="Ninguna"/>
    <n v="10"/>
    <n v="48"/>
    <n v="0.20833333333333334"/>
    <n v="0.41666666666666669"/>
  </r>
  <r>
    <n v="1"/>
    <n v="10"/>
    <s v="Plato_2"/>
    <s v="Descripcion del Plato_2"/>
    <n v="18"/>
    <n v="30"/>
    <n v="3"/>
    <n v="32"/>
    <s v="Sin cebolla"/>
    <n v="12"/>
    <n v="90"/>
    <n v="0.13333333333333333"/>
    <n v="0.4"/>
  </r>
  <r>
    <n v="2"/>
    <n v="6"/>
    <s v="Plato_17"/>
    <s v="Descripcion del Plato_17"/>
    <n v="19"/>
    <n v="31"/>
    <n v="1"/>
    <n v="51"/>
    <s v="Ninguna"/>
    <n v="12"/>
    <n v="31"/>
    <n v="0.38709677419354838"/>
    <n v="0.38709677419354838"/>
  </r>
  <r>
    <n v="2"/>
    <n v="6"/>
    <s v="Plato_6"/>
    <s v="Descripcion del Plato_6"/>
    <n v="16"/>
    <n v="27"/>
    <n v="1"/>
    <n v="34"/>
    <s v="Sin cebolla"/>
    <n v="11"/>
    <n v="27"/>
    <n v="0.40740740740740738"/>
    <n v="0.40740740740740738"/>
  </r>
  <r>
    <n v="3"/>
    <n v="20"/>
    <s v="Plato_20"/>
    <s v="Descripcion del Plato_20"/>
    <n v="25"/>
    <n v="40"/>
    <n v="1"/>
    <n v="9"/>
    <s v="Sin cebolla"/>
    <n v="15"/>
    <n v="40"/>
    <n v="0.375"/>
    <n v="0.375"/>
  </r>
  <r>
    <n v="3"/>
    <n v="20"/>
    <s v="Plato_17"/>
    <s v="Descripcion del Plato_17"/>
    <n v="19"/>
    <n v="31"/>
    <n v="1"/>
    <n v="27"/>
    <s v="Ninguna"/>
    <n v="12"/>
    <n v="31"/>
    <n v="0.38709677419354838"/>
    <n v="0.38709677419354838"/>
  </r>
  <r>
    <n v="3"/>
    <n v="20"/>
    <s v="Plato_19"/>
    <s v="Descripcion del Plato_19"/>
    <n v="22"/>
    <n v="36"/>
    <n v="1"/>
    <n v="36"/>
    <s v="Ninguna"/>
    <n v="14"/>
    <n v="36"/>
    <n v="0.3888888888888889"/>
    <n v="0.3888888888888889"/>
  </r>
  <r>
    <n v="3"/>
    <n v="20"/>
    <s v="Plato_9"/>
    <s v="Descripcion del Plato_9"/>
    <n v="17"/>
    <n v="29"/>
    <n v="2"/>
    <n v="54"/>
    <s v="Sin cebolla"/>
    <n v="12"/>
    <n v="58"/>
    <n v="0.20689655172413793"/>
    <n v="0.41379310344827586"/>
  </r>
  <r>
    <n v="4"/>
    <n v="3"/>
    <s v="Plato_11"/>
    <s v="Descripcion del Plato_11"/>
    <n v="20"/>
    <n v="33"/>
    <n v="3"/>
    <n v="23"/>
    <s v="Sin cebolla"/>
    <n v="13"/>
    <n v="99"/>
    <n v="0.13131313131313133"/>
    <n v="0.39393939393939392"/>
  </r>
  <r>
    <n v="4"/>
    <n v="3"/>
    <s v="Plato_16"/>
    <s v="Descripcion del Plato_16"/>
    <n v="16"/>
    <n v="28"/>
    <n v="3"/>
    <n v="17"/>
    <s v="Ninguna"/>
    <n v="12"/>
    <n v="84"/>
    <n v="0.14285714285714285"/>
    <n v="0.42857142857142855"/>
  </r>
  <r>
    <n v="5"/>
    <n v="8"/>
    <s v="Plato_12"/>
    <s v="Descripcion del Plato_12"/>
    <n v="11"/>
    <n v="19"/>
    <n v="1"/>
    <n v="8"/>
    <s v="Ninguna"/>
    <n v="8"/>
    <n v="19"/>
    <n v="0.42105263157894735"/>
    <n v="0.42105263157894735"/>
  </r>
  <r>
    <n v="5"/>
    <n v="8"/>
    <s v="Plato_7"/>
    <s v="Descripcion del Plato_7"/>
    <n v="14"/>
    <n v="24"/>
    <n v="2"/>
    <n v="9"/>
    <s v="Sin cebolla"/>
    <n v="10"/>
    <n v="48"/>
    <n v="0.20833333333333334"/>
    <n v="0.41666666666666669"/>
  </r>
  <r>
    <n v="6"/>
    <n v="7"/>
    <s v="Plato_8"/>
    <s v="Descripcion del Plato_8"/>
    <n v="21"/>
    <n v="35"/>
    <n v="2"/>
    <n v="11"/>
    <s v="Sin cebolla"/>
    <n v="14"/>
    <n v="70"/>
    <n v="0.2"/>
    <n v="0.4"/>
  </r>
  <r>
    <n v="7"/>
    <n v="17"/>
    <s v="Plato_15"/>
    <s v="Descripcion del Plato_15"/>
    <n v="19"/>
    <n v="32"/>
    <n v="2"/>
    <n v="15"/>
    <s v="Sin cebolla"/>
    <n v="13"/>
    <n v="64"/>
    <n v="0.203125"/>
    <n v="0.40625"/>
  </r>
  <r>
    <n v="7"/>
    <n v="17"/>
    <s v="Plato_19"/>
    <s v="Descripcion del Plato_19"/>
    <n v="22"/>
    <n v="36"/>
    <n v="3"/>
    <n v="26"/>
    <s v="Ninguna"/>
    <n v="14"/>
    <n v="108"/>
    <n v="0.12962962962962962"/>
    <n v="0.3888888888888889"/>
  </r>
  <r>
    <n v="8"/>
    <n v="11"/>
    <s v="Plato_5"/>
    <s v="Descripcion del Plato_5"/>
    <n v="13"/>
    <n v="22"/>
    <n v="3"/>
    <n v="11"/>
    <s v="Ninguna"/>
    <n v="9"/>
    <n v="66"/>
    <n v="0.13636363636363635"/>
    <n v="0.40909090909090912"/>
  </r>
  <r>
    <n v="8"/>
    <n v="11"/>
    <s v="Plato_16"/>
    <s v="Descripcion del Plato_16"/>
    <n v="16"/>
    <n v="28"/>
    <n v="2"/>
    <n v="8"/>
    <s v="Ninguna"/>
    <n v="12"/>
    <n v="56"/>
    <n v="0.21428571428571427"/>
    <n v="0.42857142857142855"/>
  </r>
  <r>
    <n v="8"/>
    <n v="11"/>
    <s v="Plato_20"/>
    <s v="Descripcion del Plato_20"/>
    <n v="25"/>
    <n v="40"/>
    <n v="3"/>
    <n v="36"/>
    <s v="Ninguna"/>
    <n v="15"/>
    <n v="120"/>
    <n v="0.125"/>
    <n v="0.375"/>
  </r>
  <r>
    <n v="9"/>
    <n v="15"/>
    <s v="Plato_2"/>
    <s v="Descripcion del Plato_2"/>
    <n v="18"/>
    <n v="30"/>
    <n v="1"/>
    <n v="51"/>
    <s v="Ninguna"/>
    <n v="12"/>
    <n v="30"/>
    <n v="0.4"/>
    <n v="0.4"/>
  </r>
  <r>
    <n v="9"/>
    <n v="15"/>
    <s v="Plato_7"/>
    <s v="Descripcion del Plato_7"/>
    <n v="14"/>
    <n v="24"/>
    <n v="1"/>
    <n v="49"/>
    <s v="Sin cebolla"/>
    <n v="10"/>
    <n v="24"/>
    <n v="0.41666666666666669"/>
    <n v="0.41666666666666669"/>
  </r>
  <r>
    <n v="9"/>
    <n v="15"/>
    <s v="Plato_12"/>
    <s v="Descripcion del Plato_12"/>
    <n v="11"/>
    <n v="19"/>
    <n v="1"/>
    <n v="15"/>
    <s v="Ninguna"/>
    <n v="8"/>
    <n v="19"/>
    <n v="0.42105263157894735"/>
    <n v="0.42105263157894735"/>
  </r>
  <r>
    <n v="9"/>
    <n v="15"/>
    <s v="Plato_15"/>
    <s v="Descripcion del Plato_15"/>
    <n v="19"/>
    <n v="32"/>
    <n v="3"/>
    <n v="31"/>
    <s v="Ninguna"/>
    <n v="13"/>
    <n v="96"/>
    <n v="0.13541666666666666"/>
    <n v="0.40625"/>
  </r>
  <r>
    <n v="10"/>
    <n v="17"/>
    <s v="Plato_18"/>
    <s v="Descripcion del Plato_18"/>
    <n v="20"/>
    <n v="34"/>
    <n v="2"/>
    <n v="10"/>
    <s v="Sin cebolla"/>
    <n v="14"/>
    <n v="68"/>
    <n v="0.20588235294117646"/>
    <n v="0.41176470588235292"/>
  </r>
  <r>
    <n v="10"/>
    <n v="17"/>
    <s v="Plato_20"/>
    <s v="Descripcion del Plato_20"/>
    <n v="25"/>
    <n v="40"/>
    <n v="2"/>
    <n v="19"/>
    <s v="Ninguna"/>
    <n v="15"/>
    <n v="80"/>
    <n v="0.1875"/>
    <n v="0.375"/>
  </r>
  <r>
    <n v="11"/>
    <n v="14"/>
    <s v="Plato_16"/>
    <s v="Descripcion del Plato_16"/>
    <n v="16"/>
    <n v="28"/>
    <n v="1"/>
    <n v="32"/>
    <s v="Sin cebolla"/>
    <n v="12"/>
    <n v="28"/>
    <n v="0.42857142857142855"/>
    <n v="0.42857142857142855"/>
  </r>
  <r>
    <n v="11"/>
    <n v="14"/>
    <s v="Plato_2"/>
    <s v="Descripcion del Plato_2"/>
    <n v="18"/>
    <n v="30"/>
    <n v="2"/>
    <n v="24"/>
    <s v="Sin cebolla"/>
    <n v="12"/>
    <n v="60"/>
    <n v="0.2"/>
    <n v="0.4"/>
  </r>
  <r>
    <n v="12"/>
    <n v="14"/>
    <s v="Plato_16"/>
    <s v="Descripcion del Plato_16"/>
    <n v="16"/>
    <n v="28"/>
    <n v="1"/>
    <n v="5"/>
    <s v="Sin cebolla"/>
    <n v="12"/>
    <n v="28"/>
    <n v="0.42857142857142855"/>
    <n v="0.42857142857142855"/>
  </r>
  <r>
    <n v="12"/>
    <n v="14"/>
    <s v="Plato_19"/>
    <s v="Descripcion del Plato_19"/>
    <n v="22"/>
    <n v="36"/>
    <n v="3"/>
    <n v="44"/>
    <s v="Ninguna"/>
    <n v="14"/>
    <n v="108"/>
    <n v="0.12962962962962962"/>
    <n v="0.3888888888888889"/>
  </r>
  <r>
    <n v="12"/>
    <n v="14"/>
    <s v="Plato_8"/>
    <s v="Descripcion del Plato_8"/>
    <n v="21"/>
    <n v="35"/>
    <n v="2"/>
    <n v="6"/>
    <s v="Ninguna"/>
    <n v="14"/>
    <n v="70"/>
    <n v="0.2"/>
    <n v="0.4"/>
  </r>
  <r>
    <n v="12"/>
    <n v="14"/>
    <s v="Plato_20"/>
    <s v="Descripcion del Plato_20"/>
    <n v="25"/>
    <n v="40"/>
    <n v="3"/>
    <n v="40"/>
    <s v="Ninguna"/>
    <n v="15"/>
    <n v="120"/>
    <n v="0.125"/>
    <n v="0.375"/>
  </r>
  <r>
    <n v="13"/>
    <n v="2"/>
    <s v="Plato_9"/>
    <s v="Descripcion del Plato_9"/>
    <n v="17"/>
    <n v="29"/>
    <n v="3"/>
    <n v="59"/>
    <s v="Sin cebolla"/>
    <n v="12"/>
    <n v="87"/>
    <n v="0.13793103448275862"/>
    <n v="0.41379310344827586"/>
  </r>
  <r>
    <n v="14"/>
    <n v="16"/>
    <s v="Plato_3"/>
    <s v="Descripcion del Plato_3"/>
    <n v="12"/>
    <n v="20"/>
    <n v="1"/>
    <n v="36"/>
    <s v="Ninguna"/>
    <n v="8"/>
    <n v="20"/>
    <n v="0.4"/>
    <n v="0.4"/>
  </r>
  <r>
    <n v="14"/>
    <n v="16"/>
    <s v="Plato_11"/>
    <s v="Descripcion del Plato_11"/>
    <n v="20"/>
    <n v="33"/>
    <n v="1"/>
    <n v="26"/>
    <s v="Ninguna"/>
    <n v="13"/>
    <n v="33"/>
    <n v="0.39393939393939392"/>
    <n v="0.39393939393939392"/>
  </r>
  <r>
    <n v="14"/>
    <n v="16"/>
    <s v="Plato_14"/>
    <s v="Descripcion del Plato_14"/>
    <n v="14"/>
    <n v="23"/>
    <n v="2"/>
    <n v="44"/>
    <s v="Sin cebolla"/>
    <n v="9"/>
    <n v="46"/>
    <n v="0.19565217391304349"/>
    <n v="0.39130434782608697"/>
  </r>
  <r>
    <n v="14"/>
    <n v="16"/>
    <s v="Plato_2"/>
    <s v="Descripcion del Plato_2"/>
    <n v="18"/>
    <n v="30"/>
    <n v="1"/>
    <n v="48"/>
    <s v="Ninguna"/>
    <n v="12"/>
    <n v="30"/>
    <n v="0.4"/>
    <n v="0.4"/>
  </r>
  <r>
    <n v="15"/>
    <n v="6"/>
    <s v="Plato_16"/>
    <s v="Descripcion del Plato_16"/>
    <n v="16"/>
    <n v="28"/>
    <n v="2"/>
    <n v="25"/>
    <s v="Ninguna"/>
    <n v="12"/>
    <n v="56"/>
    <n v="0.21428571428571427"/>
    <n v="0.42857142857142855"/>
  </r>
  <r>
    <n v="15"/>
    <n v="6"/>
    <s v="Plato_13"/>
    <s v="Descripcion del Plato_13"/>
    <n v="13"/>
    <n v="21"/>
    <n v="3"/>
    <n v="27"/>
    <s v="Ninguna"/>
    <n v="8"/>
    <n v="63"/>
    <n v="0.12698412698412698"/>
    <n v="0.38095238095238093"/>
  </r>
  <r>
    <n v="15"/>
    <n v="6"/>
    <s v="Plato_8"/>
    <s v="Descripcion del Plato_8"/>
    <n v="21"/>
    <n v="35"/>
    <n v="3"/>
    <n v="51"/>
    <s v="Ninguna"/>
    <n v="14"/>
    <n v="105"/>
    <n v="0.13333333333333333"/>
    <n v="0.4"/>
  </r>
  <r>
    <n v="16"/>
    <n v="20"/>
    <s v="Plato_16"/>
    <s v="Descripcion del Plato_16"/>
    <n v="16"/>
    <n v="28"/>
    <n v="1"/>
    <n v="38"/>
    <s v="Ninguna"/>
    <n v="12"/>
    <n v="28"/>
    <n v="0.42857142857142855"/>
    <n v="0.42857142857142855"/>
  </r>
  <r>
    <n v="17"/>
    <n v="14"/>
    <s v="Plato_8"/>
    <s v="Descripcion del Plato_8"/>
    <n v="21"/>
    <n v="35"/>
    <n v="1"/>
    <n v="43"/>
    <s v="Sin cebolla"/>
    <n v="14"/>
    <n v="35"/>
    <n v="0.4"/>
    <n v="0.4"/>
  </r>
  <r>
    <n v="17"/>
    <n v="14"/>
    <s v="Plato_4"/>
    <s v="Descripcion del Plato_4"/>
    <n v="10"/>
    <n v="18"/>
    <n v="2"/>
    <n v="58"/>
    <s v="Ninguna"/>
    <n v="8"/>
    <n v="36"/>
    <n v="0.22222222222222221"/>
    <n v="0.44444444444444442"/>
  </r>
  <r>
    <n v="17"/>
    <n v="14"/>
    <s v="Plato_5"/>
    <s v="Descripcion del Plato_5"/>
    <n v="13"/>
    <n v="22"/>
    <n v="3"/>
    <n v="57"/>
    <s v="Sin cebolla"/>
    <n v="9"/>
    <n v="66"/>
    <n v="0.13636363636363635"/>
    <n v="0.40909090909090912"/>
  </r>
  <r>
    <n v="18"/>
    <n v="9"/>
    <s v="Plato_9"/>
    <s v="Descripcion del Plato_9"/>
    <n v="17"/>
    <n v="29"/>
    <n v="1"/>
    <n v="23"/>
    <s v="Ninguna"/>
    <n v="12"/>
    <n v="29"/>
    <n v="0.41379310344827586"/>
    <n v="0.41379310344827586"/>
  </r>
  <r>
    <n v="18"/>
    <n v="9"/>
    <s v="Plato_20"/>
    <s v="Descripcion del Plato_20"/>
    <n v="25"/>
    <n v="40"/>
    <n v="2"/>
    <n v="54"/>
    <s v="Ninguna"/>
    <n v="15"/>
    <n v="80"/>
    <n v="0.1875"/>
    <n v="0.375"/>
  </r>
  <r>
    <n v="18"/>
    <n v="9"/>
    <s v="Plato_10"/>
    <s v="Descripcion del Plato_10"/>
    <n v="15"/>
    <n v="26"/>
    <n v="3"/>
    <n v="23"/>
    <s v="Ninguna"/>
    <n v="11"/>
    <n v="78"/>
    <n v="0.14102564102564102"/>
    <n v="0.42307692307692307"/>
  </r>
  <r>
    <n v="18"/>
    <n v="9"/>
    <s v="Plato_15"/>
    <s v="Descripcion del Plato_15"/>
    <n v="19"/>
    <n v="32"/>
    <n v="2"/>
    <n v="34"/>
    <s v="Ninguna"/>
    <n v="13"/>
    <n v="64"/>
    <n v="0.203125"/>
    <n v="0.40625"/>
  </r>
  <r>
    <n v="19"/>
    <n v="18"/>
    <s v="Plato_20"/>
    <s v="Descripcion del Plato_20"/>
    <n v="25"/>
    <n v="40"/>
    <n v="2"/>
    <n v="44"/>
    <s v="Sin cebolla"/>
    <n v="15"/>
    <n v="80"/>
    <n v="0.1875"/>
    <n v="0.375"/>
  </r>
  <r>
    <n v="20"/>
    <n v="8"/>
    <s v="Plato_8"/>
    <s v="Descripcion del Plato_8"/>
    <n v="21"/>
    <n v="35"/>
    <n v="3"/>
    <n v="50"/>
    <s v="Sin cebolla"/>
    <n v="14"/>
    <n v="105"/>
    <n v="0.13333333333333333"/>
    <n v="0.4"/>
  </r>
  <r>
    <n v="20"/>
    <n v="8"/>
    <s v="Plato_1"/>
    <s v="Descripcion del Plato_1"/>
    <n v="15"/>
    <n v="25"/>
    <n v="2"/>
    <n v="6"/>
    <s v="Sin cebolla"/>
    <n v="10"/>
    <n v="50"/>
    <n v="0.2"/>
    <n v="0.4"/>
  </r>
  <r>
    <n v="20"/>
    <n v="8"/>
    <s v="Plato_14"/>
    <s v="Descripcion del Plato_14"/>
    <n v="14"/>
    <n v="23"/>
    <n v="1"/>
    <n v="14"/>
    <s v="Sin cebolla"/>
    <n v="9"/>
    <n v="23"/>
    <n v="0.39130434782608697"/>
    <n v="0.39130434782608697"/>
  </r>
  <r>
    <n v="21"/>
    <n v="12"/>
    <s v="Plato_20"/>
    <s v="Descripcion del Plato_20"/>
    <n v="25"/>
    <n v="40"/>
    <n v="3"/>
    <n v="20"/>
    <s v="Ninguna"/>
    <n v="15"/>
    <n v="120"/>
    <n v="0.125"/>
    <n v="0.375"/>
  </r>
  <r>
    <n v="21"/>
    <n v="12"/>
    <s v="Plato_3"/>
    <s v="Descripcion del Plato_3"/>
    <n v="12"/>
    <n v="20"/>
    <n v="2"/>
    <n v="43"/>
    <s v="Ninguna"/>
    <n v="8"/>
    <n v="40"/>
    <n v="0.2"/>
    <n v="0.4"/>
  </r>
  <r>
    <n v="21"/>
    <n v="12"/>
    <s v="Plato_15"/>
    <s v="Descripcion del Plato_15"/>
    <n v="19"/>
    <n v="32"/>
    <n v="2"/>
    <n v="44"/>
    <s v="Sin cebolla"/>
    <n v="13"/>
    <n v="64"/>
    <n v="0.203125"/>
    <n v="0.40625"/>
  </r>
  <r>
    <n v="21"/>
    <n v="12"/>
    <s v="Plato_1"/>
    <s v="Descripcion del Plato_1"/>
    <n v="15"/>
    <n v="25"/>
    <n v="2"/>
    <n v="45"/>
    <s v="Sin cebolla"/>
    <n v="10"/>
    <n v="50"/>
    <n v="0.2"/>
    <n v="0.4"/>
  </r>
  <r>
    <n v="22"/>
    <n v="15"/>
    <s v="Plato_4"/>
    <s v="Descripcion del Plato_4"/>
    <n v="10"/>
    <n v="18"/>
    <n v="1"/>
    <n v="32"/>
    <s v="Ninguna"/>
    <n v="8"/>
    <n v="18"/>
    <n v="0.44444444444444442"/>
    <n v="0.44444444444444442"/>
  </r>
  <r>
    <n v="22"/>
    <n v="15"/>
    <s v="Plato_18"/>
    <s v="Descripcion del Plato_18"/>
    <n v="20"/>
    <n v="34"/>
    <n v="3"/>
    <n v="19"/>
    <s v="Ninguna"/>
    <n v="14"/>
    <n v="102"/>
    <n v="0.13725490196078433"/>
    <n v="0.41176470588235292"/>
  </r>
  <r>
    <n v="22"/>
    <n v="15"/>
    <s v="Plato_9"/>
    <s v="Descripcion del Plato_9"/>
    <n v="17"/>
    <n v="29"/>
    <n v="2"/>
    <n v="13"/>
    <s v="Sin cebolla"/>
    <n v="12"/>
    <n v="58"/>
    <n v="0.20689655172413793"/>
    <n v="0.41379310344827586"/>
  </r>
  <r>
    <n v="22"/>
    <n v="15"/>
    <s v="Plato_8"/>
    <s v="Descripcion del Plato_8"/>
    <n v="21"/>
    <n v="35"/>
    <n v="1"/>
    <n v="59"/>
    <s v="Sin cebolla"/>
    <n v="14"/>
    <n v="35"/>
    <n v="0.4"/>
    <n v="0.4"/>
  </r>
  <r>
    <n v="23"/>
    <n v="1"/>
    <s v="Plato_12"/>
    <s v="Descripcion del Plato_12"/>
    <n v="11"/>
    <n v="19"/>
    <n v="3"/>
    <n v="46"/>
    <s v="Sin cebolla"/>
    <n v="8"/>
    <n v="57"/>
    <n v="0.14035087719298245"/>
    <n v="0.42105263157894735"/>
  </r>
  <r>
    <n v="23"/>
    <n v="1"/>
    <s v="Plato_6"/>
    <s v="Descripcion del Plato_6"/>
    <n v="16"/>
    <n v="27"/>
    <n v="3"/>
    <n v="17"/>
    <s v="Sin cebolla"/>
    <n v="11"/>
    <n v="81"/>
    <n v="0.13580246913580246"/>
    <n v="0.40740740740740738"/>
  </r>
  <r>
    <n v="24"/>
    <n v="5"/>
    <s v="Plato_10"/>
    <s v="Descripcion del Plato_10"/>
    <n v="15"/>
    <n v="26"/>
    <n v="3"/>
    <n v="45"/>
    <s v="Ninguna"/>
    <n v="11"/>
    <n v="78"/>
    <n v="0.14102564102564102"/>
    <n v="0.42307692307692307"/>
  </r>
  <r>
    <n v="24"/>
    <n v="5"/>
    <s v="Plato_9"/>
    <s v="Descripcion del Plato_9"/>
    <n v="17"/>
    <n v="29"/>
    <n v="1"/>
    <n v="46"/>
    <s v="Ninguna"/>
    <n v="12"/>
    <n v="29"/>
    <n v="0.41379310344827586"/>
    <n v="0.41379310344827586"/>
  </r>
  <r>
    <n v="24"/>
    <n v="5"/>
    <s v="Plato_14"/>
    <s v="Descripcion del Plato_14"/>
    <n v="14"/>
    <n v="23"/>
    <n v="2"/>
    <n v="42"/>
    <s v="Sin cebolla"/>
    <n v="9"/>
    <n v="46"/>
    <n v="0.19565217391304349"/>
    <n v="0.39130434782608697"/>
  </r>
  <r>
    <n v="24"/>
    <n v="5"/>
    <s v="Plato_20"/>
    <s v="Descripcion del Plato_20"/>
    <n v="25"/>
    <n v="40"/>
    <n v="2"/>
    <n v="47"/>
    <s v="Sin cebolla"/>
    <n v="15"/>
    <n v="80"/>
    <n v="0.1875"/>
    <n v="0.375"/>
  </r>
  <r>
    <n v="25"/>
    <n v="12"/>
    <s v="Plato_18"/>
    <s v="Descripcion del Plato_18"/>
    <n v="20"/>
    <n v="34"/>
    <n v="1"/>
    <n v="35"/>
    <s v="Sin cebolla"/>
    <n v="14"/>
    <n v="34"/>
    <n v="0.41176470588235292"/>
    <n v="0.41176470588235292"/>
  </r>
  <r>
    <n v="26"/>
    <n v="18"/>
    <s v="Plato_4"/>
    <s v="Descripcion del Plato_4"/>
    <n v="10"/>
    <n v="18"/>
    <n v="2"/>
    <n v="13"/>
    <s v="Sin cebolla"/>
    <n v="8"/>
    <n v="36"/>
    <n v="0.22222222222222221"/>
    <n v="0.44444444444444442"/>
  </r>
  <r>
    <n v="26"/>
    <n v="18"/>
    <s v="Plato_13"/>
    <s v="Descripcion del Plato_13"/>
    <n v="13"/>
    <n v="21"/>
    <n v="2"/>
    <n v="54"/>
    <s v="Ninguna"/>
    <n v="8"/>
    <n v="42"/>
    <n v="0.19047619047619047"/>
    <n v="0.38095238095238093"/>
  </r>
  <r>
    <n v="26"/>
    <n v="18"/>
    <s v="Plato_7"/>
    <s v="Descripcion del Plato_7"/>
    <n v="14"/>
    <n v="24"/>
    <n v="2"/>
    <n v="42"/>
    <s v="Sin cebolla"/>
    <n v="10"/>
    <n v="48"/>
    <n v="0.20833333333333334"/>
    <n v="0.41666666666666669"/>
  </r>
  <r>
    <n v="27"/>
    <n v="4"/>
    <s v="Plato_8"/>
    <s v="Descripcion del Plato_8"/>
    <n v="21"/>
    <n v="35"/>
    <n v="1"/>
    <n v="17"/>
    <s v="Ninguna"/>
    <n v="14"/>
    <n v="35"/>
    <n v="0.4"/>
    <n v="0.4"/>
  </r>
  <r>
    <n v="27"/>
    <n v="4"/>
    <s v="Plato_10"/>
    <s v="Descripcion del Plato_10"/>
    <n v="15"/>
    <n v="26"/>
    <n v="1"/>
    <n v="38"/>
    <s v="Sin cebolla"/>
    <n v="11"/>
    <n v="26"/>
    <n v="0.42307692307692307"/>
    <n v="0.42307692307692307"/>
  </r>
  <r>
    <n v="28"/>
    <n v="2"/>
    <s v="Plato_4"/>
    <s v="Descripcion del Plato_4"/>
    <n v="10"/>
    <n v="18"/>
    <n v="2"/>
    <n v="17"/>
    <s v="Sin cebolla"/>
    <n v="8"/>
    <n v="36"/>
    <n v="0.22222222222222221"/>
    <n v="0.44444444444444442"/>
  </r>
  <r>
    <n v="28"/>
    <n v="2"/>
    <s v="Plato_9"/>
    <s v="Descripcion del Plato_9"/>
    <n v="17"/>
    <n v="29"/>
    <n v="2"/>
    <n v="39"/>
    <s v="Sin cebolla"/>
    <n v="12"/>
    <n v="58"/>
    <n v="0.20689655172413793"/>
    <n v="0.41379310344827586"/>
  </r>
  <r>
    <n v="29"/>
    <n v="20"/>
    <s v="Plato_1"/>
    <s v="Descripcion del Plato_1"/>
    <n v="15"/>
    <n v="25"/>
    <n v="3"/>
    <n v="22"/>
    <s v="Sin cebolla"/>
    <n v="10"/>
    <n v="75"/>
    <n v="0.13333333333333333"/>
    <n v="0.4"/>
  </r>
  <r>
    <n v="29"/>
    <n v="20"/>
    <s v="Plato_4"/>
    <s v="Descripcion del Plato_4"/>
    <n v="10"/>
    <n v="18"/>
    <n v="2"/>
    <n v="18"/>
    <s v="Ninguna"/>
    <n v="8"/>
    <n v="36"/>
    <n v="0.22222222222222221"/>
    <n v="0.44444444444444442"/>
  </r>
  <r>
    <n v="29"/>
    <n v="20"/>
    <s v="Plato_17"/>
    <s v="Descripcion del Plato_17"/>
    <n v="19"/>
    <n v="31"/>
    <n v="2"/>
    <n v="31"/>
    <s v="Sin cebolla"/>
    <n v="12"/>
    <n v="62"/>
    <n v="0.19354838709677419"/>
    <n v="0.38709677419354838"/>
  </r>
  <r>
    <n v="30"/>
    <n v="14"/>
    <s v="Plato_10"/>
    <s v="Descripcion del Plato_10"/>
    <n v="15"/>
    <n v="26"/>
    <n v="2"/>
    <n v="14"/>
    <s v="Ninguna"/>
    <n v="11"/>
    <n v="52"/>
    <n v="0.21153846153846154"/>
    <n v="0.42307692307692307"/>
  </r>
  <r>
    <n v="30"/>
    <n v="14"/>
    <s v="Plato_3"/>
    <s v="Descripcion del Plato_3"/>
    <n v="12"/>
    <n v="20"/>
    <n v="3"/>
    <n v="55"/>
    <s v="Ninguna"/>
    <n v="8"/>
    <n v="60"/>
    <n v="0.13333333333333333"/>
    <n v="0.4"/>
  </r>
  <r>
    <n v="31"/>
    <n v="13"/>
    <s v="Plato_9"/>
    <s v="Descripcion del Plato_9"/>
    <n v="17"/>
    <n v="29"/>
    <n v="1"/>
    <n v="59"/>
    <s v="Sin cebolla"/>
    <n v="12"/>
    <n v="29"/>
    <n v="0.41379310344827586"/>
    <n v="0.41379310344827586"/>
  </r>
  <r>
    <n v="31"/>
    <n v="13"/>
    <s v="Plato_12"/>
    <s v="Descripcion del Plato_12"/>
    <n v="11"/>
    <n v="19"/>
    <n v="2"/>
    <n v="46"/>
    <s v="Sin cebolla"/>
    <n v="8"/>
    <n v="38"/>
    <n v="0.21052631578947367"/>
    <n v="0.42105263157894735"/>
  </r>
  <r>
    <n v="32"/>
    <n v="5"/>
    <s v="Plato_15"/>
    <s v="Descripcion del Plato_15"/>
    <n v="19"/>
    <n v="32"/>
    <n v="2"/>
    <n v="50"/>
    <s v="Sin cebolla"/>
    <n v="13"/>
    <n v="64"/>
    <n v="0.203125"/>
    <n v="0.40625"/>
  </r>
  <r>
    <n v="32"/>
    <n v="5"/>
    <s v="Plato_11"/>
    <s v="Descripcion del Plato_11"/>
    <n v="20"/>
    <n v="33"/>
    <n v="1"/>
    <n v="20"/>
    <s v="Sin cebolla"/>
    <n v="13"/>
    <n v="33"/>
    <n v="0.39393939393939392"/>
    <n v="0.39393939393939392"/>
  </r>
  <r>
    <n v="32"/>
    <n v="5"/>
    <s v="Plato_10"/>
    <s v="Descripcion del Plato_10"/>
    <n v="15"/>
    <n v="26"/>
    <n v="3"/>
    <n v="35"/>
    <s v="Ninguna"/>
    <n v="11"/>
    <n v="78"/>
    <n v="0.14102564102564102"/>
    <n v="0.42307692307692307"/>
  </r>
  <r>
    <n v="32"/>
    <n v="5"/>
    <s v="Plato_4"/>
    <s v="Descripcion del Plato_4"/>
    <n v="10"/>
    <n v="18"/>
    <n v="2"/>
    <n v="23"/>
    <s v="Ninguna"/>
    <n v="8"/>
    <n v="36"/>
    <n v="0.22222222222222221"/>
    <n v="0.44444444444444442"/>
  </r>
  <r>
    <n v="33"/>
    <n v="4"/>
    <s v="Plato_8"/>
    <s v="Descripcion del Plato_8"/>
    <n v="21"/>
    <n v="35"/>
    <n v="3"/>
    <n v="6"/>
    <s v="Sin cebolla"/>
    <n v="14"/>
    <n v="105"/>
    <n v="0.13333333333333333"/>
    <n v="0.4"/>
  </r>
  <r>
    <n v="33"/>
    <n v="4"/>
    <s v="Plato_6"/>
    <s v="Descripcion del Plato_6"/>
    <n v="16"/>
    <n v="27"/>
    <n v="1"/>
    <n v="59"/>
    <s v="Ninguna"/>
    <n v="11"/>
    <n v="27"/>
    <n v="0.40740740740740738"/>
    <n v="0.40740740740740738"/>
  </r>
  <r>
    <n v="33"/>
    <n v="4"/>
    <s v="Plato_15"/>
    <s v="Descripcion del Plato_15"/>
    <n v="19"/>
    <n v="32"/>
    <n v="3"/>
    <n v="55"/>
    <s v="Sin cebolla"/>
    <n v="13"/>
    <n v="96"/>
    <n v="0.13541666666666666"/>
    <n v="0.40625"/>
  </r>
  <r>
    <n v="33"/>
    <n v="4"/>
    <s v="Plato_10"/>
    <s v="Descripcion del Plato_10"/>
    <n v="15"/>
    <n v="26"/>
    <n v="3"/>
    <n v="10"/>
    <s v="Ninguna"/>
    <n v="11"/>
    <n v="78"/>
    <n v="0.14102564102564102"/>
    <n v="0.42307692307692307"/>
  </r>
  <r>
    <n v="34"/>
    <n v="15"/>
    <s v="Plato_18"/>
    <s v="Descripcion del Plato_18"/>
    <n v="20"/>
    <n v="34"/>
    <n v="1"/>
    <n v="46"/>
    <s v="Ninguna"/>
    <n v="14"/>
    <n v="34"/>
    <n v="0.41176470588235292"/>
    <n v="0.41176470588235292"/>
  </r>
  <r>
    <n v="34"/>
    <n v="15"/>
    <s v="Plato_10"/>
    <s v="Descripcion del Plato_10"/>
    <n v="15"/>
    <n v="26"/>
    <n v="3"/>
    <n v="19"/>
    <s v="Sin cebolla"/>
    <n v="11"/>
    <n v="78"/>
    <n v="0.14102564102564102"/>
    <n v="0.42307692307692307"/>
  </r>
  <r>
    <n v="35"/>
    <n v="13"/>
    <s v="Plato_2"/>
    <s v="Descripcion del Plato_2"/>
    <n v="18"/>
    <n v="30"/>
    <n v="3"/>
    <n v="5"/>
    <s v="Sin cebolla"/>
    <n v="12"/>
    <n v="90"/>
    <n v="0.13333333333333333"/>
    <n v="0.4"/>
  </r>
  <r>
    <n v="35"/>
    <n v="13"/>
    <s v="Plato_9"/>
    <s v="Descripcion del Plato_9"/>
    <n v="17"/>
    <n v="29"/>
    <n v="1"/>
    <n v="8"/>
    <s v="Ninguna"/>
    <n v="12"/>
    <n v="29"/>
    <n v="0.41379310344827586"/>
    <n v="0.41379310344827586"/>
  </r>
  <r>
    <n v="35"/>
    <n v="13"/>
    <s v="Plato_11"/>
    <s v="Descripcion del Plato_11"/>
    <n v="20"/>
    <n v="33"/>
    <n v="1"/>
    <n v="21"/>
    <s v="Ninguna"/>
    <n v="13"/>
    <n v="33"/>
    <n v="0.39393939393939392"/>
    <n v="0.39393939393939392"/>
  </r>
  <r>
    <n v="35"/>
    <n v="13"/>
    <s v="Plato_17"/>
    <s v="Descripcion del Plato_17"/>
    <n v="19"/>
    <n v="31"/>
    <n v="2"/>
    <n v="31"/>
    <s v="Sin cebolla"/>
    <n v="12"/>
    <n v="62"/>
    <n v="0.19354838709677419"/>
    <n v="0.38709677419354838"/>
  </r>
  <r>
    <n v="36"/>
    <n v="5"/>
    <s v="Plato_2"/>
    <s v="Descripcion del Plato_2"/>
    <n v="18"/>
    <n v="30"/>
    <n v="1"/>
    <n v="38"/>
    <s v="Ninguna"/>
    <n v="12"/>
    <n v="30"/>
    <n v="0.4"/>
    <n v="0.4"/>
  </r>
  <r>
    <n v="37"/>
    <n v="20"/>
    <s v="Plato_13"/>
    <s v="Descripcion del Plato_13"/>
    <n v="13"/>
    <n v="21"/>
    <n v="1"/>
    <n v="47"/>
    <s v="Ninguna"/>
    <n v="8"/>
    <n v="21"/>
    <n v="0.38095238095238093"/>
    <n v="0.38095238095238093"/>
  </r>
  <r>
    <n v="38"/>
    <n v="10"/>
    <s v="Plato_17"/>
    <s v="Descripcion del Plato_17"/>
    <n v="19"/>
    <n v="31"/>
    <n v="3"/>
    <n v="21"/>
    <s v="Sin cebolla"/>
    <n v="12"/>
    <n v="93"/>
    <n v="0.12903225806451613"/>
    <n v="0.38709677419354838"/>
  </r>
  <r>
    <n v="38"/>
    <n v="10"/>
    <s v="Plato_8"/>
    <s v="Descripcion del Plato_8"/>
    <n v="21"/>
    <n v="35"/>
    <n v="2"/>
    <n v="34"/>
    <s v="Ninguna"/>
    <n v="14"/>
    <n v="70"/>
    <n v="0.2"/>
    <n v="0.4"/>
  </r>
  <r>
    <n v="38"/>
    <n v="10"/>
    <s v="Plato_19"/>
    <s v="Descripcion del Plato_19"/>
    <n v="22"/>
    <n v="36"/>
    <n v="2"/>
    <n v="43"/>
    <s v="Ninguna"/>
    <n v="14"/>
    <n v="72"/>
    <n v="0.19444444444444445"/>
    <n v="0.3888888888888889"/>
  </r>
  <r>
    <n v="39"/>
    <n v="15"/>
    <s v="Plato_19"/>
    <s v="Descripcion del Plato_19"/>
    <n v="22"/>
    <n v="36"/>
    <n v="3"/>
    <n v="57"/>
    <s v="Ninguna"/>
    <n v="14"/>
    <n v="108"/>
    <n v="0.12962962962962962"/>
    <n v="0.3888888888888889"/>
  </r>
  <r>
    <n v="40"/>
    <n v="1"/>
    <s v="Plato_9"/>
    <s v="Descripcion del Plato_9"/>
    <n v="17"/>
    <n v="29"/>
    <n v="3"/>
    <n v="15"/>
    <s v="Sin cebolla"/>
    <n v="12"/>
    <n v="87"/>
    <n v="0.13793103448275862"/>
    <n v="0.41379310344827586"/>
  </r>
  <r>
    <n v="40"/>
    <n v="1"/>
    <s v="Plato_11"/>
    <s v="Descripcion del Plato_11"/>
    <n v="20"/>
    <n v="33"/>
    <n v="1"/>
    <n v="50"/>
    <s v="Sin cebolla"/>
    <n v="13"/>
    <n v="33"/>
    <n v="0.39393939393939392"/>
    <n v="0.39393939393939392"/>
  </r>
  <r>
    <n v="40"/>
    <n v="1"/>
    <s v="Plato_16"/>
    <s v="Descripcion del Plato_16"/>
    <n v="16"/>
    <n v="28"/>
    <n v="1"/>
    <n v="13"/>
    <s v="Sin cebolla"/>
    <n v="12"/>
    <n v="28"/>
    <n v="0.42857142857142855"/>
    <n v="0.42857142857142855"/>
  </r>
  <r>
    <n v="41"/>
    <n v="7"/>
    <s v="Plato_15"/>
    <s v="Descripcion del Plato_15"/>
    <n v="19"/>
    <n v="32"/>
    <n v="3"/>
    <n v="23"/>
    <s v="Sin cebolla"/>
    <n v="13"/>
    <n v="96"/>
    <n v="0.13541666666666666"/>
    <n v="0.40625"/>
  </r>
  <r>
    <n v="41"/>
    <n v="7"/>
    <s v="Plato_10"/>
    <s v="Descripcion del Plato_10"/>
    <n v="15"/>
    <n v="26"/>
    <n v="3"/>
    <n v="47"/>
    <s v="Sin cebolla"/>
    <n v="11"/>
    <n v="78"/>
    <n v="0.14102564102564102"/>
    <n v="0.42307692307692307"/>
  </r>
  <r>
    <n v="41"/>
    <n v="7"/>
    <s v="Plato_2"/>
    <s v="Descripcion del Plato_2"/>
    <n v="18"/>
    <n v="30"/>
    <n v="1"/>
    <n v="19"/>
    <s v="Sin cebolla"/>
    <n v="12"/>
    <n v="30"/>
    <n v="0.4"/>
    <n v="0.4"/>
  </r>
  <r>
    <n v="42"/>
    <n v="14"/>
    <s v="Plato_5"/>
    <s v="Descripcion del Plato_5"/>
    <n v="13"/>
    <n v="22"/>
    <n v="1"/>
    <n v="57"/>
    <s v="Sin cebolla"/>
    <n v="9"/>
    <n v="22"/>
    <n v="0.40909090909090912"/>
    <n v="0.40909090909090912"/>
  </r>
  <r>
    <n v="42"/>
    <n v="14"/>
    <s v="Plato_20"/>
    <s v="Descripcion del Plato_20"/>
    <n v="25"/>
    <n v="40"/>
    <n v="2"/>
    <n v="12"/>
    <s v="Sin cebolla"/>
    <n v="15"/>
    <n v="80"/>
    <n v="0.1875"/>
    <n v="0.375"/>
  </r>
  <r>
    <n v="43"/>
    <n v="8"/>
    <s v="Plato_15"/>
    <s v="Descripcion del Plato_15"/>
    <n v="19"/>
    <n v="32"/>
    <n v="1"/>
    <n v="6"/>
    <s v="Sin cebolla"/>
    <n v="13"/>
    <n v="32"/>
    <n v="0.40625"/>
    <n v="0.40625"/>
  </r>
  <r>
    <n v="43"/>
    <n v="8"/>
    <s v="Plato_18"/>
    <s v="Descripcion del Plato_18"/>
    <n v="20"/>
    <n v="34"/>
    <n v="2"/>
    <n v="59"/>
    <s v="Sin cebolla"/>
    <n v="14"/>
    <n v="68"/>
    <n v="0.20588235294117646"/>
    <n v="0.41176470588235292"/>
  </r>
  <r>
    <n v="43"/>
    <n v="8"/>
    <s v="Plato_7"/>
    <s v="Descripcion del Plato_7"/>
    <n v="14"/>
    <n v="24"/>
    <n v="3"/>
    <n v="57"/>
    <s v="Ninguna"/>
    <n v="10"/>
    <n v="72"/>
    <n v="0.1388888888888889"/>
    <n v="0.41666666666666669"/>
  </r>
  <r>
    <n v="43"/>
    <n v="8"/>
    <s v="Plato_17"/>
    <s v="Descripcion del Plato_17"/>
    <n v="19"/>
    <n v="31"/>
    <n v="1"/>
    <n v="24"/>
    <s v="Ninguna"/>
    <n v="12"/>
    <n v="31"/>
    <n v="0.38709677419354838"/>
    <n v="0.38709677419354838"/>
  </r>
  <r>
    <n v="44"/>
    <n v="18"/>
    <s v="Plato_10"/>
    <s v="Descripcion del Plato_10"/>
    <n v="15"/>
    <n v="26"/>
    <n v="1"/>
    <n v="34"/>
    <s v="Sin cebolla"/>
    <n v="11"/>
    <n v="26"/>
    <n v="0.42307692307692307"/>
    <n v="0.42307692307692307"/>
  </r>
  <r>
    <n v="44"/>
    <n v="18"/>
    <s v="Plato_1"/>
    <s v="Descripcion del Plato_1"/>
    <n v="15"/>
    <n v="25"/>
    <n v="3"/>
    <n v="8"/>
    <s v="Ninguna"/>
    <n v="10"/>
    <n v="75"/>
    <n v="0.13333333333333333"/>
    <n v="0.4"/>
  </r>
  <r>
    <n v="44"/>
    <n v="18"/>
    <s v="Plato_13"/>
    <s v="Descripcion del Plato_13"/>
    <n v="13"/>
    <n v="21"/>
    <n v="1"/>
    <n v="43"/>
    <s v="Ninguna"/>
    <n v="8"/>
    <n v="21"/>
    <n v="0.38095238095238093"/>
    <n v="0.38095238095238093"/>
  </r>
  <r>
    <n v="45"/>
    <n v="17"/>
    <s v="Plato_4"/>
    <s v="Descripcion del Plato_4"/>
    <n v="10"/>
    <n v="18"/>
    <n v="3"/>
    <n v="47"/>
    <s v="Ninguna"/>
    <n v="8"/>
    <n v="54"/>
    <n v="0.14814814814814814"/>
    <n v="0.44444444444444442"/>
  </r>
  <r>
    <n v="46"/>
    <n v="10"/>
    <s v="Plato_2"/>
    <s v="Descripcion del Plato_2"/>
    <n v="18"/>
    <n v="30"/>
    <n v="2"/>
    <n v="23"/>
    <s v="Sin cebolla"/>
    <n v="12"/>
    <n v="60"/>
    <n v="0.2"/>
    <n v="0.4"/>
  </r>
  <r>
    <n v="46"/>
    <n v="10"/>
    <s v="Plato_18"/>
    <s v="Descripcion del Plato_18"/>
    <n v="20"/>
    <n v="34"/>
    <n v="1"/>
    <n v="48"/>
    <s v="Sin cebolla"/>
    <n v="14"/>
    <n v="34"/>
    <n v="0.41176470588235292"/>
    <n v="0.41176470588235292"/>
  </r>
  <r>
    <n v="46"/>
    <n v="10"/>
    <s v="Plato_14"/>
    <s v="Descripcion del Plato_14"/>
    <n v="14"/>
    <n v="23"/>
    <n v="2"/>
    <n v="15"/>
    <s v="Ninguna"/>
    <n v="9"/>
    <n v="46"/>
    <n v="0.19565217391304349"/>
    <n v="0.39130434782608697"/>
  </r>
  <r>
    <n v="47"/>
    <n v="18"/>
    <s v="Plato_11"/>
    <s v="Descripcion del Plato_11"/>
    <n v="20"/>
    <n v="33"/>
    <n v="2"/>
    <n v="56"/>
    <s v="Ninguna"/>
    <n v="13"/>
    <n v="66"/>
    <n v="0.19696969696969696"/>
    <n v="0.39393939393939392"/>
  </r>
  <r>
    <n v="47"/>
    <n v="18"/>
    <s v="Plato_14"/>
    <s v="Descripcion del Plato_14"/>
    <n v="14"/>
    <n v="23"/>
    <n v="1"/>
    <n v="17"/>
    <s v="Sin cebolla"/>
    <n v="9"/>
    <n v="23"/>
    <n v="0.39130434782608697"/>
    <n v="0.39130434782608697"/>
  </r>
  <r>
    <n v="47"/>
    <n v="18"/>
    <s v="Plato_3"/>
    <s v="Descripcion del Plato_3"/>
    <n v="12"/>
    <n v="20"/>
    <n v="1"/>
    <n v="14"/>
    <s v="Sin cebolla"/>
    <n v="8"/>
    <n v="20"/>
    <n v="0.4"/>
    <n v="0.4"/>
  </r>
  <r>
    <n v="48"/>
    <n v="17"/>
    <s v="Plato_6"/>
    <s v="Descripcion del Plato_6"/>
    <n v="16"/>
    <n v="27"/>
    <n v="3"/>
    <n v="37"/>
    <s v="Sin cebolla"/>
    <n v="11"/>
    <n v="81"/>
    <n v="0.13580246913580246"/>
    <n v="0.40740740740740738"/>
  </r>
  <r>
    <n v="48"/>
    <n v="17"/>
    <s v="Plato_5"/>
    <s v="Descripcion del Plato_5"/>
    <n v="13"/>
    <n v="22"/>
    <n v="2"/>
    <n v="55"/>
    <s v="Ninguna"/>
    <n v="9"/>
    <n v="44"/>
    <n v="0.20454545454545456"/>
    <n v="0.40909090909090912"/>
  </r>
  <r>
    <n v="48"/>
    <n v="17"/>
    <s v="Plato_11"/>
    <s v="Descripcion del Plato_11"/>
    <n v="20"/>
    <n v="33"/>
    <n v="1"/>
    <n v="32"/>
    <s v="Sin cebolla"/>
    <n v="13"/>
    <n v="33"/>
    <n v="0.39393939393939392"/>
    <n v="0.39393939393939392"/>
  </r>
  <r>
    <n v="49"/>
    <n v="8"/>
    <s v="Plato_7"/>
    <s v="Descripcion del Plato_7"/>
    <n v="14"/>
    <n v="24"/>
    <n v="3"/>
    <n v="9"/>
    <s v="Ninguna"/>
    <n v="10"/>
    <n v="72"/>
    <n v="0.1388888888888889"/>
    <n v="0.41666666666666669"/>
  </r>
  <r>
    <n v="49"/>
    <n v="8"/>
    <s v="Plato_15"/>
    <s v="Descripcion del Plato_15"/>
    <n v="19"/>
    <n v="32"/>
    <n v="3"/>
    <n v="27"/>
    <s v="Ninguna"/>
    <n v="13"/>
    <n v="96"/>
    <n v="0.13541666666666666"/>
    <n v="0.40625"/>
  </r>
  <r>
    <n v="49"/>
    <n v="8"/>
    <s v="Plato_4"/>
    <s v="Descripcion del Plato_4"/>
    <n v="10"/>
    <n v="18"/>
    <n v="1"/>
    <n v="45"/>
    <s v="Sin cebolla"/>
    <n v="8"/>
    <n v="18"/>
    <n v="0.44444444444444442"/>
    <n v="0.44444444444444442"/>
  </r>
  <r>
    <n v="50"/>
    <n v="19"/>
    <s v="Plato_15"/>
    <s v="Descripcion del Plato_15"/>
    <n v="19"/>
    <n v="32"/>
    <n v="1"/>
    <n v="6"/>
    <s v="Ninguna"/>
    <n v="13"/>
    <n v="32"/>
    <n v="0.40625"/>
    <n v="0.40625"/>
  </r>
  <r>
    <n v="50"/>
    <n v="19"/>
    <s v="Plato_5"/>
    <s v="Descripcion del Plato_5"/>
    <n v="13"/>
    <n v="22"/>
    <n v="2"/>
    <n v="15"/>
    <s v="Ninguna"/>
    <n v="9"/>
    <n v="44"/>
    <n v="0.20454545454545456"/>
    <n v="0.40909090909090912"/>
  </r>
  <r>
    <n v="51"/>
    <n v="12"/>
    <s v="Plato_14"/>
    <s v="Descripcion del Plato_14"/>
    <n v="14"/>
    <n v="23"/>
    <n v="2"/>
    <n v="33"/>
    <s v="Sin cebolla"/>
    <n v="9"/>
    <n v="46"/>
    <n v="0.19565217391304349"/>
    <n v="0.39130434782608697"/>
  </r>
  <r>
    <n v="51"/>
    <n v="12"/>
    <s v="Plato_11"/>
    <s v="Descripcion del Plato_11"/>
    <n v="20"/>
    <n v="33"/>
    <n v="3"/>
    <n v="56"/>
    <s v="Ninguna"/>
    <n v="13"/>
    <n v="99"/>
    <n v="0.13131313131313133"/>
    <n v="0.39393939393939392"/>
  </r>
  <r>
    <n v="51"/>
    <n v="12"/>
    <s v="Plato_5"/>
    <s v="Descripcion del Plato_5"/>
    <n v="13"/>
    <n v="22"/>
    <n v="2"/>
    <n v="53"/>
    <s v="Ninguna"/>
    <n v="9"/>
    <n v="44"/>
    <n v="0.20454545454545456"/>
    <n v="0.40909090909090912"/>
  </r>
  <r>
    <n v="51"/>
    <n v="12"/>
    <s v="Plato_4"/>
    <s v="Descripcion del Plato_4"/>
    <n v="10"/>
    <n v="18"/>
    <n v="2"/>
    <n v="22"/>
    <s v="Ninguna"/>
    <n v="8"/>
    <n v="36"/>
    <n v="0.22222222222222221"/>
    <n v="0.44444444444444442"/>
  </r>
  <r>
    <n v="52"/>
    <n v="7"/>
    <s v="Plato_11"/>
    <s v="Descripcion del Plato_11"/>
    <n v="20"/>
    <n v="33"/>
    <n v="3"/>
    <n v="13"/>
    <s v="Ninguna"/>
    <n v="13"/>
    <n v="99"/>
    <n v="0.13131313131313133"/>
    <n v="0.39393939393939392"/>
  </r>
  <r>
    <n v="52"/>
    <n v="7"/>
    <s v="Plato_17"/>
    <s v="Descripcion del Plato_17"/>
    <n v="19"/>
    <n v="31"/>
    <n v="2"/>
    <n v="17"/>
    <s v="Sin cebolla"/>
    <n v="12"/>
    <n v="62"/>
    <n v="0.19354838709677419"/>
    <n v="0.38709677419354838"/>
  </r>
  <r>
    <n v="52"/>
    <n v="7"/>
    <s v="Plato_18"/>
    <s v="Descripcion del Plato_18"/>
    <n v="20"/>
    <n v="34"/>
    <n v="3"/>
    <n v="32"/>
    <s v="Ninguna"/>
    <n v="14"/>
    <n v="102"/>
    <n v="0.13725490196078433"/>
    <n v="0.41176470588235292"/>
  </r>
  <r>
    <n v="53"/>
    <n v="16"/>
    <s v="Plato_14"/>
    <s v="Descripcion del Plato_14"/>
    <n v="14"/>
    <n v="23"/>
    <n v="3"/>
    <n v="47"/>
    <s v="Sin cebolla"/>
    <n v="9"/>
    <n v="69"/>
    <n v="0.13043478260869565"/>
    <n v="0.39130434782608697"/>
  </r>
  <r>
    <n v="53"/>
    <n v="16"/>
    <s v="Plato_2"/>
    <s v="Descripcion del Plato_2"/>
    <n v="18"/>
    <n v="30"/>
    <n v="3"/>
    <n v="39"/>
    <s v="Sin cebolla"/>
    <n v="12"/>
    <n v="90"/>
    <n v="0.13333333333333333"/>
    <n v="0.4"/>
  </r>
  <r>
    <n v="53"/>
    <n v="16"/>
    <s v="Plato_19"/>
    <s v="Descripcion del Plato_19"/>
    <n v="22"/>
    <n v="36"/>
    <n v="3"/>
    <n v="26"/>
    <s v="Ninguna"/>
    <n v="14"/>
    <n v="108"/>
    <n v="0.12962962962962962"/>
    <n v="0.3888888888888889"/>
  </r>
  <r>
    <n v="54"/>
    <n v="6"/>
    <s v="Plato_8"/>
    <s v="Descripcion del Plato_8"/>
    <n v="21"/>
    <n v="35"/>
    <n v="3"/>
    <n v="47"/>
    <s v="Ninguna"/>
    <n v="14"/>
    <n v="105"/>
    <n v="0.13333333333333333"/>
    <n v="0.4"/>
  </r>
  <r>
    <n v="54"/>
    <n v="6"/>
    <s v="Plato_17"/>
    <s v="Descripcion del Plato_17"/>
    <n v="19"/>
    <n v="31"/>
    <n v="1"/>
    <n v="55"/>
    <s v="Sin cebolla"/>
    <n v="12"/>
    <n v="31"/>
    <n v="0.38709677419354838"/>
    <n v="0.38709677419354838"/>
  </r>
  <r>
    <n v="54"/>
    <n v="6"/>
    <s v="Plato_4"/>
    <s v="Descripcion del Plato_4"/>
    <n v="10"/>
    <n v="18"/>
    <n v="1"/>
    <n v="55"/>
    <s v="Sin cebolla"/>
    <n v="8"/>
    <n v="18"/>
    <n v="0.44444444444444442"/>
    <n v="0.44444444444444442"/>
  </r>
  <r>
    <n v="54"/>
    <n v="6"/>
    <s v="Plato_11"/>
    <s v="Descripcion del Plato_11"/>
    <n v="20"/>
    <n v="33"/>
    <n v="1"/>
    <n v="46"/>
    <s v="Sin cebolla"/>
    <n v="13"/>
    <n v="33"/>
    <n v="0.39393939393939392"/>
    <n v="0.39393939393939392"/>
  </r>
  <r>
    <n v="55"/>
    <n v="20"/>
    <s v="Plato_11"/>
    <s v="Descripcion del Plato_11"/>
    <n v="20"/>
    <n v="33"/>
    <n v="3"/>
    <n v="27"/>
    <s v="Sin cebolla"/>
    <n v="13"/>
    <n v="99"/>
    <n v="0.13131313131313133"/>
    <n v="0.39393939393939392"/>
  </r>
  <r>
    <n v="55"/>
    <n v="20"/>
    <s v="Plato_7"/>
    <s v="Descripcion del Plato_7"/>
    <n v="14"/>
    <n v="24"/>
    <n v="1"/>
    <n v="5"/>
    <s v="Ninguna"/>
    <n v="10"/>
    <n v="24"/>
    <n v="0.41666666666666669"/>
    <n v="0.41666666666666669"/>
  </r>
  <r>
    <n v="55"/>
    <n v="20"/>
    <s v="Plato_19"/>
    <s v="Descripcion del Plato_19"/>
    <n v="22"/>
    <n v="36"/>
    <n v="1"/>
    <n v="51"/>
    <s v="Sin cebolla"/>
    <n v="14"/>
    <n v="36"/>
    <n v="0.3888888888888889"/>
    <n v="0.3888888888888889"/>
  </r>
  <r>
    <n v="55"/>
    <n v="20"/>
    <s v="Plato_15"/>
    <s v="Descripcion del Plato_15"/>
    <n v="19"/>
    <n v="32"/>
    <n v="3"/>
    <n v="13"/>
    <s v="Ninguna"/>
    <n v="13"/>
    <n v="96"/>
    <n v="0.13541666666666666"/>
    <n v="0.40625"/>
  </r>
  <r>
    <n v="56"/>
    <n v="1"/>
    <s v="Plato_9"/>
    <s v="Descripcion del Plato_9"/>
    <n v="17"/>
    <n v="29"/>
    <n v="1"/>
    <n v="38"/>
    <s v="Ninguna"/>
    <n v="12"/>
    <n v="29"/>
    <n v="0.41379310344827586"/>
    <n v="0.41379310344827586"/>
  </r>
  <r>
    <n v="56"/>
    <n v="1"/>
    <s v="Plato_12"/>
    <s v="Descripcion del Plato_12"/>
    <n v="11"/>
    <n v="19"/>
    <n v="1"/>
    <n v="40"/>
    <s v="Sin cebolla"/>
    <n v="8"/>
    <n v="19"/>
    <n v="0.42105263157894735"/>
    <n v="0.42105263157894735"/>
  </r>
  <r>
    <n v="57"/>
    <n v="18"/>
    <s v="Plato_8"/>
    <s v="Descripcion del Plato_8"/>
    <n v="21"/>
    <n v="35"/>
    <n v="1"/>
    <n v="21"/>
    <s v="Sin cebolla"/>
    <n v="14"/>
    <n v="35"/>
    <n v="0.4"/>
    <n v="0.4"/>
  </r>
  <r>
    <n v="57"/>
    <n v="18"/>
    <s v="Plato_20"/>
    <s v="Descripcion del Plato_20"/>
    <n v="25"/>
    <n v="40"/>
    <n v="1"/>
    <n v="30"/>
    <s v="Sin cebolla"/>
    <n v="15"/>
    <n v="40"/>
    <n v="0.375"/>
    <n v="0.375"/>
  </r>
  <r>
    <n v="57"/>
    <n v="18"/>
    <s v="Plato_5"/>
    <s v="Descripcion del Plato_5"/>
    <n v="13"/>
    <n v="22"/>
    <n v="1"/>
    <n v="10"/>
    <s v="Ninguna"/>
    <n v="9"/>
    <n v="22"/>
    <n v="0.40909090909090912"/>
    <n v="0.40909090909090912"/>
  </r>
  <r>
    <n v="57"/>
    <n v="18"/>
    <s v="Plato_19"/>
    <s v="Descripcion del Plato_19"/>
    <n v="22"/>
    <n v="36"/>
    <n v="2"/>
    <n v="7"/>
    <s v="Sin cebolla"/>
    <n v="14"/>
    <n v="72"/>
    <n v="0.19444444444444445"/>
    <n v="0.3888888888888889"/>
  </r>
  <r>
    <n v="58"/>
    <n v="8"/>
    <s v="Plato_5"/>
    <s v="Descripcion del Plato_5"/>
    <n v="13"/>
    <n v="22"/>
    <n v="1"/>
    <n v="17"/>
    <s v="Sin cebolla"/>
    <n v="9"/>
    <n v="22"/>
    <n v="0.40909090909090912"/>
    <n v="0.40909090909090912"/>
  </r>
  <r>
    <n v="58"/>
    <n v="8"/>
    <s v="Plato_3"/>
    <s v="Descripcion del Plato_3"/>
    <n v="12"/>
    <n v="20"/>
    <n v="3"/>
    <n v="56"/>
    <s v="Sin cebolla"/>
    <n v="8"/>
    <n v="60"/>
    <n v="0.13333333333333333"/>
    <n v="0.4"/>
  </r>
  <r>
    <n v="59"/>
    <n v="8"/>
    <s v="Plato_12"/>
    <s v="Descripcion del Plato_12"/>
    <n v="11"/>
    <n v="19"/>
    <n v="2"/>
    <n v="13"/>
    <s v="Ninguna"/>
    <n v="8"/>
    <n v="38"/>
    <n v="0.21052631578947367"/>
    <n v="0.42105263157894735"/>
  </r>
  <r>
    <n v="59"/>
    <n v="8"/>
    <s v="Plato_14"/>
    <s v="Descripcion del Plato_14"/>
    <n v="14"/>
    <n v="23"/>
    <n v="2"/>
    <n v="9"/>
    <s v="Ninguna"/>
    <n v="9"/>
    <n v="46"/>
    <n v="0.19565217391304349"/>
    <n v="0.39130434782608697"/>
  </r>
  <r>
    <n v="59"/>
    <n v="8"/>
    <s v="Plato_4"/>
    <s v="Descripcion del Plato_4"/>
    <n v="10"/>
    <n v="18"/>
    <n v="2"/>
    <n v="13"/>
    <s v="Sin cebolla"/>
    <n v="8"/>
    <n v="36"/>
    <n v="0.22222222222222221"/>
    <n v="0.44444444444444442"/>
  </r>
  <r>
    <n v="59"/>
    <n v="8"/>
    <s v="Plato_20"/>
    <s v="Descripcion del Plato_20"/>
    <n v="25"/>
    <n v="40"/>
    <n v="1"/>
    <n v="13"/>
    <s v="Sin cebolla"/>
    <n v="15"/>
    <n v="40"/>
    <n v="0.375"/>
    <n v="0.375"/>
  </r>
  <r>
    <n v="60"/>
    <n v="6"/>
    <s v="Plato_4"/>
    <s v="Descripcion del Plato_4"/>
    <n v="10"/>
    <n v="18"/>
    <n v="2"/>
    <n v="23"/>
    <s v="Ninguna"/>
    <n v="8"/>
    <n v="36"/>
    <n v="0.22222222222222221"/>
    <n v="0.44444444444444442"/>
  </r>
  <r>
    <n v="60"/>
    <n v="6"/>
    <s v="Plato_11"/>
    <s v="Descripcion del Plato_11"/>
    <n v="20"/>
    <n v="33"/>
    <n v="2"/>
    <n v="20"/>
    <s v="Sin cebolla"/>
    <n v="13"/>
    <n v="66"/>
    <n v="0.19696969696969696"/>
    <n v="0.39393939393939392"/>
  </r>
  <r>
    <n v="61"/>
    <n v="10"/>
    <s v="Plato_20"/>
    <s v="Descripcion del Plato_20"/>
    <n v="25"/>
    <n v="40"/>
    <n v="2"/>
    <n v="56"/>
    <s v="Ninguna"/>
    <n v="15"/>
    <n v="80"/>
    <n v="0.1875"/>
    <n v="0.375"/>
  </r>
  <r>
    <n v="61"/>
    <n v="10"/>
    <s v="Plato_4"/>
    <s v="Descripcion del Plato_4"/>
    <n v="10"/>
    <n v="18"/>
    <n v="1"/>
    <n v="39"/>
    <s v="Sin cebolla"/>
    <n v="8"/>
    <n v="18"/>
    <n v="0.44444444444444442"/>
    <n v="0.44444444444444442"/>
  </r>
  <r>
    <n v="61"/>
    <n v="10"/>
    <s v="Plato_2"/>
    <s v="Descripcion del Plato_2"/>
    <n v="18"/>
    <n v="30"/>
    <n v="2"/>
    <n v="13"/>
    <s v="Ninguna"/>
    <n v="12"/>
    <n v="60"/>
    <n v="0.2"/>
    <n v="0.4"/>
  </r>
  <r>
    <n v="61"/>
    <n v="10"/>
    <s v="Plato_16"/>
    <s v="Descripcion del Plato_16"/>
    <n v="16"/>
    <n v="28"/>
    <n v="3"/>
    <n v="51"/>
    <s v="Sin cebolla"/>
    <n v="12"/>
    <n v="84"/>
    <n v="0.14285714285714285"/>
    <n v="0.42857142857142855"/>
  </r>
  <r>
    <n v="62"/>
    <n v="2"/>
    <s v="Plato_2"/>
    <s v="Descripcion del Plato_2"/>
    <n v="18"/>
    <n v="30"/>
    <n v="2"/>
    <n v="59"/>
    <s v="Sin cebolla"/>
    <n v="12"/>
    <n v="60"/>
    <n v="0.2"/>
    <n v="0.4"/>
  </r>
  <r>
    <n v="62"/>
    <n v="2"/>
    <s v="Plato_12"/>
    <s v="Descripcion del Plato_12"/>
    <n v="11"/>
    <n v="19"/>
    <n v="3"/>
    <n v="46"/>
    <s v="Sin cebolla"/>
    <n v="8"/>
    <n v="57"/>
    <n v="0.14035087719298245"/>
    <n v="0.42105263157894735"/>
  </r>
  <r>
    <n v="62"/>
    <n v="2"/>
    <s v="Plato_17"/>
    <s v="Descripcion del Plato_17"/>
    <n v="19"/>
    <n v="31"/>
    <n v="1"/>
    <n v="50"/>
    <s v="Sin cebolla"/>
    <n v="12"/>
    <n v="31"/>
    <n v="0.38709677419354838"/>
    <n v="0.38709677419354838"/>
  </r>
  <r>
    <n v="63"/>
    <n v="17"/>
    <s v="Plato_3"/>
    <s v="Descripcion del Plato_3"/>
    <n v="12"/>
    <n v="20"/>
    <n v="1"/>
    <n v="10"/>
    <s v="Sin cebolla"/>
    <n v="8"/>
    <n v="20"/>
    <n v="0.4"/>
    <n v="0.4"/>
  </r>
  <r>
    <n v="63"/>
    <n v="17"/>
    <s v="Plato_8"/>
    <s v="Descripcion del Plato_8"/>
    <n v="21"/>
    <n v="35"/>
    <n v="1"/>
    <n v="20"/>
    <s v="Ninguna"/>
    <n v="14"/>
    <n v="35"/>
    <n v="0.4"/>
    <n v="0.4"/>
  </r>
  <r>
    <n v="64"/>
    <n v="3"/>
    <s v="Plato_3"/>
    <s v="Descripcion del Plato_3"/>
    <n v="12"/>
    <n v="20"/>
    <n v="3"/>
    <n v="25"/>
    <s v="Ninguna"/>
    <n v="8"/>
    <n v="60"/>
    <n v="0.13333333333333333"/>
    <n v="0.4"/>
  </r>
  <r>
    <n v="64"/>
    <n v="3"/>
    <s v="Plato_20"/>
    <s v="Descripcion del Plato_20"/>
    <n v="25"/>
    <n v="40"/>
    <n v="3"/>
    <n v="47"/>
    <s v="Sin cebolla"/>
    <n v="15"/>
    <n v="120"/>
    <n v="0.125"/>
    <n v="0.375"/>
  </r>
  <r>
    <n v="64"/>
    <n v="3"/>
    <s v="Plato_19"/>
    <s v="Descripcion del Plato_19"/>
    <n v="22"/>
    <n v="36"/>
    <n v="3"/>
    <n v="10"/>
    <s v="Ninguna"/>
    <n v="14"/>
    <n v="108"/>
    <n v="0.12962962962962962"/>
    <n v="0.3888888888888889"/>
  </r>
  <r>
    <n v="65"/>
    <n v="5"/>
    <s v="Plato_16"/>
    <s v="Descripcion del Plato_16"/>
    <n v="16"/>
    <n v="28"/>
    <n v="1"/>
    <n v="32"/>
    <s v="Sin cebolla"/>
    <n v="12"/>
    <n v="28"/>
    <n v="0.42857142857142855"/>
    <n v="0.42857142857142855"/>
  </r>
  <r>
    <n v="65"/>
    <n v="5"/>
    <s v="Plato_17"/>
    <s v="Descripcion del Plato_17"/>
    <n v="19"/>
    <n v="31"/>
    <n v="1"/>
    <n v="55"/>
    <s v="Sin cebolla"/>
    <n v="12"/>
    <n v="31"/>
    <n v="0.38709677419354838"/>
    <n v="0.38709677419354838"/>
  </r>
  <r>
    <n v="65"/>
    <n v="5"/>
    <s v="Plato_12"/>
    <s v="Descripcion del Plato_12"/>
    <n v="11"/>
    <n v="19"/>
    <n v="3"/>
    <n v="51"/>
    <s v="Ninguna"/>
    <n v="8"/>
    <n v="57"/>
    <n v="0.14035087719298245"/>
    <n v="0.42105263157894735"/>
  </r>
  <r>
    <n v="65"/>
    <n v="5"/>
    <s v="Plato_20"/>
    <s v="Descripcion del Plato_20"/>
    <n v="25"/>
    <n v="40"/>
    <n v="2"/>
    <n v="17"/>
    <s v="Ninguna"/>
    <n v="15"/>
    <n v="80"/>
    <n v="0.1875"/>
    <n v="0.375"/>
  </r>
  <r>
    <n v="66"/>
    <n v="18"/>
    <s v="Plato_19"/>
    <s v="Descripcion del Plato_19"/>
    <n v="22"/>
    <n v="36"/>
    <n v="1"/>
    <n v="29"/>
    <s v="Ninguna"/>
    <n v="14"/>
    <n v="36"/>
    <n v="0.3888888888888889"/>
    <n v="0.3888888888888889"/>
  </r>
  <r>
    <n v="66"/>
    <n v="18"/>
    <s v="Plato_20"/>
    <s v="Descripcion del Plato_20"/>
    <n v="25"/>
    <n v="40"/>
    <n v="3"/>
    <n v="30"/>
    <s v="Ninguna"/>
    <n v="15"/>
    <n v="120"/>
    <n v="0.125"/>
    <n v="0.375"/>
  </r>
  <r>
    <n v="66"/>
    <n v="18"/>
    <s v="Plato_4"/>
    <s v="Descripcion del Plato_4"/>
    <n v="10"/>
    <n v="18"/>
    <n v="3"/>
    <n v="55"/>
    <s v="Sin cebolla"/>
    <n v="8"/>
    <n v="54"/>
    <n v="0.14814814814814814"/>
    <n v="0.44444444444444442"/>
  </r>
  <r>
    <n v="67"/>
    <n v="2"/>
    <s v="Plato_20"/>
    <s v="Descripcion del Plato_20"/>
    <n v="25"/>
    <n v="40"/>
    <n v="1"/>
    <n v="22"/>
    <s v="Ninguna"/>
    <n v="15"/>
    <n v="40"/>
    <n v="0.375"/>
    <n v="0.375"/>
  </r>
  <r>
    <n v="67"/>
    <n v="2"/>
    <s v="Plato_19"/>
    <s v="Descripcion del Plato_19"/>
    <n v="22"/>
    <n v="36"/>
    <n v="3"/>
    <n v="59"/>
    <s v="Sin cebolla"/>
    <n v="14"/>
    <n v="108"/>
    <n v="0.12962962962962962"/>
    <n v="0.3888888888888889"/>
  </r>
  <r>
    <n v="67"/>
    <n v="2"/>
    <s v="Plato_10"/>
    <s v="Descripcion del Plato_10"/>
    <n v="15"/>
    <n v="26"/>
    <n v="3"/>
    <n v="15"/>
    <s v="Sin cebolla"/>
    <n v="11"/>
    <n v="78"/>
    <n v="0.14102564102564102"/>
    <n v="0.42307692307692307"/>
  </r>
  <r>
    <n v="67"/>
    <n v="2"/>
    <s v="Plato_2"/>
    <s v="Descripcion del Plato_2"/>
    <n v="18"/>
    <n v="30"/>
    <n v="1"/>
    <n v="35"/>
    <s v="Sin cebolla"/>
    <n v="12"/>
    <n v="30"/>
    <n v="0.4"/>
    <n v="0.4"/>
  </r>
  <r>
    <n v="68"/>
    <n v="8"/>
    <s v="Plato_14"/>
    <s v="Descripcion del Plato_14"/>
    <n v="14"/>
    <n v="23"/>
    <n v="3"/>
    <n v="43"/>
    <s v="Ninguna"/>
    <n v="9"/>
    <n v="69"/>
    <n v="0.13043478260869565"/>
    <n v="0.39130434782608697"/>
  </r>
  <r>
    <n v="68"/>
    <n v="8"/>
    <s v="Plato_16"/>
    <s v="Descripcion del Plato_16"/>
    <n v="16"/>
    <n v="28"/>
    <n v="1"/>
    <n v="19"/>
    <s v="Sin cebolla"/>
    <n v="12"/>
    <n v="28"/>
    <n v="0.42857142857142855"/>
    <n v="0.42857142857142855"/>
  </r>
  <r>
    <n v="68"/>
    <n v="8"/>
    <s v="Plato_15"/>
    <s v="Descripcion del Plato_15"/>
    <n v="19"/>
    <n v="32"/>
    <n v="3"/>
    <n v="57"/>
    <s v="Sin cebolla"/>
    <n v="13"/>
    <n v="96"/>
    <n v="0.13541666666666666"/>
    <n v="0.40625"/>
  </r>
  <r>
    <n v="68"/>
    <n v="8"/>
    <s v="Plato_1"/>
    <s v="Descripcion del Plato_1"/>
    <n v="15"/>
    <n v="25"/>
    <n v="1"/>
    <n v="26"/>
    <s v="Sin cebolla"/>
    <n v="10"/>
    <n v="25"/>
    <n v="0.4"/>
    <n v="0.4"/>
  </r>
  <r>
    <n v="69"/>
    <n v="5"/>
    <s v="Plato_13"/>
    <s v="Descripcion del Plato_13"/>
    <n v="13"/>
    <n v="21"/>
    <n v="3"/>
    <n v="20"/>
    <s v="Ninguna"/>
    <n v="8"/>
    <n v="63"/>
    <n v="0.12698412698412698"/>
    <n v="0.38095238095238093"/>
  </r>
  <r>
    <n v="69"/>
    <n v="5"/>
    <s v="Plato_7"/>
    <s v="Descripcion del Plato_7"/>
    <n v="14"/>
    <n v="24"/>
    <n v="3"/>
    <n v="48"/>
    <s v="Sin cebolla"/>
    <n v="10"/>
    <n v="72"/>
    <n v="0.1388888888888889"/>
    <n v="0.41666666666666669"/>
  </r>
  <r>
    <n v="69"/>
    <n v="5"/>
    <s v="Plato_11"/>
    <s v="Descripcion del Plato_11"/>
    <n v="20"/>
    <n v="33"/>
    <n v="3"/>
    <n v="24"/>
    <s v="Sin cebolla"/>
    <n v="13"/>
    <n v="99"/>
    <n v="0.13131313131313133"/>
    <n v="0.39393939393939392"/>
  </r>
  <r>
    <n v="70"/>
    <n v="17"/>
    <s v="Plato_1"/>
    <s v="Descripcion del Plato_1"/>
    <n v="15"/>
    <n v="25"/>
    <n v="2"/>
    <n v="19"/>
    <s v="Sin cebolla"/>
    <n v="10"/>
    <n v="50"/>
    <n v="0.2"/>
    <n v="0.4"/>
  </r>
  <r>
    <n v="70"/>
    <n v="17"/>
    <s v="Plato_18"/>
    <s v="Descripcion del Plato_18"/>
    <n v="20"/>
    <n v="34"/>
    <n v="2"/>
    <n v="21"/>
    <s v="Sin cebolla"/>
    <n v="14"/>
    <n v="68"/>
    <n v="0.20588235294117646"/>
    <n v="0.41176470588235292"/>
  </r>
  <r>
    <n v="71"/>
    <n v="18"/>
    <s v="Plato_2"/>
    <s v="Descripcion del Plato_2"/>
    <n v="18"/>
    <n v="30"/>
    <n v="3"/>
    <n v="20"/>
    <s v="Sin cebolla"/>
    <n v="12"/>
    <n v="90"/>
    <n v="0.13333333333333333"/>
    <n v="0.4"/>
  </r>
  <r>
    <n v="71"/>
    <n v="18"/>
    <s v="Plato_14"/>
    <s v="Descripcion del Plato_14"/>
    <n v="14"/>
    <n v="23"/>
    <n v="2"/>
    <n v="29"/>
    <s v="Sin cebolla"/>
    <n v="9"/>
    <n v="46"/>
    <n v="0.19565217391304349"/>
    <n v="0.39130434782608697"/>
  </r>
  <r>
    <n v="72"/>
    <n v="17"/>
    <s v="Plato_13"/>
    <s v="Descripcion del Plato_13"/>
    <n v="13"/>
    <n v="21"/>
    <n v="1"/>
    <n v="17"/>
    <s v="Sin cebolla"/>
    <n v="8"/>
    <n v="21"/>
    <n v="0.38095238095238093"/>
    <n v="0.38095238095238093"/>
  </r>
  <r>
    <n v="72"/>
    <n v="17"/>
    <s v="Plato_4"/>
    <s v="Descripcion del Plato_4"/>
    <n v="10"/>
    <n v="18"/>
    <n v="3"/>
    <n v="37"/>
    <s v="Sin cebolla"/>
    <n v="8"/>
    <n v="54"/>
    <n v="0.14814814814814814"/>
    <n v="0.44444444444444442"/>
  </r>
  <r>
    <n v="73"/>
    <n v="1"/>
    <s v="Plato_6"/>
    <s v="Descripcion del Plato_6"/>
    <n v="16"/>
    <n v="27"/>
    <n v="3"/>
    <n v="20"/>
    <s v="Ninguna"/>
    <n v="11"/>
    <n v="81"/>
    <n v="0.13580246913580246"/>
    <n v="0.40740740740740738"/>
  </r>
  <r>
    <n v="74"/>
    <n v="19"/>
    <s v="Plato_10"/>
    <s v="Descripcion del Plato_10"/>
    <n v="15"/>
    <n v="26"/>
    <n v="2"/>
    <n v="39"/>
    <s v="Sin cebolla"/>
    <n v="11"/>
    <n v="52"/>
    <n v="0.21153846153846154"/>
    <n v="0.42307692307692307"/>
  </r>
  <r>
    <n v="74"/>
    <n v="19"/>
    <s v="Plato_18"/>
    <s v="Descripcion del Plato_18"/>
    <n v="20"/>
    <n v="34"/>
    <n v="3"/>
    <n v="37"/>
    <s v="Ninguna"/>
    <n v="14"/>
    <n v="102"/>
    <n v="0.13725490196078433"/>
    <n v="0.41176470588235292"/>
  </r>
  <r>
    <n v="74"/>
    <n v="19"/>
    <s v="Plato_15"/>
    <s v="Descripcion del Plato_15"/>
    <n v="19"/>
    <n v="32"/>
    <n v="2"/>
    <n v="24"/>
    <s v="Sin cebolla"/>
    <n v="13"/>
    <n v="64"/>
    <n v="0.203125"/>
    <n v="0.40625"/>
  </r>
  <r>
    <n v="75"/>
    <n v="19"/>
    <s v="Plato_20"/>
    <s v="Descripcion del Plato_20"/>
    <n v="25"/>
    <n v="40"/>
    <n v="1"/>
    <n v="35"/>
    <s v="Ninguna"/>
    <n v="15"/>
    <n v="40"/>
    <n v="0.375"/>
    <n v="0.375"/>
  </r>
  <r>
    <n v="75"/>
    <n v="19"/>
    <s v="Plato_14"/>
    <s v="Descripcion del Plato_14"/>
    <n v="14"/>
    <n v="23"/>
    <n v="3"/>
    <n v="16"/>
    <s v="Sin cebolla"/>
    <n v="9"/>
    <n v="69"/>
    <n v="0.13043478260869565"/>
    <n v="0.39130434782608697"/>
  </r>
  <r>
    <n v="76"/>
    <n v="17"/>
    <s v="Plato_2"/>
    <s v="Descripcion del Plato_2"/>
    <n v="18"/>
    <n v="30"/>
    <n v="3"/>
    <n v="13"/>
    <s v="Sin cebolla"/>
    <n v="12"/>
    <n v="90"/>
    <n v="0.13333333333333333"/>
    <n v="0.4"/>
  </r>
  <r>
    <n v="76"/>
    <n v="17"/>
    <s v="Plato_4"/>
    <s v="Descripcion del Plato_4"/>
    <n v="10"/>
    <n v="18"/>
    <n v="1"/>
    <n v="34"/>
    <s v="Sin cebolla"/>
    <n v="8"/>
    <n v="18"/>
    <n v="0.44444444444444442"/>
    <n v="0.44444444444444442"/>
  </r>
  <r>
    <n v="76"/>
    <n v="17"/>
    <s v="Plato_7"/>
    <s v="Descripcion del Plato_7"/>
    <n v="14"/>
    <n v="24"/>
    <n v="1"/>
    <n v="20"/>
    <s v="Ninguna"/>
    <n v="10"/>
    <n v="24"/>
    <n v="0.41666666666666669"/>
    <n v="0.41666666666666669"/>
  </r>
  <r>
    <n v="76"/>
    <n v="17"/>
    <s v="Plato_10"/>
    <s v="Descripcion del Plato_10"/>
    <n v="15"/>
    <n v="26"/>
    <n v="1"/>
    <n v="30"/>
    <s v="Ninguna"/>
    <n v="11"/>
    <n v="26"/>
    <n v="0.42307692307692307"/>
    <n v="0.42307692307692307"/>
  </r>
  <r>
    <n v="77"/>
    <n v="3"/>
    <s v="Plato_4"/>
    <s v="Descripcion del Plato_4"/>
    <n v="10"/>
    <n v="18"/>
    <n v="1"/>
    <n v="34"/>
    <s v="Sin cebolla"/>
    <n v="8"/>
    <n v="18"/>
    <n v="0.44444444444444442"/>
    <n v="0.44444444444444442"/>
  </r>
  <r>
    <n v="77"/>
    <n v="3"/>
    <s v="Plato_7"/>
    <s v="Descripcion del Plato_7"/>
    <n v="14"/>
    <n v="24"/>
    <n v="2"/>
    <n v="55"/>
    <s v="Ninguna"/>
    <n v="10"/>
    <n v="48"/>
    <n v="0.20833333333333334"/>
    <n v="0.41666666666666669"/>
  </r>
  <r>
    <n v="77"/>
    <n v="3"/>
    <s v="Plato_11"/>
    <s v="Descripcion del Plato_11"/>
    <n v="20"/>
    <n v="33"/>
    <n v="1"/>
    <n v="8"/>
    <s v="Sin cebolla"/>
    <n v="13"/>
    <n v="33"/>
    <n v="0.39393939393939392"/>
    <n v="0.39393939393939392"/>
  </r>
  <r>
    <n v="78"/>
    <n v="7"/>
    <s v="Plato_12"/>
    <s v="Descripcion del Plato_12"/>
    <n v="11"/>
    <n v="19"/>
    <n v="3"/>
    <n v="54"/>
    <s v="Sin cebolla"/>
    <n v="8"/>
    <n v="57"/>
    <n v="0.14035087719298245"/>
    <n v="0.42105263157894735"/>
  </r>
  <r>
    <n v="79"/>
    <n v="16"/>
    <s v="Plato_9"/>
    <s v="Descripcion del Plato_9"/>
    <n v="17"/>
    <n v="29"/>
    <n v="3"/>
    <n v="14"/>
    <s v="Ninguna"/>
    <n v="12"/>
    <n v="87"/>
    <n v="0.13793103448275862"/>
    <n v="0.41379310344827586"/>
  </r>
  <r>
    <n v="79"/>
    <n v="16"/>
    <s v="Plato_11"/>
    <s v="Descripcion del Plato_11"/>
    <n v="20"/>
    <n v="33"/>
    <n v="3"/>
    <n v="14"/>
    <s v="Sin cebolla"/>
    <n v="13"/>
    <n v="99"/>
    <n v="0.13131313131313133"/>
    <n v="0.39393939393939392"/>
  </r>
  <r>
    <n v="79"/>
    <n v="16"/>
    <s v="Plato_3"/>
    <s v="Descripcion del Plato_3"/>
    <n v="12"/>
    <n v="20"/>
    <n v="3"/>
    <n v="25"/>
    <s v="Ninguna"/>
    <n v="8"/>
    <n v="60"/>
    <n v="0.13333333333333333"/>
    <n v="0.4"/>
  </r>
  <r>
    <n v="79"/>
    <n v="16"/>
    <s v="Plato_13"/>
    <s v="Descripcion del Plato_13"/>
    <n v="13"/>
    <n v="21"/>
    <n v="3"/>
    <n v="43"/>
    <s v="Ninguna"/>
    <n v="8"/>
    <n v="63"/>
    <n v="0.12698412698412698"/>
    <n v="0.38095238095238093"/>
  </r>
  <r>
    <n v="80"/>
    <n v="18"/>
    <s v="Plato_5"/>
    <s v="Descripcion del Plato_5"/>
    <n v="13"/>
    <n v="22"/>
    <n v="2"/>
    <n v="5"/>
    <s v="Ninguna"/>
    <n v="9"/>
    <n v="44"/>
    <n v="0.20454545454545456"/>
    <n v="0.40909090909090912"/>
  </r>
  <r>
    <n v="80"/>
    <n v="18"/>
    <s v="Plato_9"/>
    <s v="Descripcion del Plato_9"/>
    <n v="17"/>
    <n v="29"/>
    <n v="1"/>
    <n v="34"/>
    <s v="Sin cebolla"/>
    <n v="12"/>
    <n v="29"/>
    <n v="0.41379310344827586"/>
    <n v="0.41379310344827586"/>
  </r>
  <r>
    <n v="80"/>
    <n v="18"/>
    <s v="Plato_7"/>
    <s v="Descripcion del Plato_7"/>
    <n v="14"/>
    <n v="24"/>
    <n v="2"/>
    <n v="28"/>
    <s v="Ninguna"/>
    <n v="10"/>
    <n v="48"/>
    <n v="0.20833333333333334"/>
    <n v="0.41666666666666669"/>
  </r>
  <r>
    <n v="81"/>
    <n v="17"/>
    <s v="Plato_17"/>
    <s v="Descripcion del Plato_17"/>
    <n v="19"/>
    <n v="31"/>
    <n v="2"/>
    <n v="59"/>
    <s v="Sin cebolla"/>
    <n v="12"/>
    <n v="62"/>
    <n v="0.19354838709677419"/>
    <n v="0.38709677419354838"/>
  </r>
  <r>
    <n v="82"/>
    <n v="16"/>
    <s v="Plato_1"/>
    <s v="Descripcion del Plato_1"/>
    <n v="15"/>
    <n v="25"/>
    <n v="2"/>
    <n v="11"/>
    <s v="Sin cebolla"/>
    <n v="10"/>
    <n v="50"/>
    <n v="0.2"/>
    <n v="0.4"/>
  </r>
  <r>
    <n v="82"/>
    <n v="16"/>
    <s v="Plato_2"/>
    <s v="Descripcion del Plato_2"/>
    <n v="18"/>
    <n v="30"/>
    <n v="1"/>
    <n v="8"/>
    <s v="Sin cebolla"/>
    <n v="12"/>
    <n v="30"/>
    <n v="0.4"/>
    <n v="0.4"/>
  </r>
  <r>
    <n v="83"/>
    <n v="15"/>
    <s v="Plato_6"/>
    <s v="Descripcion del Plato_6"/>
    <n v="16"/>
    <n v="27"/>
    <n v="2"/>
    <n v="14"/>
    <s v="Ninguna"/>
    <n v="11"/>
    <n v="54"/>
    <n v="0.20370370370370369"/>
    <n v="0.40740740740740738"/>
  </r>
  <r>
    <n v="83"/>
    <n v="15"/>
    <s v="Plato_3"/>
    <s v="Descripcion del Plato_3"/>
    <n v="12"/>
    <n v="20"/>
    <n v="1"/>
    <n v="30"/>
    <s v="Sin cebolla"/>
    <n v="8"/>
    <n v="20"/>
    <n v="0.4"/>
    <n v="0.4"/>
  </r>
  <r>
    <n v="83"/>
    <n v="15"/>
    <s v="Plato_15"/>
    <s v="Descripcion del Plato_15"/>
    <n v="19"/>
    <n v="32"/>
    <n v="3"/>
    <n v="50"/>
    <s v="Ninguna"/>
    <n v="13"/>
    <n v="96"/>
    <n v="0.13541666666666666"/>
    <n v="0.40625"/>
  </r>
  <r>
    <n v="84"/>
    <n v="19"/>
    <s v="Plato_2"/>
    <s v="Descripcion del Plato_2"/>
    <n v="18"/>
    <n v="30"/>
    <n v="2"/>
    <n v="10"/>
    <s v="Sin cebolla"/>
    <n v="12"/>
    <n v="60"/>
    <n v="0.2"/>
    <n v="0.4"/>
  </r>
  <r>
    <n v="85"/>
    <n v="8"/>
    <s v="Plato_16"/>
    <s v="Descripcion del Plato_16"/>
    <n v="16"/>
    <n v="28"/>
    <n v="3"/>
    <n v="26"/>
    <s v="Sin cebolla"/>
    <n v="12"/>
    <n v="84"/>
    <n v="0.14285714285714285"/>
    <n v="0.42857142857142855"/>
  </r>
  <r>
    <n v="85"/>
    <n v="8"/>
    <s v="Plato_19"/>
    <s v="Descripcion del Plato_19"/>
    <n v="22"/>
    <n v="36"/>
    <n v="2"/>
    <n v="33"/>
    <s v="Sin cebolla"/>
    <n v="14"/>
    <n v="72"/>
    <n v="0.19444444444444445"/>
    <n v="0.3888888888888889"/>
  </r>
  <r>
    <n v="85"/>
    <n v="8"/>
    <s v="Plato_3"/>
    <s v="Descripcion del Plato_3"/>
    <n v="12"/>
    <n v="20"/>
    <n v="1"/>
    <n v="54"/>
    <s v="Sin cebolla"/>
    <n v="8"/>
    <n v="20"/>
    <n v="0.4"/>
    <n v="0.4"/>
  </r>
  <r>
    <n v="85"/>
    <n v="8"/>
    <s v="Plato_15"/>
    <s v="Descripcion del Plato_15"/>
    <n v="19"/>
    <n v="32"/>
    <n v="1"/>
    <n v="29"/>
    <s v="Sin cebolla"/>
    <n v="13"/>
    <n v="32"/>
    <n v="0.40625"/>
    <n v="0.40625"/>
  </r>
  <r>
    <n v="86"/>
    <n v="20"/>
    <s v="Plato_1"/>
    <s v="Descripcion del Plato_1"/>
    <n v="15"/>
    <n v="25"/>
    <n v="2"/>
    <n v="8"/>
    <s v="Sin cebolla"/>
    <n v="10"/>
    <n v="50"/>
    <n v="0.2"/>
    <n v="0.4"/>
  </r>
  <r>
    <n v="87"/>
    <n v="3"/>
    <s v="Plato_4"/>
    <s v="Descripcion del Plato_4"/>
    <n v="10"/>
    <n v="18"/>
    <n v="2"/>
    <n v="55"/>
    <s v="Ninguna"/>
    <n v="8"/>
    <n v="36"/>
    <n v="0.22222222222222221"/>
    <n v="0.44444444444444442"/>
  </r>
  <r>
    <n v="87"/>
    <n v="3"/>
    <s v="Plato_15"/>
    <s v="Descripcion del Plato_15"/>
    <n v="19"/>
    <n v="32"/>
    <n v="1"/>
    <n v="5"/>
    <s v="Sin cebolla"/>
    <n v="13"/>
    <n v="32"/>
    <n v="0.40625"/>
    <n v="0.40625"/>
  </r>
  <r>
    <n v="87"/>
    <n v="3"/>
    <s v="Plato_17"/>
    <s v="Descripcion del Plato_17"/>
    <n v="19"/>
    <n v="31"/>
    <n v="1"/>
    <n v="11"/>
    <s v="Ninguna"/>
    <n v="12"/>
    <n v="31"/>
    <n v="0.38709677419354838"/>
    <n v="0.38709677419354838"/>
  </r>
  <r>
    <n v="88"/>
    <n v="18"/>
    <s v="Plato_20"/>
    <s v="Descripcion del Plato_20"/>
    <n v="25"/>
    <n v="40"/>
    <n v="1"/>
    <n v="12"/>
    <s v="Ninguna"/>
    <n v="15"/>
    <n v="40"/>
    <n v="0.375"/>
    <n v="0.375"/>
  </r>
  <r>
    <n v="88"/>
    <n v="18"/>
    <s v="Plato_12"/>
    <s v="Descripcion del Plato_12"/>
    <n v="11"/>
    <n v="19"/>
    <n v="3"/>
    <n v="46"/>
    <s v="Sin cebolla"/>
    <n v="8"/>
    <n v="57"/>
    <n v="0.14035087719298245"/>
    <n v="0.42105263157894735"/>
  </r>
  <r>
    <n v="88"/>
    <n v="18"/>
    <s v="Plato_10"/>
    <s v="Descripcion del Plato_10"/>
    <n v="15"/>
    <n v="26"/>
    <n v="1"/>
    <n v="59"/>
    <s v="Ninguna"/>
    <n v="11"/>
    <n v="26"/>
    <n v="0.42307692307692307"/>
    <n v="0.42307692307692307"/>
  </r>
  <r>
    <n v="89"/>
    <n v="11"/>
    <s v="Plato_14"/>
    <s v="Descripcion del Plato_14"/>
    <n v="14"/>
    <n v="23"/>
    <n v="3"/>
    <n v="44"/>
    <s v="Sin cebolla"/>
    <n v="9"/>
    <n v="69"/>
    <n v="0.13043478260869565"/>
    <n v="0.39130434782608697"/>
  </r>
  <r>
    <n v="89"/>
    <n v="11"/>
    <s v="Plato_18"/>
    <s v="Descripcion del Plato_18"/>
    <n v="20"/>
    <n v="34"/>
    <n v="2"/>
    <n v="58"/>
    <s v="Ninguna"/>
    <n v="14"/>
    <n v="68"/>
    <n v="0.20588235294117646"/>
    <n v="0.41176470588235292"/>
  </r>
  <r>
    <n v="89"/>
    <n v="11"/>
    <s v="Plato_5"/>
    <s v="Descripcion del Plato_5"/>
    <n v="13"/>
    <n v="22"/>
    <n v="1"/>
    <n v="40"/>
    <s v="Sin cebolla"/>
    <n v="9"/>
    <n v="22"/>
    <n v="0.40909090909090912"/>
    <n v="0.40909090909090912"/>
  </r>
  <r>
    <n v="90"/>
    <n v="6"/>
    <s v="Plato_18"/>
    <s v="Descripcion del Plato_18"/>
    <n v="20"/>
    <n v="34"/>
    <n v="1"/>
    <n v="48"/>
    <s v="Sin cebolla"/>
    <n v="14"/>
    <n v="34"/>
    <n v="0.41176470588235292"/>
    <n v="0.41176470588235292"/>
  </r>
  <r>
    <n v="91"/>
    <n v="1"/>
    <s v="Plato_8"/>
    <s v="Descripcion del Plato_8"/>
    <n v="21"/>
    <n v="35"/>
    <n v="3"/>
    <n v="21"/>
    <s v="Sin cebolla"/>
    <n v="14"/>
    <n v="105"/>
    <n v="0.13333333333333333"/>
    <n v="0.4"/>
  </r>
  <r>
    <n v="91"/>
    <n v="1"/>
    <s v="Plato_13"/>
    <s v="Descripcion del Plato_13"/>
    <n v="13"/>
    <n v="21"/>
    <n v="3"/>
    <n v="52"/>
    <s v="Ninguna"/>
    <n v="8"/>
    <n v="63"/>
    <n v="0.12698412698412698"/>
    <n v="0.38095238095238093"/>
  </r>
  <r>
    <n v="91"/>
    <n v="1"/>
    <s v="Plato_5"/>
    <s v="Descripcion del Plato_5"/>
    <n v="13"/>
    <n v="22"/>
    <n v="2"/>
    <n v="11"/>
    <s v="Ninguna"/>
    <n v="9"/>
    <n v="44"/>
    <n v="0.20454545454545456"/>
    <n v="0.40909090909090912"/>
  </r>
  <r>
    <n v="91"/>
    <n v="1"/>
    <s v="Plato_6"/>
    <s v="Descripcion del Plato_6"/>
    <n v="16"/>
    <n v="27"/>
    <n v="3"/>
    <n v="48"/>
    <s v="Ninguna"/>
    <n v="11"/>
    <n v="81"/>
    <n v="0.13580246913580246"/>
    <n v="0.40740740740740738"/>
  </r>
  <r>
    <n v="92"/>
    <n v="6"/>
    <s v="Plato_9"/>
    <s v="Descripcion del Plato_9"/>
    <n v="17"/>
    <n v="29"/>
    <n v="2"/>
    <n v="36"/>
    <s v="Ninguna"/>
    <n v="12"/>
    <n v="58"/>
    <n v="0.20689655172413793"/>
    <n v="0.41379310344827586"/>
  </r>
  <r>
    <n v="92"/>
    <n v="6"/>
    <s v="Plato_7"/>
    <s v="Descripcion del Plato_7"/>
    <n v="14"/>
    <n v="24"/>
    <n v="1"/>
    <n v="6"/>
    <s v="Sin cebolla"/>
    <n v="10"/>
    <n v="24"/>
    <n v="0.41666666666666669"/>
    <n v="0.41666666666666669"/>
  </r>
  <r>
    <n v="93"/>
    <n v="2"/>
    <s v="Plato_9"/>
    <s v="Descripcion del Plato_9"/>
    <n v="17"/>
    <n v="29"/>
    <n v="1"/>
    <n v="18"/>
    <s v="Sin cebolla"/>
    <n v="12"/>
    <n v="29"/>
    <n v="0.41379310344827586"/>
    <n v="0.41379310344827586"/>
  </r>
  <r>
    <n v="94"/>
    <n v="12"/>
    <s v="Plato_2"/>
    <s v="Descripcion del Plato_2"/>
    <n v="18"/>
    <n v="30"/>
    <n v="3"/>
    <n v="19"/>
    <s v="Sin cebolla"/>
    <n v="12"/>
    <n v="90"/>
    <n v="0.13333333333333333"/>
    <n v="0.4"/>
  </r>
  <r>
    <n v="94"/>
    <n v="12"/>
    <s v="Plato_15"/>
    <s v="Descripcion del Plato_15"/>
    <n v="19"/>
    <n v="32"/>
    <n v="2"/>
    <n v="56"/>
    <s v="Sin cebolla"/>
    <n v="13"/>
    <n v="64"/>
    <n v="0.203125"/>
    <n v="0.40625"/>
  </r>
  <r>
    <n v="94"/>
    <n v="12"/>
    <s v="Plato_11"/>
    <s v="Descripcion del Plato_11"/>
    <n v="20"/>
    <n v="33"/>
    <n v="3"/>
    <n v="54"/>
    <s v="Sin cebolla"/>
    <n v="13"/>
    <n v="99"/>
    <n v="0.13131313131313133"/>
    <n v="0.39393939393939392"/>
  </r>
  <r>
    <n v="95"/>
    <n v="12"/>
    <s v="Plato_12"/>
    <s v="Descripcion del Plato_12"/>
    <n v="11"/>
    <n v="19"/>
    <n v="3"/>
    <n v="19"/>
    <s v="Sin cebolla"/>
    <n v="8"/>
    <n v="57"/>
    <n v="0.14035087719298245"/>
    <n v="0.42105263157894735"/>
  </r>
  <r>
    <n v="95"/>
    <n v="12"/>
    <s v="Plato_15"/>
    <s v="Descripcion del Plato_15"/>
    <n v="19"/>
    <n v="32"/>
    <n v="3"/>
    <n v="22"/>
    <s v="Sin cebolla"/>
    <n v="13"/>
    <n v="96"/>
    <n v="0.13541666666666666"/>
    <n v="0.40625"/>
  </r>
  <r>
    <n v="96"/>
    <n v="16"/>
    <s v="Plato_11"/>
    <s v="Descripcion del Plato_11"/>
    <n v="20"/>
    <n v="33"/>
    <n v="2"/>
    <n v="47"/>
    <s v="Ninguna"/>
    <n v="13"/>
    <n v="66"/>
    <n v="0.19696969696969696"/>
    <n v="0.39393939393939392"/>
  </r>
  <r>
    <n v="96"/>
    <n v="16"/>
    <s v="Plato_12"/>
    <s v="Descripcion del Plato_12"/>
    <n v="11"/>
    <n v="19"/>
    <n v="2"/>
    <n v="10"/>
    <s v="Ninguna"/>
    <n v="8"/>
    <n v="38"/>
    <n v="0.21052631578947367"/>
    <n v="0.42105263157894735"/>
  </r>
  <r>
    <n v="96"/>
    <n v="16"/>
    <s v="Plato_7"/>
    <s v="Descripcion del Plato_7"/>
    <n v="14"/>
    <n v="24"/>
    <n v="3"/>
    <n v="19"/>
    <s v="Sin cebolla"/>
    <n v="10"/>
    <n v="72"/>
    <n v="0.1388888888888889"/>
    <n v="0.41666666666666669"/>
  </r>
  <r>
    <n v="97"/>
    <n v="14"/>
    <s v="Plato_10"/>
    <s v="Descripcion del Plato_10"/>
    <n v="15"/>
    <n v="26"/>
    <n v="1"/>
    <n v="17"/>
    <s v="Sin cebolla"/>
    <n v="11"/>
    <n v="26"/>
    <n v="0.42307692307692307"/>
    <n v="0.42307692307692307"/>
  </r>
  <r>
    <n v="97"/>
    <n v="14"/>
    <s v="Plato_3"/>
    <s v="Descripcion del Plato_3"/>
    <n v="12"/>
    <n v="20"/>
    <n v="3"/>
    <n v="5"/>
    <s v="Ninguna"/>
    <n v="8"/>
    <n v="60"/>
    <n v="0.13333333333333333"/>
    <n v="0.4"/>
  </r>
  <r>
    <n v="97"/>
    <n v="14"/>
    <s v="Plato_18"/>
    <s v="Descripcion del Plato_18"/>
    <n v="20"/>
    <n v="34"/>
    <n v="3"/>
    <n v="57"/>
    <s v="Ninguna"/>
    <n v="14"/>
    <n v="102"/>
    <n v="0.13725490196078433"/>
    <n v="0.41176470588235292"/>
  </r>
  <r>
    <n v="98"/>
    <n v="7"/>
    <s v="Plato_3"/>
    <s v="Descripcion del Plato_3"/>
    <n v="12"/>
    <n v="20"/>
    <n v="3"/>
    <n v="56"/>
    <s v="Sin cebolla"/>
    <n v="8"/>
    <n v="60"/>
    <n v="0.13333333333333333"/>
    <n v="0.4"/>
  </r>
  <r>
    <n v="98"/>
    <n v="7"/>
    <s v="Plato_9"/>
    <s v="Descripcion del Plato_9"/>
    <n v="17"/>
    <n v="29"/>
    <n v="3"/>
    <n v="33"/>
    <s v="Sin cebolla"/>
    <n v="12"/>
    <n v="87"/>
    <n v="0.13793103448275862"/>
    <n v="0.41379310344827586"/>
  </r>
  <r>
    <n v="98"/>
    <n v="7"/>
    <s v="Plato_12"/>
    <s v="Descripcion del Plato_12"/>
    <n v="11"/>
    <n v="19"/>
    <n v="1"/>
    <n v="51"/>
    <s v="Sin cebolla"/>
    <n v="8"/>
    <n v="19"/>
    <n v="0.42105263157894735"/>
    <n v="0.42105263157894735"/>
  </r>
  <r>
    <n v="99"/>
    <n v="2"/>
    <s v="Plato_2"/>
    <s v="Descripcion del Plato_2"/>
    <n v="18"/>
    <n v="30"/>
    <n v="2"/>
    <n v="27"/>
    <s v="Sin cebolla"/>
    <n v="12"/>
    <n v="60"/>
    <n v="0.2"/>
    <n v="0.4"/>
  </r>
  <r>
    <n v="99"/>
    <n v="2"/>
    <s v="Plato_17"/>
    <s v="Descripcion del Plato_17"/>
    <n v="19"/>
    <n v="31"/>
    <n v="1"/>
    <n v="5"/>
    <s v="Sin cebolla"/>
    <n v="12"/>
    <n v="31"/>
    <n v="0.38709677419354838"/>
    <n v="0.38709677419354838"/>
  </r>
  <r>
    <n v="99"/>
    <n v="2"/>
    <s v="Plato_12"/>
    <s v="Descripcion del Plato_12"/>
    <n v="11"/>
    <n v="19"/>
    <n v="1"/>
    <n v="9"/>
    <s v="Ninguna"/>
    <n v="8"/>
    <n v="19"/>
    <n v="0.42105263157894735"/>
    <n v="0.42105263157894735"/>
  </r>
  <r>
    <n v="99"/>
    <n v="2"/>
    <s v="Plato_9"/>
    <s v="Descripcion del Plato_9"/>
    <n v="17"/>
    <n v="29"/>
    <n v="1"/>
    <n v="45"/>
    <s v="Ninguna"/>
    <n v="12"/>
    <n v="29"/>
    <n v="0.41379310344827586"/>
    <n v="0.41379310344827586"/>
  </r>
  <r>
    <n v="100"/>
    <n v="18"/>
    <s v="Plato_7"/>
    <s v="Descripcion del Plato_7"/>
    <n v="14"/>
    <n v="24"/>
    <n v="3"/>
    <n v="48"/>
    <s v="Sin cebolla"/>
    <n v="10"/>
    <n v="72"/>
    <n v="0.1388888888888889"/>
    <n v="0.41666666666666669"/>
  </r>
  <r>
    <n v="100"/>
    <n v="18"/>
    <s v="Plato_5"/>
    <s v="Descripcion del Plato_5"/>
    <n v="13"/>
    <n v="22"/>
    <n v="2"/>
    <n v="33"/>
    <s v="Ninguna"/>
    <n v="9"/>
    <n v="44"/>
    <n v="0.20454545454545456"/>
    <n v="0.40909090909090912"/>
  </r>
  <r>
    <n v="100"/>
    <n v="18"/>
    <s v="Plato_1"/>
    <s v="Descripcion del Plato_1"/>
    <n v="15"/>
    <n v="25"/>
    <n v="2"/>
    <n v="22"/>
    <s v="Sin cebolla"/>
    <n v="10"/>
    <n v="50"/>
    <n v="0.2"/>
    <n v="0.4"/>
  </r>
  <r>
    <n v="101"/>
    <n v="1"/>
    <s v="Plato_17"/>
    <s v="Descripcion del Plato_17"/>
    <n v="19"/>
    <n v="31"/>
    <n v="1"/>
    <n v="24"/>
    <s v="Sin cebolla"/>
    <n v="12"/>
    <n v="31"/>
    <n v="0.38709677419354838"/>
    <n v="0.38709677419354838"/>
  </r>
  <r>
    <n v="101"/>
    <n v="1"/>
    <s v="Plato_1"/>
    <s v="Descripcion del Plato_1"/>
    <n v="15"/>
    <n v="25"/>
    <n v="2"/>
    <n v="41"/>
    <s v="Sin cebolla"/>
    <n v="10"/>
    <n v="50"/>
    <n v="0.2"/>
    <n v="0.4"/>
  </r>
  <r>
    <n v="101"/>
    <n v="1"/>
    <s v="Plato_5"/>
    <s v="Descripcion del Plato_5"/>
    <n v="13"/>
    <n v="22"/>
    <n v="1"/>
    <n v="35"/>
    <s v="Sin cebolla"/>
    <n v="9"/>
    <n v="22"/>
    <n v="0.40909090909090912"/>
    <n v="0.40909090909090912"/>
  </r>
  <r>
    <n v="101"/>
    <n v="1"/>
    <s v="Plato_8"/>
    <s v="Descripcion del Plato_8"/>
    <n v="21"/>
    <n v="35"/>
    <n v="1"/>
    <n v="34"/>
    <s v="Sin cebolla"/>
    <n v="14"/>
    <n v="35"/>
    <n v="0.4"/>
    <n v="0.4"/>
  </r>
  <r>
    <n v="102"/>
    <n v="19"/>
    <s v="Plato_16"/>
    <s v="Descripcion del Plato_16"/>
    <n v="16"/>
    <n v="28"/>
    <n v="3"/>
    <n v="17"/>
    <s v="Sin cebolla"/>
    <n v="12"/>
    <n v="84"/>
    <n v="0.14285714285714285"/>
    <n v="0.42857142857142855"/>
  </r>
  <r>
    <n v="102"/>
    <n v="19"/>
    <s v="Plato_9"/>
    <s v="Descripcion del Plato_9"/>
    <n v="17"/>
    <n v="29"/>
    <n v="3"/>
    <n v="29"/>
    <s v="Ninguna"/>
    <n v="12"/>
    <n v="87"/>
    <n v="0.13793103448275862"/>
    <n v="0.41379310344827586"/>
  </r>
  <r>
    <n v="103"/>
    <n v="13"/>
    <s v="Plato_13"/>
    <s v="Descripcion del Plato_13"/>
    <n v="13"/>
    <n v="21"/>
    <n v="1"/>
    <n v="57"/>
    <s v="Sin cebolla"/>
    <n v="8"/>
    <n v="21"/>
    <n v="0.38095238095238093"/>
    <n v="0.38095238095238093"/>
  </r>
  <r>
    <n v="103"/>
    <n v="13"/>
    <s v="Plato_18"/>
    <s v="Descripcion del Plato_18"/>
    <n v="20"/>
    <n v="34"/>
    <n v="1"/>
    <n v="9"/>
    <s v="Ninguna"/>
    <n v="14"/>
    <n v="34"/>
    <n v="0.41176470588235292"/>
    <n v="0.41176470588235292"/>
  </r>
  <r>
    <n v="103"/>
    <n v="13"/>
    <s v="Plato_4"/>
    <s v="Descripcion del Plato_4"/>
    <n v="10"/>
    <n v="18"/>
    <n v="1"/>
    <n v="33"/>
    <s v="Sin cebolla"/>
    <n v="8"/>
    <n v="18"/>
    <n v="0.44444444444444442"/>
    <n v="0.44444444444444442"/>
  </r>
  <r>
    <n v="104"/>
    <n v="14"/>
    <s v="Plato_14"/>
    <s v="Descripcion del Plato_14"/>
    <n v="14"/>
    <n v="23"/>
    <n v="2"/>
    <n v="43"/>
    <s v="Sin cebolla"/>
    <n v="9"/>
    <n v="46"/>
    <n v="0.19565217391304349"/>
    <n v="0.39130434782608697"/>
  </r>
  <r>
    <n v="104"/>
    <n v="14"/>
    <s v="Plato_17"/>
    <s v="Descripcion del Plato_17"/>
    <n v="19"/>
    <n v="31"/>
    <n v="1"/>
    <n v="12"/>
    <s v="Ninguna"/>
    <n v="12"/>
    <n v="31"/>
    <n v="0.38709677419354838"/>
    <n v="0.38709677419354838"/>
  </r>
  <r>
    <n v="105"/>
    <n v="14"/>
    <s v="Plato_3"/>
    <s v="Descripcion del Plato_3"/>
    <n v="12"/>
    <n v="20"/>
    <n v="3"/>
    <n v="9"/>
    <s v="Ninguna"/>
    <n v="8"/>
    <n v="60"/>
    <n v="0.13333333333333333"/>
    <n v="0.4"/>
  </r>
  <r>
    <n v="105"/>
    <n v="14"/>
    <s v="Plato_6"/>
    <s v="Descripcion del Plato_6"/>
    <n v="16"/>
    <n v="27"/>
    <n v="3"/>
    <n v="34"/>
    <s v="Ninguna"/>
    <n v="11"/>
    <n v="81"/>
    <n v="0.13580246913580246"/>
    <n v="0.40740740740740738"/>
  </r>
  <r>
    <n v="106"/>
    <n v="15"/>
    <s v="Plato_18"/>
    <s v="Descripcion del Plato_18"/>
    <n v="20"/>
    <n v="34"/>
    <n v="2"/>
    <n v="29"/>
    <s v="Ninguna"/>
    <n v="14"/>
    <n v="68"/>
    <n v="0.20588235294117646"/>
    <n v="0.41176470588235292"/>
  </r>
  <r>
    <n v="107"/>
    <n v="11"/>
    <s v="Plato_15"/>
    <s v="Descripcion del Plato_15"/>
    <n v="19"/>
    <n v="32"/>
    <n v="2"/>
    <n v="48"/>
    <s v="Ninguna"/>
    <n v="13"/>
    <n v="64"/>
    <n v="0.203125"/>
    <n v="0.40625"/>
  </r>
  <r>
    <n v="107"/>
    <n v="11"/>
    <s v="Plato_9"/>
    <s v="Descripcion del Plato_9"/>
    <n v="17"/>
    <n v="29"/>
    <n v="3"/>
    <n v="51"/>
    <s v="Sin cebolla"/>
    <n v="12"/>
    <n v="87"/>
    <n v="0.13793103448275862"/>
    <n v="0.41379310344827586"/>
  </r>
  <r>
    <n v="107"/>
    <n v="11"/>
    <s v="Plato_18"/>
    <s v="Descripcion del Plato_18"/>
    <n v="20"/>
    <n v="34"/>
    <n v="3"/>
    <n v="42"/>
    <s v="Sin cebolla"/>
    <n v="14"/>
    <n v="102"/>
    <n v="0.13725490196078433"/>
    <n v="0.41176470588235292"/>
  </r>
  <r>
    <n v="108"/>
    <n v="3"/>
    <s v="Plato_9"/>
    <s v="Descripcion del Plato_9"/>
    <n v="17"/>
    <n v="29"/>
    <n v="2"/>
    <n v="23"/>
    <s v="Ninguna"/>
    <n v="12"/>
    <n v="58"/>
    <n v="0.20689655172413793"/>
    <n v="0.41379310344827586"/>
  </r>
  <r>
    <n v="108"/>
    <n v="3"/>
    <s v="Plato_4"/>
    <s v="Descripcion del Plato_4"/>
    <n v="10"/>
    <n v="18"/>
    <n v="1"/>
    <n v="10"/>
    <s v="Sin cebolla"/>
    <n v="8"/>
    <n v="18"/>
    <n v="0.44444444444444442"/>
    <n v="0.44444444444444442"/>
  </r>
  <r>
    <n v="108"/>
    <n v="3"/>
    <s v="Plato_3"/>
    <s v="Descripcion del Plato_3"/>
    <n v="12"/>
    <n v="20"/>
    <n v="1"/>
    <n v="26"/>
    <s v="Sin cebolla"/>
    <n v="8"/>
    <n v="20"/>
    <n v="0.4"/>
    <n v="0.4"/>
  </r>
  <r>
    <n v="108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109"/>
    <n v="10"/>
    <s v="Plato_18"/>
    <s v="Descripcion del Plato_18"/>
    <n v="20"/>
    <n v="34"/>
    <n v="3"/>
    <n v="54"/>
    <s v="Sin cebolla"/>
    <n v="14"/>
    <n v="102"/>
    <n v="0.13725490196078433"/>
    <n v="0.41176470588235292"/>
  </r>
  <r>
    <n v="109"/>
    <n v="10"/>
    <s v="Plato_14"/>
    <s v="Descripcion del Plato_14"/>
    <n v="14"/>
    <n v="23"/>
    <n v="1"/>
    <n v="26"/>
    <s v="Sin cebolla"/>
    <n v="9"/>
    <n v="23"/>
    <n v="0.39130434782608697"/>
    <n v="0.39130434782608697"/>
  </r>
  <r>
    <n v="109"/>
    <n v="10"/>
    <s v="Plato_5"/>
    <s v="Descripcion del Plato_5"/>
    <n v="13"/>
    <n v="22"/>
    <n v="2"/>
    <n v="38"/>
    <s v="Ninguna"/>
    <n v="9"/>
    <n v="44"/>
    <n v="0.20454545454545456"/>
    <n v="0.40909090909090912"/>
  </r>
  <r>
    <n v="110"/>
    <n v="5"/>
    <s v="Plato_9"/>
    <s v="Descripcion del Plato_9"/>
    <n v="17"/>
    <n v="29"/>
    <n v="2"/>
    <n v="38"/>
    <s v="Ninguna"/>
    <n v="12"/>
    <n v="58"/>
    <n v="0.20689655172413793"/>
    <n v="0.41379310344827586"/>
  </r>
  <r>
    <n v="110"/>
    <n v="5"/>
    <s v="Plato_10"/>
    <s v="Descripcion del Plato_10"/>
    <n v="15"/>
    <n v="26"/>
    <n v="3"/>
    <n v="27"/>
    <s v="Ninguna"/>
    <n v="11"/>
    <n v="78"/>
    <n v="0.14102564102564102"/>
    <n v="0.42307692307692307"/>
  </r>
  <r>
    <n v="110"/>
    <n v="5"/>
    <s v="Plato_6"/>
    <s v="Descripcion del Plato_6"/>
    <n v="16"/>
    <n v="27"/>
    <n v="1"/>
    <n v="56"/>
    <s v="Sin cebolla"/>
    <n v="11"/>
    <n v="27"/>
    <n v="0.40740740740740738"/>
    <n v="0.40740740740740738"/>
  </r>
  <r>
    <n v="111"/>
    <n v="3"/>
    <s v="Plato_15"/>
    <s v="Descripcion del Plato_15"/>
    <n v="19"/>
    <n v="32"/>
    <n v="1"/>
    <n v="47"/>
    <s v="Sin cebolla"/>
    <n v="13"/>
    <n v="32"/>
    <n v="0.40625"/>
    <n v="0.40625"/>
  </r>
  <r>
    <n v="111"/>
    <n v="3"/>
    <s v="Plato_5"/>
    <s v="Descripcion del Plato_5"/>
    <n v="13"/>
    <n v="22"/>
    <n v="3"/>
    <n v="5"/>
    <s v="Ninguna"/>
    <n v="9"/>
    <n v="66"/>
    <n v="0.13636363636363635"/>
    <n v="0.40909090909090912"/>
  </r>
  <r>
    <n v="111"/>
    <n v="3"/>
    <s v="Plato_7"/>
    <s v="Descripcion del Plato_7"/>
    <n v="14"/>
    <n v="24"/>
    <n v="2"/>
    <n v="48"/>
    <s v="Ninguna"/>
    <n v="10"/>
    <n v="48"/>
    <n v="0.20833333333333334"/>
    <n v="0.41666666666666669"/>
  </r>
  <r>
    <n v="111"/>
    <n v="3"/>
    <s v="Plato_9"/>
    <s v="Descripcion del Plato_9"/>
    <n v="17"/>
    <n v="29"/>
    <n v="2"/>
    <n v="37"/>
    <s v="Sin cebolla"/>
    <n v="12"/>
    <n v="58"/>
    <n v="0.20689655172413793"/>
    <n v="0.41379310344827586"/>
  </r>
  <r>
    <n v="112"/>
    <n v="6"/>
    <s v="Plato_3"/>
    <s v="Descripcion del Plato_3"/>
    <n v="12"/>
    <n v="20"/>
    <n v="1"/>
    <n v="16"/>
    <s v="Sin cebolla"/>
    <n v="8"/>
    <n v="20"/>
    <n v="0.4"/>
    <n v="0.4"/>
  </r>
  <r>
    <n v="113"/>
    <n v="4"/>
    <s v="Plato_18"/>
    <s v="Descripcion del Plato_18"/>
    <n v="20"/>
    <n v="34"/>
    <n v="2"/>
    <n v="51"/>
    <s v="Ninguna"/>
    <n v="14"/>
    <n v="68"/>
    <n v="0.20588235294117646"/>
    <n v="0.41176470588235292"/>
  </r>
  <r>
    <n v="114"/>
    <n v="7"/>
    <s v="Plato_2"/>
    <s v="Descripcion del Plato_2"/>
    <n v="18"/>
    <n v="30"/>
    <n v="3"/>
    <n v="36"/>
    <s v="Ninguna"/>
    <n v="12"/>
    <n v="90"/>
    <n v="0.13333333333333333"/>
    <n v="0.4"/>
  </r>
  <r>
    <n v="114"/>
    <n v="7"/>
    <s v="Plato_9"/>
    <s v="Descripcion del Plato_9"/>
    <n v="17"/>
    <n v="29"/>
    <n v="3"/>
    <n v="22"/>
    <s v="Ninguna"/>
    <n v="12"/>
    <n v="87"/>
    <n v="0.13793103448275862"/>
    <n v="0.41379310344827586"/>
  </r>
  <r>
    <n v="114"/>
    <n v="7"/>
    <s v="Plato_4"/>
    <s v="Descripcion del Plato_4"/>
    <n v="10"/>
    <n v="18"/>
    <n v="3"/>
    <n v="31"/>
    <s v="Sin cebolla"/>
    <n v="8"/>
    <n v="54"/>
    <n v="0.14814814814814814"/>
    <n v="0.44444444444444442"/>
  </r>
  <r>
    <n v="114"/>
    <n v="7"/>
    <s v="Plato_5"/>
    <s v="Descripcion del Plato_5"/>
    <n v="13"/>
    <n v="22"/>
    <n v="1"/>
    <n v="42"/>
    <s v="Sin cebolla"/>
    <n v="9"/>
    <n v="22"/>
    <n v="0.40909090909090912"/>
    <n v="0.40909090909090912"/>
  </r>
  <r>
    <n v="115"/>
    <n v="12"/>
    <s v="Plato_6"/>
    <s v="Descripcion del Plato_6"/>
    <n v="16"/>
    <n v="27"/>
    <n v="3"/>
    <n v="23"/>
    <s v="Sin cebolla"/>
    <n v="11"/>
    <n v="81"/>
    <n v="0.13580246913580246"/>
    <n v="0.40740740740740738"/>
  </r>
  <r>
    <n v="115"/>
    <n v="12"/>
    <s v="Plato_2"/>
    <s v="Descripcion del Plato_2"/>
    <n v="18"/>
    <n v="30"/>
    <n v="2"/>
    <n v="32"/>
    <s v="Sin cebolla"/>
    <n v="12"/>
    <n v="60"/>
    <n v="0.2"/>
    <n v="0.4"/>
  </r>
  <r>
    <n v="115"/>
    <n v="12"/>
    <s v="Plato_15"/>
    <s v="Descripcion del Plato_15"/>
    <n v="19"/>
    <n v="32"/>
    <n v="3"/>
    <n v="43"/>
    <s v="Sin cebolla"/>
    <n v="13"/>
    <n v="96"/>
    <n v="0.13541666666666666"/>
    <n v="0.40625"/>
  </r>
  <r>
    <n v="116"/>
    <n v="8"/>
    <s v="Plato_15"/>
    <s v="Descripcion del Plato_15"/>
    <n v="19"/>
    <n v="32"/>
    <n v="3"/>
    <n v="54"/>
    <s v="Sin cebolla"/>
    <n v="13"/>
    <n v="96"/>
    <n v="0.13541666666666666"/>
    <n v="0.40625"/>
  </r>
  <r>
    <n v="116"/>
    <n v="8"/>
    <s v="Plato_8"/>
    <s v="Descripcion del Plato_8"/>
    <n v="21"/>
    <n v="35"/>
    <n v="1"/>
    <n v="21"/>
    <s v="Ninguna"/>
    <n v="14"/>
    <n v="35"/>
    <n v="0.4"/>
    <n v="0.4"/>
  </r>
  <r>
    <n v="116"/>
    <n v="8"/>
    <s v="Plato_19"/>
    <s v="Descripcion del Plato_19"/>
    <n v="22"/>
    <n v="36"/>
    <n v="1"/>
    <n v="26"/>
    <s v="Sin cebolla"/>
    <n v="14"/>
    <n v="36"/>
    <n v="0.3888888888888889"/>
    <n v="0.3888888888888889"/>
  </r>
  <r>
    <n v="116"/>
    <n v="8"/>
    <s v="Plato_18"/>
    <s v="Descripcion del Plato_18"/>
    <n v="20"/>
    <n v="34"/>
    <n v="3"/>
    <n v="28"/>
    <s v="Sin cebolla"/>
    <n v="14"/>
    <n v="102"/>
    <n v="0.13725490196078433"/>
    <n v="0.41176470588235292"/>
  </r>
  <r>
    <n v="117"/>
    <n v="8"/>
    <s v="Plato_8"/>
    <s v="Descripcion del Plato_8"/>
    <n v="21"/>
    <n v="35"/>
    <n v="2"/>
    <n v="8"/>
    <s v="Sin cebolla"/>
    <n v="14"/>
    <n v="70"/>
    <n v="0.2"/>
    <n v="0.4"/>
  </r>
  <r>
    <n v="118"/>
    <n v="13"/>
    <s v="Plato_4"/>
    <s v="Descripcion del Plato_4"/>
    <n v="10"/>
    <n v="18"/>
    <n v="3"/>
    <n v="39"/>
    <s v="Ninguna"/>
    <n v="8"/>
    <n v="54"/>
    <n v="0.14814814814814814"/>
    <n v="0.44444444444444442"/>
  </r>
  <r>
    <n v="118"/>
    <n v="13"/>
    <s v="Plato_14"/>
    <s v="Descripcion del Plato_14"/>
    <n v="14"/>
    <n v="23"/>
    <n v="3"/>
    <n v="22"/>
    <s v="Sin cebolla"/>
    <n v="9"/>
    <n v="69"/>
    <n v="0.13043478260869565"/>
    <n v="0.39130434782608697"/>
  </r>
  <r>
    <n v="118"/>
    <n v="13"/>
    <s v="Plato_6"/>
    <s v="Descripcion del Plato_6"/>
    <n v="16"/>
    <n v="27"/>
    <n v="2"/>
    <n v="52"/>
    <s v="Sin cebolla"/>
    <n v="11"/>
    <n v="54"/>
    <n v="0.20370370370370369"/>
    <n v="0.40740740740740738"/>
  </r>
  <r>
    <n v="118"/>
    <n v="13"/>
    <s v="Plato_15"/>
    <s v="Descripcion del Plato_15"/>
    <n v="19"/>
    <n v="32"/>
    <n v="1"/>
    <n v="23"/>
    <s v="Sin cebolla"/>
    <n v="13"/>
    <n v="32"/>
    <n v="0.40625"/>
    <n v="0.40625"/>
  </r>
  <r>
    <n v="119"/>
    <n v="17"/>
    <s v="Plato_10"/>
    <s v="Descripcion del Plato_10"/>
    <n v="15"/>
    <n v="26"/>
    <n v="1"/>
    <n v="7"/>
    <s v="Ninguna"/>
    <n v="11"/>
    <n v="26"/>
    <n v="0.42307692307692307"/>
    <n v="0.42307692307692307"/>
  </r>
  <r>
    <n v="119"/>
    <n v="17"/>
    <s v="Plato_19"/>
    <s v="Descripcion del Plato_19"/>
    <n v="22"/>
    <n v="36"/>
    <n v="2"/>
    <n v="13"/>
    <s v="Sin cebolla"/>
    <n v="14"/>
    <n v="72"/>
    <n v="0.19444444444444445"/>
    <n v="0.3888888888888889"/>
  </r>
  <r>
    <n v="119"/>
    <n v="17"/>
    <s v="Plato_4"/>
    <s v="Descripcion del Plato_4"/>
    <n v="10"/>
    <n v="18"/>
    <n v="2"/>
    <n v="34"/>
    <s v="Sin cebolla"/>
    <n v="8"/>
    <n v="36"/>
    <n v="0.22222222222222221"/>
    <n v="0.44444444444444442"/>
  </r>
  <r>
    <n v="120"/>
    <n v="4"/>
    <s v="Plato_17"/>
    <s v="Descripcion del Plato_17"/>
    <n v="19"/>
    <n v="31"/>
    <n v="3"/>
    <n v="56"/>
    <s v="Sin cebolla"/>
    <n v="12"/>
    <n v="93"/>
    <n v="0.12903225806451613"/>
    <n v="0.38709677419354838"/>
  </r>
  <r>
    <n v="120"/>
    <n v="4"/>
    <s v="Plato_10"/>
    <s v="Descripcion del Plato_10"/>
    <n v="15"/>
    <n v="26"/>
    <n v="2"/>
    <n v="41"/>
    <s v="Sin cebolla"/>
    <n v="11"/>
    <n v="52"/>
    <n v="0.21153846153846154"/>
    <n v="0.42307692307692307"/>
  </r>
  <r>
    <n v="121"/>
    <n v="5"/>
    <s v="Plato_10"/>
    <s v="Descripcion del Plato_10"/>
    <n v="15"/>
    <n v="26"/>
    <n v="2"/>
    <n v="38"/>
    <s v="Ninguna"/>
    <n v="11"/>
    <n v="52"/>
    <n v="0.21153846153846154"/>
    <n v="0.42307692307692307"/>
  </r>
  <r>
    <n v="122"/>
    <n v="6"/>
    <s v="Plato_8"/>
    <s v="Descripcion del Plato_8"/>
    <n v="21"/>
    <n v="35"/>
    <n v="3"/>
    <n v="32"/>
    <s v="Ninguna"/>
    <n v="14"/>
    <n v="105"/>
    <n v="0.13333333333333333"/>
    <n v="0.4"/>
  </r>
  <r>
    <n v="123"/>
    <n v="16"/>
    <s v="Plato_7"/>
    <s v="Descripcion del Plato_7"/>
    <n v="14"/>
    <n v="24"/>
    <n v="1"/>
    <n v="33"/>
    <s v="Sin cebolla"/>
    <n v="10"/>
    <n v="24"/>
    <n v="0.41666666666666669"/>
    <n v="0.41666666666666669"/>
  </r>
  <r>
    <n v="124"/>
    <n v="16"/>
    <s v="Plato_3"/>
    <s v="Descripcion del Plato_3"/>
    <n v="12"/>
    <n v="20"/>
    <n v="2"/>
    <n v="43"/>
    <s v="Ninguna"/>
    <n v="8"/>
    <n v="40"/>
    <n v="0.2"/>
    <n v="0.4"/>
  </r>
  <r>
    <n v="124"/>
    <n v="16"/>
    <s v="Plato_1"/>
    <s v="Descripcion del Plato_1"/>
    <n v="15"/>
    <n v="25"/>
    <n v="1"/>
    <n v="27"/>
    <s v="Sin cebolla"/>
    <n v="10"/>
    <n v="25"/>
    <n v="0.4"/>
    <n v="0.4"/>
  </r>
  <r>
    <n v="124"/>
    <n v="16"/>
    <s v="Plato_11"/>
    <s v="Descripcion del Plato_11"/>
    <n v="20"/>
    <n v="33"/>
    <n v="3"/>
    <n v="9"/>
    <s v="Sin cebolla"/>
    <n v="13"/>
    <n v="99"/>
    <n v="0.13131313131313133"/>
    <n v="0.39393939393939392"/>
  </r>
  <r>
    <n v="124"/>
    <n v="16"/>
    <s v="Plato_9"/>
    <s v="Descripcion del Plato_9"/>
    <n v="17"/>
    <n v="29"/>
    <n v="2"/>
    <n v="59"/>
    <s v="Sin cebolla"/>
    <n v="12"/>
    <n v="58"/>
    <n v="0.20689655172413793"/>
    <n v="0.41379310344827586"/>
  </r>
  <r>
    <n v="125"/>
    <n v="14"/>
    <s v="Plato_16"/>
    <s v="Descripcion del Plato_16"/>
    <n v="16"/>
    <n v="28"/>
    <n v="2"/>
    <n v="38"/>
    <s v="Sin cebolla"/>
    <n v="12"/>
    <n v="56"/>
    <n v="0.21428571428571427"/>
    <n v="0.42857142857142855"/>
  </r>
  <r>
    <n v="125"/>
    <n v="14"/>
    <s v="Plato_18"/>
    <s v="Descripcion del Plato_18"/>
    <n v="20"/>
    <n v="34"/>
    <n v="2"/>
    <n v="15"/>
    <s v="Ninguna"/>
    <n v="14"/>
    <n v="68"/>
    <n v="0.20588235294117646"/>
    <n v="0.41176470588235292"/>
  </r>
  <r>
    <n v="125"/>
    <n v="14"/>
    <s v="Plato_3"/>
    <s v="Descripcion del Plato_3"/>
    <n v="12"/>
    <n v="20"/>
    <n v="3"/>
    <n v="31"/>
    <s v="Ninguna"/>
    <n v="8"/>
    <n v="60"/>
    <n v="0.13333333333333333"/>
    <n v="0.4"/>
  </r>
  <r>
    <n v="126"/>
    <n v="18"/>
    <s v="Plato_16"/>
    <s v="Descripcion del Plato_16"/>
    <n v="16"/>
    <n v="28"/>
    <n v="1"/>
    <n v="19"/>
    <s v="Sin cebolla"/>
    <n v="12"/>
    <n v="28"/>
    <n v="0.42857142857142855"/>
    <n v="0.42857142857142855"/>
  </r>
  <r>
    <n v="126"/>
    <n v="18"/>
    <s v="Plato_8"/>
    <s v="Descripcion del Plato_8"/>
    <n v="21"/>
    <n v="35"/>
    <n v="1"/>
    <n v="40"/>
    <s v="Sin cebolla"/>
    <n v="14"/>
    <n v="35"/>
    <n v="0.4"/>
    <n v="0.4"/>
  </r>
  <r>
    <n v="126"/>
    <n v="18"/>
    <s v="Plato_7"/>
    <s v="Descripcion del Plato_7"/>
    <n v="14"/>
    <n v="24"/>
    <n v="3"/>
    <n v="27"/>
    <s v="Ninguna"/>
    <n v="10"/>
    <n v="72"/>
    <n v="0.1388888888888889"/>
    <n v="0.41666666666666669"/>
  </r>
  <r>
    <n v="126"/>
    <n v="18"/>
    <s v="Plato_2"/>
    <s v="Descripcion del Plato_2"/>
    <n v="18"/>
    <n v="30"/>
    <n v="1"/>
    <n v="53"/>
    <s v="Ninguna"/>
    <n v="12"/>
    <n v="30"/>
    <n v="0.4"/>
    <n v="0.4"/>
  </r>
  <r>
    <n v="127"/>
    <n v="6"/>
    <s v="Plato_19"/>
    <s v="Descripcion del Plato_19"/>
    <n v="22"/>
    <n v="36"/>
    <n v="2"/>
    <n v="30"/>
    <s v="Sin cebolla"/>
    <n v="14"/>
    <n v="72"/>
    <n v="0.19444444444444445"/>
    <n v="0.3888888888888889"/>
  </r>
  <r>
    <n v="128"/>
    <n v="2"/>
    <s v="Plato_1"/>
    <s v="Descripcion del Plato_1"/>
    <n v="15"/>
    <n v="25"/>
    <n v="3"/>
    <n v="53"/>
    <s v="Ninguna"/>
    <n v="10"/>
    <n v="75"/>
    <n v="0.13333333333333333"/>
    <n v="0.4"/>
  </r>
  <r>
    <n v="128"/>
    <n v="2"/>
    <s v="Plato_4"/>
    <s v="Descripcion del Plato_4"/>
    <n v="10"/>
    <n v="18"/>
    <n v="3"/>
    <n v="50"/>
    <s v="Sin cebolla"/>
    <n v="8"/>
    <n v="54"/>
    <n v="0.14814814814814814"/>
    <n v="0.44444444444444442"/>
  </r>
  <r>
    <n v="128"/>
    <n v="2"/>
    <s v="Plato_7"/>
    <s v="Descripcion del Plato_7"/>
    <n v="14"/>
    <n v="24"/>
    <n v="2"/>
    <n v="35"/>
    <s v="Sin cebolla"/>
    <n v="10"/>
    <n v="48"/>
    <n v="0.20833333333333334"/>
    <n v="0.41666666666666669"/>
  </r>
  <r>
    <n v="128"/>
    <n v="2"/>
    <s v="Plato_17"/>
    <s v="Descripcion del Plato_17"/>
    <n v="19"/>
    <n v="31"/>
    <n v="2"/>
    <n v="34"/>
    <s v="Sin cebolla"/>
    <n v="12"/>
    <n v="62"/>
    <n v="0.19354838709677419"/>
    <n v="0.38709677419354838"/>
  </r>
  <r>
    <n v="129"/>
    <n v="16"/>
    <s v="Plato_12"/>
    <s v="Descripcion del Plato_12"/>
    <n v="11"/>
    <n v="19"/>
    <n v="3"/>
    <n v="6"/>
    <s v="Sin cebolla"/>
    <n v="8"/>
    <n v="57"/>
    <n v="0.14035087719298245"/>
    <n v="0.42105263157894735"/>
  </r>
  <r>
    <n v="129"/>
    <n v="16"/>
    <s v="Plato_3"/>
    <s v="Descripcion del Plato_3"/>
    <n v="12"/>
    <n v="20"/>
    <n v="1"/>
    <n v="24"/>
    <s v="Ninguna"/>
    <n v="8"/>
    <n v="20"/>
    <n v="0.4"/>
    <n v="0.4"/>
  </r>
  <r>
    <n v="129"/>
    <n v="16"/>
    <s v="Plato_9"/>
    <s v="Descripcion del Plato_9"/>
    <n v="17"/>
    <n v="29"/>
    <n v="1"/>
    <n v="50"/>
    <s v="Ninguna"/>
    <n v="12"/>
    <n v="29"/>
    <n v="0.41379310344827586"/>
    <n v="0.41379310344827586"/>
  </r>
  <r>
    <n v="130"/>
    <n v="10"/>
    <s v="Plato_8"/>
    <s v="Descripcion del Plato_8"/>
    <n v="21"/>
    <n v="35"/>
    <n v="1"/>
    <n v="25"/>
    <s v="Sin cebolla"/>
    <n v="14"/>
    <n v="35"/>
    <n v="0.4"/>
    <n v="0.4"/>
  </r>
  <r>
    <n v="131"/>
    <n v="7"/>
    <s v="Plato_20"/>
    <s v="Descripcion del Plato_20"/>
    <n v="25"/>
    <n v="40"/>
    <n v="1"/>
    <n v="43"/>
    <s v="Sin cebolla"/>
    <n v="15"/>
    <n v="40"/>
    <n v="0.375"/>
    <n v="0.375"/>
  </r>
  <r>
    <n v="131"/>
    <n v="7"/>
    <s v="Plato_4"/>
    <s v="Descripcion del Plato_4"/>
    <n v="10"/>
    <n v="18"/>
    <n v="3"/>
    <n v="20"/>
    <s v="Ninguna"/>
    <n v="8"/>
    <n v="54"/>
    <n v="0.14814814814814814"/>
    <n v="0.44444444444444442"/>
  </r>
  <r>
    <n v="131"/>
    <n v="7"/>
    <s v="Plato_13"/>
    <s v="Descripcion del Plato_13"/>
    <n v="13"/>
    <n v="21"/>
    <n v="3"/>
    <n v="57"/>
    <s v="Sin cebolla"/>
    <n v="8"/>
    <n v="63"/>
    <n v="0.12698412698412698"/>
    <n v="0.38095238095238093"/>
  </r>
  <r>
    <n v="132"/>
    <n v="9"/>
    <s v="Plato_14"/>
    <s v="Descripcion del Plato_14"/>
    <n v="14"/>
    <n v="23"/>
    <n v="1"/>
    <n v="6"/>
    <s v="Sin cebolla"/>
    <n v="9"/>
    <n v="23"/>
    <n v="0.39130434782608697"/>
    <n v="0.39130434782608697"/>
  </r>
  <r>
    <n v="132"/>
    <n v="9"/>
    <s v="Plato_19"/>
    <s v="Descripcion del Plato_19"/>
    <n v="22"/>
    <n v="36"/>
    <n v="1"/>
    <n v="18"/>
    <s v="Ninguna"/>
    <n v="14"/>
    <n v="36"/>
    <n v="0.3888888888888889"/>
    <n v="0.3888888888888889"/>
  </r>
  <r>
    <n v="132"/>
    <n v="9"/>
    <s v="Plato_13"/>
    <s v="Descripcion del Plato_13"/>
    <n v="13"/>
    <n v="21"/>
    <n v="2"/>
    <n v="53"/>
    <s v="Ninguna"/>
    <n v="8"/>
    <n v="42"/>
    <n v="0.19047619047619047"/>
    <n v="0.38095238095238093"/>
  </r>
  <r>
    <n v="132"/>
    <n v="9"/>
    <s v="Plato_8"/>
    <s v="Descripcion del Plato_8"/>
    <n v="21"/>
    <n v="35"/>
    <n v="3"/>
    <n v="25"/>
    <s v="Sin cebolla"/>
    <n v="14"/>
    <n v="105"/>
    <n v="0.13333333333333333"/>
    <n v="0.4"/>
  </r>
  <r>
    <n v="133"/>
    <n v="20"/>
    <s v="Plato_15"/>
    <s v="Descripcion del Plato_15"/>
    <n v="19"/>
    <n v="32"/>
    <n v="1"/>
    <n v="5"/>
    <s v="Ninguna"/>
    <n v="13"/>
    <n v="32"/>
    <n v="0.40625"/>
    <n v="0.40625"/>
  </r>
  <r>
    <n v="133"/>
    <n v="20"/>
    <s v="Plato_18"/>
    <s v="Descripcion del Plato_18"/>
    <n v="20"/>
    <n v="34"/>
    <n v="1"/>
    <n v="45"/>
    <s v="Sin cebolla"/>
    <n v="14"/>
    <n v="34"/>
    <n v="0.41176470588235292"/>
    <n v="0.41176470588235292"/>
  </r>
  <r>
    <n v="133"/>
    <n v="20"/>
    <s v="Plato_17"/>
    <s v="Descripcion del Plato_17"/>
    <n v="19"/>
    <n v="31"/>
    <n v="2"/>
    <n v="46"/>
    <s v="Ninguna"/>
    <n v="12"/>
    <n v="62"/>
    <n v="0.19354838709677419"/>
    <n v="0.38709677419354838"/>
  </r>
  <r>
    <n v="133"/>
    <n v="20"/>
    <s v="Plato_4"/>
    <s v="Descripcion del Plato_4"/>
    <n v="10"/>
    <n v="18"/>
    <n v="3"/>
    <n v="11"/>
    <s v="Ninguna"/>
    <n v="8"/>
    <n v="54"/>
    <n v="0.14814814814814814"/>
    <n v="0.44444444444444442"/>
  </r>
  <r>
    <n v="134"/>
    <n v="3"/>
    <s v="Plato_7"/>
    <s v="Descripcion del Plato_7"/>
    <n v="14"/>
    <n v="24"/>
    <n v="1"/>
    <n v="19"/>
    <s v="Ninguna"/>
    <n v="10"/>
    <n v="24"/>
    <n v="0.41666666666666669"/>
    <n v="0.41666666666666669"/>
  </r>
  <r>
    <n v="134"/>
    <n v="3"/>
    <s v="Plato_15"/>
    <s v="Descripcion del Plato_15"/>
    <n v="19"/>
    <n v="32"/>
    <n v="3"/>
    <n v="29"/>
    <s v="Ninguna"/>
    <n v="13"/>
    <n v="96"/>
    <n v="0.13541666666666666"/>
    <n v="0.40625"/>
  </r>
  <r>
    <n v="135"/>
    <n v="11"/>
    <s v="Plato_17"/>
    <s v="Descripcion del Plato_17"/>
    <n v="19"/>
    <n v="31"/>
    <n v="3"/>
    <n v="17"/>
    <s v="Ninguna"/>
    <n v="12"/>
    <n v="93"/>
    <n v="0.12903225806451613"/>
    <n v="0.38709677419354838"/>
  </r>
  <r>
    <n v="135"/>
    <n v="11"/>
    <s v="Plato_20"/>
    <s v="Descripcion del Plato_20"/>
    <n v="25"/>
    <n v="40"/>
    <n v="2"/>
    <n v="42"/>
    <s v="Ninguna"/>
    <n v="15"/>
    <n v="80"/>
    <n v="0.1875"/>
    <n v="0.375"/>
  </r>
  <r>
    <n v="135"/>
    <n v="11"/>
    <s v="Plato_9"/>
    <s v="Descripcion del Plato_9"/>
    <n v="17"/>
    <n v="29"/>
    <n v="3"/>
    <n v="29"/>
    <s v="Sin cebolla"/>
    <n v="12"/>
    <n v="87"/>
    <n v="0.13793103448275862"/>
    <n v="0.41379310344827586"/>
  </r>
  <r>
    <n v="136"/>
    <n v="6"/>
    <s v="Plato_20"/>
    <s v="Descripcion del Plato_20"/>
    <n v="25"/>
    <n v="40"/>
    <n v="2"/>
    <n v="13"/>
    <s v="Sin cebolla"/>
    <n v="15"/>
    <n v="80"/>
    <n v="0.1875"/>
    <n v="0.375"/>
  </r>
  <r>
    <n v="137"/>
    <n v="13"/>
    <s v="Plato_13"/>
    <s v="Descripcion del Plato_13"/>
    <n v="13"/>
    <n v="21"/>
    <n v="3"/>
    <n v="41"/>
    <s v="Sin cebolla"/>
    <n v="8"/>
    <n v="63"/>
    <n v="0.12698412698412698"/>
    <n v="0.38095238095238093"/>
  </r>
  <r>
    <n v="138"/>
    <n v="6"/>
    <s v="Plato_17"/>
    <s v="Descripcion del Plato_17"/>
    <n v="19"/>
    <n v="31"/>
    <n v="2"/>
    <n v="40"/>
    <s v="Ninguna"/>
    <n v="12"/>
    <n v="62"/>
    <n v="0.19354838709677419"/>
    <n v="0.38709677419354838"/>
  </r>
  <r>
    <n v="138"/>
    <n v="6"/>
    <s v="Plato_12"/>
    <s v="Descripcion del Plato_12"/>
    <n v="11"/>
    <n v="19"/>
    <n v="2"/>
    <n v="6"/>
    <s v="Ninguna"/>
    <n v="8"/>
    <n v="38"/>
    <n v="0.21052631578947367"/>
    <n v="0.42105263157894735"/>
  </r>
  <r>
    <n v="138"/>
    <n v="6"/>
    <s v="Plato_10"/>
    <s v="Descripcion del Plato_10"/>
    <n v="15"/>
    <n v="26"/>
    <n v="3"/>
    <n v="7"/>
    <s v="Sin cebolla"/>
    <n v="11"/>
    <n v="78"/>
    <n v="0.14102564102564102"/>
    <n v="0.42307692307692307"/>
  </r>
  <r>
    <n v="138"/>
    <n v="6"/>
    <s v="Plato_2"/>
    <s v="Descripcion del Plato_2"/>
    <n v="18"/>
    <n v="30"/>
    <n v="2"/>
    <n v="44"/>
    <s v="Sin cebolla"/>
    <n v="12"/>
    <n v="60"/>
    <n v="0.2"/>
    <n v="0.4"/>
  </r>
  <r>
    <n v="139"/>
    <n v="16"/>
    <s v="Plato_8"/>
    <s v="Descripcion del Plato_8"/>
    <n v="21"/>
    <n v="35"/>
    <n v="1"/>
    <n v="26"/>
    <s v="Ninguna"/>
    <n v="14"/>
    <n v="35"/>
    <n v="0.4"/>
    <n v="0.4"/>
  </r>
  <r>
    <n v="140"/>
    <n v="11"/>
    <s v="Plato_1"/>
    <s v="Descripcion del Plato_1"/>
    <n v="15"/>
    <n v="25"/>
    <n v="2"/>
    <n v="35"/>
    <s v="Ninguna"/>
    <n v="10"/>
    <n v="50"/>
    <n v="0.2"/>
    <n v="0.4"/>
  </r>
  <r>
    <n v="140"/>
    <n v="11"/>
    <s v="Plato_8"/>
    <s v="Descripcion del Plato_8"/>
    <n v="21"/>
    <n v="35"/>
    <n v="3"/>
    <n v="35"/>
    <s v="Sin cebolla"/>
    <n v="14"/>
    <n v="105"/>
    <n v="0.13333333333333333"/>
    <n v="0.4"/>
  </r>
  <r>
    <n v="140"/>
    <n v="11"/>
    <s v="Plato_4"/>
    <s v="Descripcion del Plato_4"/>
    <n v="10"/>
    <n v="18"/>
    <n v="2"/>
    <n v="48"/>
    <s v="Sin cebolla"/>
    <n v="8"/>
    <n v="36"/>
    <n v="0.22222222222222221"/>
    <n v="0.44444444444444442"/>
  </r>
  <r>
    <n v="141"/>
    <n v="4"/>
    <s v="Plato_13"/>
    <s v="Descripcion del Plato_13"/>
    <n v="13"/>
    <n v="21"/>
    <n v="1"/>
    <n v="28"/>
    <s v="Sin cebolla"/>
    <n v="8"/>
    <n v="21"/>
    <n v="0.38095238095238093"/>
    <n v="0.38095238095238093"/>
  </r>
  <r>
    <n v="142"/>
    <n v="14"/>
    <s v="Plato_7"/>
    <s v="Descripcion del Plato_7"/>
    <n v="14"/>
    <n v="24"/>
    <n v="3"/>
    <n v="37"/>
    <s v="Ninguna"/>
    <n v="10"/>
    <n v="72"/>
    <n v="0.1388888888888889"/>
    <n v="0.41666666666666669"/>
  </r>
  <r>
    <n v="142"/>
    <n v="14"/>
    <s v="Plato_14"/>
    <s v="Descripcion del Plato_14"/>
    <n v="14"/>
    <n v="23"/>
    <n v="3"/>
    <n v="11"/>
    <s v="Sin cebolla"/>
    <n v="9"/>
    <n v="69"/>
    <n v="0.13043478260869565"/>
    <n v="0.39130434782608697"/>
  </r>
  <r>
    <n v="142"/>
    <n v="14"/>
    <s v="Plato_20"/>
    <s v="Descripcion del Plato_20"/>
    <n v="25"/>
    <n v="40"/>
    <n v="1"/>
    <n v="22"/>
    <s v="Ninguna"/>
    <n v="15"/>
    <n v="40"/>
    <n v="0.375"/>
    <n v="0.375"/>
  </r>
  <r>
    <n v="143"/>
    <n v="9"/>
    <s v="Plato_1"/>
    <s v="Descripcion del Plato_1"/>
    <n v="15"/>
    <n v="25"/>
    <n v="2"/>
    <n v="16"/>
    <s v="Sin cebolla"/>
    <n v="10"/>
    <n v="50"/>
    <n v="0.2"/>
    <n v="0.4"/>
  </r>
  <r>
    <n v="144"/>
    <n v="18"/>
    <s v="Plato_19"/>
    <s v="Descripcion del Plato_19"/>
    <n v="22"/>
    <n v="36"/>
    <n v="1"/>
    <n v="27"/>
    <s v="Sin cebolla"/>
    <n v="14"/>
    <n v="36"/>
    <n v="0.3888888888888889"/>
    <n v="0.3888888888888889"/>
  </r>
  <r>
    <n v="144"/>
    <n v="18"/>
    <s v="Plato_12"/>
    <s v="Descripcion del Plato_12"/>
    <n v="11"/>
    <n v="19"/>
    <n v="3"/>
    <n v="51"/>
    <s v="Ninguna"/>
    <n v="8"/>
    <n v="57"/>
    <n v="0.14035087719298245"/>
    <n v="0.42105263157894735"/>
  </r>
  <r>
    <n v="144"/>
    <n v="18"/>
    <s v="Plato_9"/>
    <s v="Descripcion del Plato_9"/>
    <n v="17"/>
    <n v="29"/>
    <n v="2"/>
    <n v="38"/>
    <s v="Ninguna"/>
    <n v="12"/>
    <n v="58"/>
    <n v="0.20689655172413793"/>
    <n v="0.41379310344827586"/>
  </r>
  <r>
    <n v="144"/>
    <n v="18"/>
    <s v="Plato_18"/>
    <s v="Descripcion del Plato_18"/>
    <n v="20"/>
    <n v="34"/>
    <n v="1"/>
    <n v="34"/>
    <s v="Sin cebolla"/>
    <n v="14"/>
    <n v="34"/>
    <n v="0.41176470588235292"/>
    <n v="0.41176470588235292"/>
  </r>
  <r>
    <n v="145"/>
    <n v="2"/>
    <s v="Plato_5"/>
    <s v="Descripcion del Plato_5"/>
    <n v="13"/>
    <n v="22"/>
    <n v="3"/>
    <n v="59"/>
    <s v="Ninguna"/>
    <n v="9"/>
    <n v="66"/>
    <n v="0.13636363636363635"/>
    <n v="0.40909090909090912"/>
  </r>
  <r>
    <n v="145"/>
    <n v="2"/>
    <s v="Plato_2"/>
    <s v="Descripcion del Plato_2"/>
    <n v="18"/>
    <n v="30"/>
    <n v="2"/>
    <n v="47"/>
    <s v="Sin cebolla"/>
    <n v="12"/>
    <n v="60"/>
    <n v="0.2"/>
    <n v="0.4"/>
  </r>
  <r>
    <n v="146"/>
    <n v="8"/>
    <s v="Plato_17"/>
    <s v="Descripcion del Plato_17"/>
    <n v="19"/>
    <n v="31"/>
    <n v="2"/>
    <n v="47"/>
    <s v="Sin cebolla"/>
    <n v="12"/>
    <n v="62"/>
    <n v="0.19354838709677419"/>
    <n v="0.38709677419354838"/>
  </r>
  <r>
    <n v="147"/>
    <n v="5"/>
    <s v="Plato_20"/>
    <s v="Descripcion del Plato_20"/>
    <n v="25"/>
    <n v="40"/>
    <n v="1"/>
    <n v="13"/>
    <s v="Sin cebolla"/>
    <n v="15"/>
    <n v="40"/>
    <n v="0.375"/>
    <n v="0.375"/>
  </r>
  <r>
    <n v="147"/>
    <n v="5"/>
    <s v="Plato_5"/>
    <s v="Descripcion del Plato_5"/>
    <n v="13"/>
    <n v="22"/>
    <n v="2"/>
    <n v="20"/>
    <s v="Ninguna"/>
    <n v="9"/>
    <n v="44"/>
    <n v="0.20454545454545456"/>
    <n v="0.40909090909090912"/>
  </r>
  <r>
    <n v="148"/>
    <n v="10"/>
    <s v="Plato_9"/>
    <s v="Descripcion del Plato_9"/>
    <n v="17"/>
    <n v="29"/>
    <n v="2"/>
    <n v="31"/>
    <s v="Ninguna"/>
    <n v="12"/>
    <n v="58"/>
    <n v="0.20689655172413793"/>
    <n v="0.41379310344827586"/>
  </r>
  <r>
    <n v="148"/>
    <n v="10"/>
    <s v="Plato_18"/>
    <s v="Descripcion del Plato_18"/>
    <n v="20"/>
    <n v="34"/>
    <n v="2"/>
    <n v="57"/>
    <s v="Ninguna"/>
    <n v="14"/>
    <n v="68"/>
    <n v="0.20588235294117646"/>
    <n v="0.41176470588235292"/>
  </r>
  <r>
    <n v="148"/>
    <n v="10"/>
    <s v="Plato_3"/>
    <s v="Descripcion del Plato_3"/>
    <n v="12"/>
    <n v="20"/>
    <n v="3"/>
    <n v="46"/>
    <s v="Ninguna"/>
    <n v="8"/>
    <n v="60"/>
    <n v="0.13333333333333333"/>
    <n v="0.4"/>
  </r>
  <r>
    <n v="148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149"/>
    <n v="18"/>
    <s v="Plato_18"/>
    <s v="Descripcion del Plato_18"/>
    <n v="20"/>
    <n v="34"/>
    <n v="3"/>
    <n v="28"/>
    <s v="Sin cebolla"/>
    <n v="14"/>
    <n v="102"/>
    <n v="0.13725490196078433"/>
    <n v="0.41176470588235292"/>
  </r>
  <r>
    <n v="149"/>
    <n v="18"/>
    <s v="Plato_2"/>
    <s v="Descripcion del Plato_2"/>
    <n v="18"/>
    <n v="30"/>
    <n v="1"/>
    <n v="38"/>
    <s v="Sin cebolla"/>
    <n v="12"/>
    <n v="30"/>
    <n v="0.4"/>
    <n v="0.4"/>
  </r>
  <r>
    <n v="149"/>
    <n v="18"/>
    <s v="Plato_4"/>
    <s v="Descripcion del Plato_4"/>
    <n v="10"/>
    <n v="18"/>
    <n v="2"/>
    <n v="25"/>
    <s v="Ninguna"/>
    <n v="8"/>
    <n v="36"/>
    <n v="0.22222222222222221"/>
    <n v="0.44444444444444442"/>
  </r>
  <r>
    <n v="149"/>
    <n v="18"/>
    <s v="Plato_9"/>
    <s v="Descripcion del Plato_9"/>
    <n v="17"/>
    <n v="29"/>
    <n v="2"/>
    <n v="48"/>
    <s v="Sin cebolla"/>
    <n v="12"/>
    <n v="58"/>
    <n v="0.20689655172413793"/>
    <n v="0.41379310344827586"/>
  </r>
  <r>
    <n v="150"/>
    <n v="18"/>
    <s v="Plato_5"/>
    <s v="Descripcion del Plato_5"/>
    <n v="13"/>
    <n v="22"/>
    <n v="2"/>
    <n v="19"/>
    <s v="Ninguna"/>
    <n v="9"/>
    <n v="44"/>
    <n v="0.20454545454545456"/>
    <n v="0.40909090909090912"/>
  </r>
  <r>
    <n v="150"/>
    <n v="18"/>
    <s v="Plato_11"/>
    <s v="Descripcion del Plato_11"/>
    <n v="20"/>
    <n v="33"/>
    <n v="2"/>
    <n v="57"/>
    <s v="Sin cebolla"/>
    <n v="13"/>
    <n v="66"/>
    <n v="0.19696969696969696"/>
    <n v="0.39393939393939392"/>
  </r>
  <r>
    <n v="150"/>
    <n v="18"/>
    <s v="Plato_3"/>
    <s v="Descripcion del Plato_3"/>
    <n v="12"/>
    <n v="20"/>
    <n v="2"/>
    <n v="30"/>
    <s v="Sin cebolla"/>
    <n v="8"/>
    <n v="40"/>
    <n v="0.2"/>
    <n v="0.4"/>
  </r>
  <r>
    <n v="151"/>
    <n v="6"/>
    <s v="Plato_14"/>
    <s v="Descripcion del Plato_14"/>
    <n v="14"/>
    <n v="23"/>
    <n v="3"/>
    <n v="13"/>
    <s v="Ninguna"/>
    <n v="9"/>
    <n v="69"/>
    <n v="0.13043478260869565"/>
    <n v="0.39130434782608697"/>
  </r>
  <r>
    <n v="151"/>
    <n v="6"/>
    <s v="Plato_13"/>
    <s v="Descripcion del Plato_13"/>
    <n v="13"/>
    <n v="21"/>
    <n v="3"/>
    <n v="6"/>
    <s v="Ninguna"/>
    <n v="8"/>
    <n v="63"/>
    <n v="0.12698412698412698"/>
    <n v="0.38095238095238093"/>
  </r>
  <r>
    <n v="152"/>
    <n v="5"/>
    <s v="Plato_16"/>
    <s v="Descripcion del Plato_16"/>
    <n v="16"/>
    <n v="28"/>
    <n v="2"/>
    <n v="12"/>
    <s v="Ninguna"/>
    <n v="12"/>
    <n v="56"/>
    <n v="0.21428571428571427"/>
    <n v="0.42857142857142855"/>
  </r>
  <r>
    <n v="153"/>
    <n v="10"/>
    <s v="Plato_11"/>
    <s v="Descripcion del Plato_11"/>
    <n v="20"/>
    <n v="33"/>
    <n v="3"/>
    <n v="10"/>
    <s v="Sin cebolla"/>
    <n v="13"/>
    <n v="99"/>
    <n v="0.13131313131313133"/>
    <n v="0.39393939393939392"/>
  </r>
  <r>
    <n v="153"/>
    <n v="10"/>
    <s v="Plato_7"/>
    <s v="Descripcion del Plato_7"/>
    <n v="14"/>
    <n v="24"/>
    <n v="1"/>
    <n v="53"/>
    <s v="Sin cebolla"/>
    <n v="10"/>
    <n v="24"/>
    <n v="0.41666666666666669"/>
    <n v="0.41666666666666669"/>
  </r>
  <r>
    <n v="153"/>
    <n v="10"/>
    <s v="Plato_20"/>
    <s v="Descripcion del Plato_20"/>
    <n v="25"/>
    <n v="40"/>
    <n v="2"/>
    <n v="26"/>
    <s v="Ninguna"/>
    <n v="15"/>
    <n v="80"/>
    <n v="0.1875"/>
    <n v="0.375"/>
  </r>
  <r>
    <n v="154"/>
    <n v="11"/>
    <s v="Plato_19"/>
    <s v="Descripcion del Plato_19"/>
    <n v="22"/>
    <n v="36"/>
    <n v="3"/>
    <n v="52"/>
    <s v="Ninguna"/>
    <n v="14"/>
    <n v="108"/>
    <n v="0.12962962962962962"/>
    <n v="0.3888888888888889"/>
  </r>
  <r>
    <n v="154"/>
    <n v="11"/>
    <s v="Plato_4"/>
    <s v="Descripcion del Plato_4"/>
    <n v="10"/>
    <n v="18"/>
    <n v="2"/>
    <n v="30"/>
    <s v="Ninguna"/>
    <n v="8"/>
    <n v="36"/>
    <n v="0.22222222222222221"/>
    <n v="0.44444444444444442"/>
  </r>
  <r>
    <n v="155"/>
    <n v="7"/>
    <s v="Plato_6"/>
    <s v="Descripcion del Plato_6"/>
    <n v="16"/>
    <n v="27"/>
    <n v="2"/>
    <n v="24"/>
    <s v="Sin cebolla"/>
    <n v="11"/>
    <n v="54"/>
    <n v="0.20370370370370369"/>
    <n v="0.40740740740740738"/>
  </r>
  <r>
    <n v="155"/>
    <n v="7"/>
    <s v="Plato_17"/>
    <s v="Descripcion del Plato_17"/>
    <n v="19"/>
    <n v="31"/>
    <n v="2"/>
    <n v="43"/>
    <s v="Ninguna"/>
    <n v="12"/>
    <n v="62"/>
    <n v="0.19354838709677419"/>
    <n v="0.38709677419354838"/>
  </r>
  <r>
    <n v="155"/>
    <n v="7"/>
    <s v="Plato_3"/>
    <s v="Descripcion del Plato_3"/>
    <n v="12"/>
    <n v="20"/>
    <n v="1"/>
    <n v="33"/>
    <s v="Sin cebolla"/>
    <n v="8"/>
    <n v="20"/>
    <n v="0.4"/>
    <n v="0.4"/>
  </r>
  <r>
    <n v="156"/>
    <n v="6"/>
    <s v="Plato_16"/>
    <s v="Descripcion del Plato_16"/>
    <n v="16"/>
    <n v="28"/>
    <n v="2"/>
    <n v="6"/>
    <s v="Ninguna"/>
    <n v="12"/>
    <n v="56"/>
    <n v="0.21428571428571427"/>
    <n v="0.42857142857142855"/>
  </r>
  <r>
    <n v="157"/>
    <n v="13"/>
    <s v="Plato_1"/>
    <s v="Descripcion del Plato_1"/>
    <n v="15"/>
    <n v="25"/>
    <n v="3"/>
    <n v="48"/>
    <s v="Sin cebolla"/>
    <n v="10"/>
    <n v="75"/>
    <n v="0.13333333333333333"/>
    <n v="0.4"/>
  </r>
  <r>
    <n v="157"/>
    <n v="13"/>
    <s v="Plato_16"/>
    <s v="Descripcion del Plato_16"/>
    <n v="16"/>
    <n v="28"/>
    <n v="1"/>
    <n v="54"/>
    <s v="Sin cebolla"/>
    <n v="12"/>
    <n v="28"/>
    <n v="0.42857142857142855"/>
    <n v="0.42857142857142855"/>
  </r>
  <r>
    <n v="157"/>
    <n v="13"/>
    <s v="Plato_2"/>
    <s v="Descripcion del Plato_2"/>
    <n v="18"/>
    <n v="30"/>
    <n v="2"/>
    <n v="27"/>
    <s v="Ninguna"/>
    <n v="12"/>
    <n v="60"/>
    <n v="0.2"/>
    <n v="0.4"/>
  </r>
  <r>
    <n v="157"/>
    <n v="13"/>
    <s v="Plato_19"/>
    <s v="Descripcion del Plato_19"/>
    <n v="22"/>
    <n v="36"/>
    <n v="3"/>
    <n v="21"/>
    <s v="Ninguna"/>
    <n v="14"/>
    <n v="108"/>
    <n v="0.12962962962962962"/>
    <n v="0.3888888888888889"/>
  </r>
  <r>
    <n v="158"/>
    <n v="5"/>
    <s v="Plato_12"/>
    <s v="Descripcion del Plato_12"/>
    <n v="11"/>
    <n v="19"/>
    <n v="1"/>
    <n v="57"/>
    <s v="Ninguna"/>
    <n v="8"/>
    <n v="19"/>
    <n v="0.42105263157894735"/>
    <n v="0.42105263157894735"/>
  </r>
  <r>
    <n v="158"/>
    <n v="5"/>
    <s v="Plato_10"/>
    <s v="Descripcion del Plato_10"/>
    <n v="15"/>
    <n v="26"/>
    <n v="3"/>
    <n v="55"/>
    <s v="Ninguna"/>
    <n v="11"/>
    <n v="78"/>
    <n v="0.14102564102564102"/>
    <n v="0.42307692307692307"/>
  </r>
  <r>
    <n v="158"/>
    <n v="5"/>
    <s v="Plato_19"/>
    <s v="Descripcion del Plato_19"/>
    <n v="22"/>
    <n v="36"/>
    <n v="3"/>
    <n v="7"/>
    <s v="Ninguna"/>
    <n v="14"/>
    <n v="108"/>
    <n v="0.12962962962962962"/>
    <n v="0.3888888888888889"/>
  </r>
  <r>
    <n v="158"/>
    <n v="5"/>
    <s v="Plato_8"/>
    <s v="Descripcion del Plato_8"/>
    <n v="21"/>
    <n v="35"/>
    <n v="3"/>
    <n v="16"/>
    <s v="Sin cebolla"/>
    <n v="14"/>
    <n v="105"/>
    <n v="0.13333333333333333"/>
    <n v="0.4"/>
  </r>
  <r>
    <n v="159"/>
    <n v="16"/>
    <s v="Plato_9"/>
    <s v="Descripcion del Plato_9"/>
    <n v="17"/>
    <n v="29"/>
    <n v="3"/>
    <n v="23"/>
    <s v="Sin cebolla"/>
    <n v="12"/>
    <n v="87"/>
    <n v="0.13793103448275862"/>
    <n v="0.41379310344827586"/>
  </r>
  <r>
    <n v="159"/>
    <n v="16"/>
    <s v="Plato_17"/>
    <s v="Descripcion del Plato_17"/>
    <n v="19"/>
    <n v="31"/>
    <n v="1"/>
    <n v="5"/>
    <s v="Ninguna"/>
    <n v="12"/>
    <n v="31"/>
    <n v="0.38709677419354838"/>
    <n v="0.38709677419354838"/>
  </r>
  <r>
    <n v="159"/>
    <n v="16"/>
    <s v="Plato_4"/>
    <s v="Descripcion del Plato_4"/>
    <n v="10"/>
    <n v="18"/>
    <n v="2"/>
    <n v="6"/>
    <s v="Ninguna"/>
    <n v="8"/>
    <n v="36"/>
    <n v="0.22222222222222221"/>
    <n v="0.44444444444444442"/>
  </r>
  <r>
    <n v="159"/>
    <n v="16"/>
    <s v="Plato_11"/>
    <s v="Descripcion del Plato_11"/>
    <n v="20"/>
    <n v="33"/>
    <n v="3"/>
    <n v="40"/>
    <s v="Ninguna"/>
    <n v="13"/>
    <n v="99"/>
    <n v="0.13131313131313133"/>
    <n v="0.39393939393939392"/>
  </r>
  <r>
    <n v="160"/>
    <n v="19"/>
    <s v="Plato_19"/>
    <s v="Descripcion del Plato_19"/>
    <n v="22"/>
    <n v="36"/>
    <n v="3"/>
    <n v="20"/>
    <s v="Ninguna"/>
    <n v="14"/>
    <n v="108"/>
    <n v="0.12962962962962962"/>
    <n v="0.3888888888888889"/>
  </r>
  <r>
    <n v="160"/>
    <n v="19"/>
    <s v="Plato_7"/>
    <s v="Descripcion del Plato_7"/>
    <n v="14"/>
    <n v="24"/>
    <n v="2"/>
    <n v="47"/>
    <s v="Ninguna"/>
    <n v="10"/>
    <n v="48"/>
    <n v="0.20833333333333334"/>
    <n v="0.41666666666666669"/>
  </r>
  <r>
    <n v="161"/>
    <n v="13"/>
    <s v="Plato_16"/>
    <s v="Descripcion del Plato_16"/>
    <n v="16"/>
    <n v="28"/>
    <n v="3"/>
    <n v="57"/>
    <s v="Ninguna"/>
    <n v="12"/>
    <n v="84"/>
    <n v="0.14285714285714285"/>
    <n v="0.42857142857142855"/>
  </r>
  <r>
    <n v="162"/>
    <n v="14"/>
    <s v="Plato_7"/>
    <s v="Descripcion del Plato_7"/>
    <n v="14"/>
    <n v="24"/>
    <n v="3"/>
    <n v="25"/>
    <s v="Ninguna"/>
    <n v="10"/>
    <n v="72"/>
    <n v="0.1388888888888889"/>
    <n v="0.41666666666666669"/>
  </r>
  <r>
    <n v="163"/>
    <n v="6"/>
    <s v="Plato_17"/>
    <s v="Descripcion del Plato_17"/>
    <n v="19"/>
    <n v="31"/>
    <n v="3"/>
    <n v="8"/>
    <s v="Sin cebolla"/>
    <n v="12"/>
    <n v="93"/>
    <n v="0.12903225806451613"/>
    <n v="0.38709677419354838"/>
  </r>
  <r>
    <n v="163"/>
    <n v="6"/>
    <s v="Plato_2"/>
    <s v="Descripcion del Plato_2"/>
    <n v="18"/>
    <n v="30"/>
    <n v="3"/>
    <n v="16"/>
    <s v="Sin cebolla"/>
    <n v="12"/>
    <n v="90"/>
    <n v="0.13333333333333333"/>
    <n v="0.4"/>
  </r>
  <r>
    <n v="163"/>
    <n v="6"/>
    <s v="Plato_11"/>
    <s v="Descripcion del Plato_11"/>
    <n v="20"/>
    <n v="33"/>
    <n v="2"/>
    <n v="40"/>
    <s v="Sin cebolla"/>
    <n v="13"/>
    <n v="66"/>
    <n v="0.19696969696969696"/>
    <n v="0.39393939393939392"/>
  </r>
  <r>
    <n v="163"/>
    <n v="6"/>
    <s v="Plato_5"/>
    <s v="Descripcion del Plato_5"/>
    <n v="13"/>
    <n v="22"/>
    <n v="1"/>
    <n v="7"/>
    <s v="Ninguna"/>
    <n v="9"/>
    <n v="22"/>
    <n v="0.40909090909090912"/>
    <n v="0.40909090909090912"/>
  </r>
  <r>
    <n v="164"/>
    <n v="8"/>
    <s v="Plato_5"/>
    <s v="Descripcion del Plato_5"/>
    <n v="13"/>
    <n v="22"/>
    <n v="1"/>
    <n v="43"/>
    <s v="Sin cebolla"/>
    <n v="9"/>
    <n v="22"/>
    <n v="0.40909090909090912"/>
    <n v="0.40909090909090912"/>
  </r>
  <r>
    <n v="164"/>
    <n v="8"/>
    <s v="Plato_19"/>
    <s v="Descripcion del Plato_19"/>
    <n v="22"/>
    <n v="36"/>
    <n v="1"/>
    <n v="7"/>
    <s v="Ninguna"/>
    <n v="14"/>
    <n v="36"/>
    <n v="0.3888888888888889"/>
    <n v="0.3888888888888889"/>
  </r>
  <r>
    <n v="164"/>
    <n v="8"/>
    <s v="Plato_15"/>
    <s v="Descripcion del Plato_15"/>
    <n v="19"/>
    <n v="32"/>
    <n v="2"/>
    <n v="20"/>
    <s v="Ninguna"/>
    <n v="13"/>
    <n v="64"/>
    <n v="0.203125"/>
    <n v="0.40625"/>
  </r>
  <r>
    <n v="164"/>
    <n v="8"/>
    <s v="Plato_7"/>
    <s v="Descripcion del Plato_7"/>
    <n v="14"/>
    <n v="24"/>
    <n v="2"/>
    <n v="35"/>
    <s v="Ninguna"/>
    <n v="10"/>
    <n v="48"/>
    <n v="0.20833333333333334"/>
    <n v="0.41666666666666669"/>
  </r>
  <r>
    <n v="165"/>
    <n v="10"/>
    <s v="Plato_7"/>
    <s v="Descripcion del Plato_7"/>
    <n v="14"/>
    <n v="24"/>
    <n v="2"/>
    <n v="15"/>
    <s v="Sin cebolla"/>
    <n v="10"/>
    <n v="48"/>
    <n v="0.20833333333333334"/>
    <n v="0.41666666666666669"/>
  </r>
  <r>
    <n v="165"/>
    <n v="10"/>
    <s v="Plato_13"/>
    <s v="Descripcion del Plato_13"/>
    <n v="13"/>
    <n v="21"/>
    <n v="2"/>
    <n v="41"/>
    <s v="Ninguna"/>
    <n v="8"/>
    <n v="42"/>
    <n v="0.19047619047619047"/>
    <n v="0.38095238095238093"/>
  </r>
  <r>
    <n v="166"/>
    <n v="12"/>
    <s v="Plato_14"/>
    <s v="Descripcion del Plato_14"/>
    <n v="14"/>
    <n v="23"/>
    <n v="2"/>
    <n v="22"/>
    <s v="Sin cebolla"/>
    <n v="9"/>
    <n v="46"/>
    <n v="0.19565217391304349"/>
    <n v="0.39130434782608697"/>
  </r>
  <r>
    <n v="167"/>
    <n v="5"/>
    <s v="Plato_12"/>
    <s v="Descripcion del Plato_12"/>
    <n v="11"/>
    <n v="19"/>
    <n v="1"/>
    <n v="29"/>
    <s v="Ninguna"/>
    <n v="8"/>
    <n v="19"/>
    <n v="0.42105263157894735"/>
    <n v="0.42105263157894735"/>
  </r>
  <r>
    <n v="167"/>
    <n v="5"/>
    <s v="Plato_18"/>
    <s v="Descripcion del Plato_18"/>
    <n v="20"/>
    <n v="34"/>
    <n v="3"/>
    <n v="11"/>
    <s v="Ninguna"/>
    <n v="14"/>
    <n v="102"/>
    <n v="0.13725490196078433"/>
    <n v="0.41176470588235292"/>
  </r>
  <r>
    <n v="167"/>
    <n v="5"/>
    <s v="Plato_17"/>
    <s v="Descripcion del Plato_17"/>
    <n v="19"/>
    <n v="31"/>
    <n v="1"/>
    <n v="36"/>
    <s v="Sin cebolla"/>
    <n v="12"/>
    <n v="31"/>
    <n v="0.38709677419354838"/>
    <n v="0.38709677419354838"/>
  </r>
  <r>
    <n v="168"/>
    <n v="17"/>
    <s v="Plato_5"/>
    <s v="Descripcion del Plato_5"/>
    <n v="13"/>
    <n v="22"/>
    <n v="2"/>
    <n v="7"/>
    <s v="Sin cebolla"/>
    <n v="9"/>
    <n v="44"/>
    <n v="0.20454545454545456"/>
    <n v="0.40909090909090912"/>
  </r>
  <r>
    <n v="169"/>
    <n v="19"/>
    <s v="Plato_13"/>
    <s v="Descripcion del Plato_13"/>
    <n v="13"/>
    <n v="21"/>
    <n v="2"/>
    <n v="44"/>
    <s v="Sin cebolla"/>
    <n v="8"/>
    <n v="42"/>
    <n v="0.19047619047619047"/>
    <n v="0.38095238095238093"/>
  </r>
  <r>
    <n v="169"/>
    <n v="19"/>
    <s v="Plato_18"/>
    <s v="Descripcion del Plato_18"/>
    <n v="20"/>
    <n v="34"/>
    <n v="2"/>
    <n v="59"/>
    <s v="Sin cebolla"/>
    <n v="14"/>
    <n v="68"/>
    <n v="0.20588235294117646"/>
    <n v="0.41176470588235292"/>
  </r>
  <r>
    <n v="169"/>
    <n v="19"/>
    <s v="Plato_5"/>
    <s v="Descripcion del Plato_5"/>
    <n v="13"/>
    <n v="22"/>
    <n v="2"/>
    <n v="7"/>
    <s v="Ninguna"/>
    <n v="9"/>
    <n v="44"/>
    <n v="0.20454545454545456"/>
    <n v="0.40909090909090912"/>
  </r>
  <r>
    <n v="170"/>
    <n v="12"/>
    <s v="Plato_3"/>
    <s v="Descripcion del Plato_3"/>
    <n v="12"/>
    <n v="20"/>
    <n v="3"/>
    <n v="16"/>
    <s v="Ninguna"/>
    <n v="8"/>
    <n v="60"/>
    <n v="0.13333333333333333"/>
    <n v="0.4"/>
  </r>
  <r>
    <n v="170"/>
    <n v="12"/>
    <s v="Plato_9"/>
    <s v="Descripcion del Plato_9"/>
    <n v="17"/>
    <n v="29"/>
    <n v="3"/>
    <n v="16"/>
    <s v="Ninguna"/>
    <n v="12"/>
    <n v="87"/>
    <n v="0.13793103448275862"/>
    <n v="0.41379310344827586"/>
  </r>
  <r>
    <n v="170"/>
    <n v="12"/>
    <s v="Plato_19"/>
    <s v="Descripcion del Plato_19"/>
    <n v="22"/>
    <n v="36"/>
    <n v="1"/>
    <n v="33"/>
    <s v="Sin cebolla"/>
    <n v="14"/>
    <n v="36"/>
    <n v="0.3888888888888889"/>
    <n v="0.3888888888888889"/>
  </r>
  <r>
    <n v="170"/>
    <n v="12"/>
    <s v="Plato_2"/>
    <s v="Descripcion del Plato_2"/>
    <n v="18"/>
    <n v="30"/>
    <n v="2"/>
    <n v="8"/>
    <s v="Sin cebolla"/>
    <n v="12"/>
    <n v="60"/>
    <n v="0.2"/>
    <n v="0.4"/>
  </r>
  <r>
    <n v="171"/>
    <n v="16"/>
    <s v="Plato_10"/>
    <s v="Descripcion del Plato_10"/>
    <n v="15"/>
    <n v="26"/>
    <n v="2"/>
    <n v="29"/>
    <s v="Ninguna"/>
    <n v="11"/>
    <n v="52"/>
    <n v="0.21153846153846154"/>
    <n v="0.42307692307692307"/>
  </r>
  <r>
    <n v="171"/>
    <n v="16"/>
    <s v="Plato_9"/>
    <s v="Descripcion del Plato_9"/>
    <n v="17"/>
    <n v="29"/>
    <n v="3"/>
    <n v="22"/>
    <s v="Sin cebolla"/>
    <n v="12"/>
    <n v="87"/>
    <n v="0.13793103448275862"/>
    <n v="0.41379310344827586"/>
  </r>
  <r>
    <n v="172"/>
    <n v="12"/>
    <s v="Plato_18"/>
    <s v="Descripcion del Plato_18"/>
    <n v="20"/>
    <n v="34"/>
    <n v="2"/>
    <n v="27"/>
    <s v="Sin cebolla"/>
    <n v="14"/>
    <n v="68"/>
    <n v="0.20588235294117646"/>
    <n v="0.41176470588235292"/>
  </r>
  <r>
    <n v="173"/>
    <n v="11"/>
    <s v="Plato_6"/>
    <s v="Descripcion del Plato_6"/>
    <n v="16"/>
    <n v="27"/>
    <n v="3"/>
    <n v="15"/>
    <s v="Sin cebolla"/>
    <n v="11"/>
    <n v="81"/>
    <n v="0.13580246913580246"/>
    <n v="0.40740740740740738"/>
  </r>
  <r>
    <n v="173"/>
    <n v="11"/>
    <s v="Plato_15"/>
    <s v="Descripcion del Plato_15"/>
    <n v="19"/>
    <n v="32"/>
    <n v="3"/>
    <n v="52"/>
    <s v="Sin cebolla"/>
    <n v="13"/>
    <n v="96"/>
    <n v="0.13541666666666666"/>
    <n v="0.40625"/>
  </r>
  <r>
    <n v="174"/>
    <n v="10"/>
    <s v="Plato_2"/>
    <s v="Descripcion del Plato_2"/>
    <n v="18"/>
    <n v="30"/>
    <n v="2"/>
    <n v="12"/>
    <s v="Sin cebolla"/>
    <n v="12"/>
    <n v="60"/>
    <n v="0.2"/>
    <n v="0.4"/>
  </r>
  <r>
    <n v="175"/>
    <n v="14"/>
    <s v="Plato_15"/>
    <s v="Descripcion del Plato_15"/>
    <n v="19"/>
    <n v="32"/>
    <n v="3"/>
    <n v="9"/>
    <s v="Sin cebolla"/>
    <n v="13"/>
    <n v="96"/>
    <n v="0.13541666666666666"/>
    <n v="0.40625"/>
  </r>
  <r>
    <n v="175"/>
    <n v="14"/>
    <s v="Plato_7"/>
    <s v="Descripcion del Plato_7"/>
    <n v="14"/>
    <n v="24"/>
    <n v="2"/>
    <n v="38"/>
    <s v="Ninguna"/>
    <n v="10"/>
    <n v="48"/>
    <n v="0.20833333333333334"/>
    <n v="0.41666666666666669"/>
  </r>
  <r>
    <n v="176"/>
    <n v="20"/>
    <s v="Plato_13"/>
    <s v="Descripcion del Plato_13"/>
    <n v="13"/>
    <n v="21"/>
    <n v="3"/>
    <n v="48"/>
    <s v="Sin cebolla"/>
    <n v="8"/>
    <n v="63"/>
    <n v="0.12698412698412698"/>
    <n v="0.38095238095238093"/>
  </r>
  <r>
    <n v="177"/>
    <n v="4"/>
    <s v="Plato_7"/>
    <s v="Descripcion del Plato_7"/>
    <n v="14"/>
    <n v="24"/>
    <n v="2"/>
    <n v="10"/>
    <s v="Sin cebolla"/>
    <n v="10"/>
    <n v="48"/>
    <n v="0.20833333333333334"/>
    <n v="0.41666666666666669"/>
  </r>
  <r>
    <n v="177"/>
    <n v="4"/>
    <s v="Plato_10"/>
    <s v="Descripcion del Plato_10"/>
    <n v="15"/>
    <n v="26"/>
    <n v="1"/>
    <n v="40"/>
    <s v="Ninguna"/>
    <n v="11"/>
    <n v="26"/>
    <n v="0.42307692307692307"/>
    <n v="0.42307692307692307"/>
  </r>
  <r>
    <n v="177"/>
    <n v="4"/>
    <s v="Plato_13"/>
    <s v="Descripcion del Plato_13"/>
    <n v="13"/>
    <n v="21"/>
    <n v="2"/>
    <n v="45"/>
    <s v="Sin cebolla"/>
    <n v="8"/>
    <n v="42"/>
    <n v="0.19047619047619047"/>
    <n v="0.38095238095238093"/>
  </r>
  <r>
    <n v="177"/>
    <n v="4"/>
    <s v="Plato_12"/>
    <s v="Descripcion del Plato_12"/>
    <n v="11"/>
    <n v="19"/>
    <n v="3"/>
    <n v="47"/>
    <s v="Ninguna"/>
    <n v="8"/>
    <n v="57"/>
    <n v="0.14035087719298245"/>
    <n v="0.42105263157894735"/>
  </r>
  <r>
    <n v="178"/>
    <n v="11"/>
    <s v="Plato_2"/>
    <s v="Descripcion del Plato_2"/>
    <n v="18"/>
    <n v="30"/>
    <n v="1"/>
    <n v="55"/>
    <s v="Sin cebolla"/>
    <n v="12"/>
    <n v="30"/>
    <n v="0.4"/>
    <n v="0.4"/>
  </r>
  <r>
    <n v="178"/>
    <n v="11"/>
    <s v="Plato_8"/>
    <s v="Descripcion del Plato_8"/>
    <n v="21"/>
    <n v="35"/>
    <n v="1"/>
    <n v="16"/>
    <s v="Sin cebolla"/>
    <n v="14"/>
    <n v="35"/>
    <n v="0.4"/>
    <n v="0.4"/>
  </r>
  <r>
    <n v="178"/>
    <n v="11"/>
    <s v="Plato_5"/>
    <s v="Descripcion del Plato_5"/>
    <n v="13"/>
    <n v="22"/>
    <n v="2"/>
    <n v="20"/>
    <s v="Ninguna"/>
    <n v="9"/>
    <n v="44"/>
    <n v="0.20454545454545456"/>
    <n v="0.40909090909090912"/>
  </r>
  <r>
    <n v="178"/>
    <n v="11"/>
    <s v="Plato_11"/>
    <s v="Descripcion del Plato_11"/>
    <n v="20"/>
    <n v="33"/>
    <n v="3"/>
    <n v="55"/>
    <s v="Ninguna"/>
    <n v="13"/>
    <n v="99"/>
    <n v="0.13131313131313133"/>
    <n v="0.39393939393939392"/>
  </r>
  <r>
    <n v="179"/>
    <n v="12"/>
    <s v="Plato_17"/>
    <s v="Descripcion del Plato_17"/>
    <n v="19"/>
    <n v="31"/>
    <n v="2"/>
    <n v="26"/>
    <s v="Ninguna"/>
    <n v="12"/>
    <n v="62"/>
    <n v="0.19354838709677419"/>
    <n v="0.38709677419354838"/>
  </r>
  <r>
    <n v="180"/>
    <n v="10"/>
    <s v="Plato_9"/>
    <s v="Descripcion del Plato_9"/>
    <n v="17"/>
    <n v="29"/>
    <n v="1"/>
    <n v="35"/>
    <s v="Sin cebolla"/>
    <n v="12"/>
    <n v="29"/>
    <n v="0.41379310344827586"/>
    <n v="0.41379310344827586"/>
  </r>
  <r>
    <n v="180"/>
    <n v="10"/>
    <s v="Plato_2"/>
    <s v="Descripcion del Plato_2"/>
    <n v="18"/>
    <n v="30"/>
    <n v="3"/>
    <n v="20"/>
    <s v="Sin cebolla"/>
    <n v="12"/>
    <n v="90"/>
    <n v="0.13333333333333333"/>
    <n v="0.4"/>
  </r>
  <r>
    <n v="180"/>
    <n v="10"/>
    <s v="Plato_3"/>
    <s v="Descripcion del Plato_3"/>
    <n v="12"/>
    <n v="20"/>
    <n v="1"/>
    <n v="50"/>
    <s v="Ninguna"/>
    <n v="8"/>
    <n v="20"/>
    <n v="0.4"/>
    <n v="0.4"/>
  </r>
  <r>
    <n v="180"/>
    <n v="10"/>
    <s v="Plato_6"/>
    <s v="Descripcion del Plato_6"/>
    <n v="16"/>
    <n v="27"/>
    <n v="1"/>
    <n v="56"/>
    <s v="Ninguna"/>
    <n v="11"/>
    <n v="27"/>
    <n v="0.40740740740740738"/>
    <n v="0.40740740740740738"/>
  </r>
  <r>
    <n v="181"/>
    <n v="15"/>
    <s v="Plato_6"/>
    <s v="Descripcion del Plato_6"/>
    <n v="16"/>
    <n v="27"/>
    <n v="1"/>
    <n v="55"/>
    <s v="Sin cebolla"/>
    <n v="11"/>
    <n v="27"/>
    <n v="0.40740740740740738"/>
    <n v="0.40740740740740738"/>
  </r>
  <r>
    <n v="182"/>
    <n v="18"/>
    <s v="Plato_12"/>
    <s v="Descripcion del Plato_12"/>
    <n v="11"/>
    <n v="19"/>
    <n v="2"/>
    <n v="11"/>
    <s v="Sin cebolla"/>
    <n v="8"/>
    <n v="38"/>
    <n v="0.21052631578947367"/>
    <n v="0.42105263157894735"/>
  </r>
  <r>
    <n v="183"/>
    <n v="18"/>
    <s v="Plato_15"/>
    <s v="Descripcion del Plato_15"/>
    <n v="19"/>
    <n v="32"/>
    <n v="2"/>
    <n v="52"/>
    <s v="Ninguna"/>
    <n v="13"/>
    <n v="64"/>
    <n v="0.203125"/>
    <n v="0.40625"/>
  </r>
  <r>
    <n v="183"/>
    <n v="18"/>
    <s v="Plato_10"/>
    <s v="Descripcion del Plato_10"/>
    <n v="15"/>
    <n v="26"/>
    <n v="1"/>
    <n v="10"/>
    <s v="Ninguna"/>
    <n v="11"/>
    <n v="26"/>
    <n v="0.42307692307692307"/>
    <n v="0.42307692307692307"/>
  </r>
  <r>
    <n v="183"/>
    <n v="18"/>
    <s v="Plato_3"/>
    <s v="Descripcion del Plato_3"/>
    <n v="12"/>
    <n v="20"/>
    <n v="3"/>
    <n v="58"/>
    <s v="Ninguna"/>
    <n v="8"/>
    <n v="60"/>
    <n v="0.13333333333333333"/>
    <n v="0.4"/>
  </r>
  <r>
    <n v="183"/>
    <n v="18"/>
    <s v="Plato_8"/>
    <s v="Descripcion del Plato_8"/>
    <n v="21"/>
    <n v="35"/>
    <n v="3"/>
    <n v="46"/>
    <s v="Ninguna"/>
    <n v="14"/>
    <n v="105"/>
    <n v="0.13333333333333333"/>
    <n v="0.4"/>
  </r>
  <r>
    <n v="184"/>
    <n v="4"/>
    <s v="Plato_16"/>
    <s v="Descripcion del Plato_16"/>
    <n v="16"/>
    <n v="28"/>
    <n v="3"/>
    <n v="6"/>
    <s v="Sin cebolla"/>
    <n v="12"/>
    <n v="84"/>
    <n v="0.14285714285714285"/>
    <n v="0.42857142857142855"/>
  </r>
  <r>
    <n v="184"/>
    <n v="4"/>
    <s v="Plato_6"/>
    <s v="Descripcion del Plato_6"/>
    <n v="16"/>
    <n v="27"/>
    <n v="3"/>
    <n v="10"/>
    <s v="Ninguna"/>
    <n v="11"/>
    <n v="81"/>
    <n v="0.13580246913580246"/>
    <n v="0.40740740740740738"/>
  </r>
  <r>
    <n v="184"/>
    <n v="4"/>
    <s v="Plato_3"/>
    <s v="Descripcion del Plato_3"/>
    <n v="12"/>
    <n v="20"/>
    <n v="2"/>
    <n v="13"/>
    <s v="Sin cebolla"/>
    <n v="8"/>
    <n v="40"/>
    <n v="0.2"/>
    <n v="0.4"/>
  </r>
  <r>
    <n v="185"/>
    <n v="16"/>
    <s v="Plato_13"/>
    <s v="Descripcion del Plato_13"/>
    <n v="13"/>
    <n v="21"/>
    <n v="3"/>
    <n v="34"/>
    <s v="Ninguna"/>
    <n v="8"/>
    <n v="63"/>
    <n v="0.12698412698412698"/>
    <n v="0.38095238095238093"/>
  </r>
  <r>
    <n v="185"/>
    <n v="16"/>
    <s v="Plato_16"/>
    <s v="Descripcion del Plato_16"/>
    <n v="16"/>
    <n v="28"/>
    <n v="1"/>
    <n v="6"/>
    <s v="Sin cebolla"/>
    <n v="12"/>
    <n v="28"/>
    <n v="0.42857142857142855"/>
    <n v="0.42857142857142855"/>
  </r>
  <r>
    <n v="186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186"/>
    <n v="13"/>
    <s v="Plato_15"/>
    <s v="Descripcion del Plato_15"/>
    <n v="19"/>
    <n v="32"/>
    <n v="3"/>
    <n v="23"/>
    <s v="Sin cebolla"/>
    <n v="13"/>
    <n v="96"/>
    <n v="0.13541666666666666"/>
    <n v="0.40625"/>
  </r>
  <r>
    <n v="186"/>
    <n v="13"/>
    <s v="Plato_17"/>
    <s v="Descripcion del Plato_17"/>
    <n v="19"/>
    <n v="31"/>
    <n v="3"/>
    <n v="54"/>
    <s v="Ninguna"/>
    <n v="12"/>
    <n v="93"/>
    <n v="0.12903225806451613"/>
    <n v="0.38709677419354838"/>
  </r>
  <r>
    <n v="187"/>
    <n v="5"/>
    <s v="Plato_18"/>
    <s v="Descripcion del Plato_18"/>
    <n v="20"/>
    <n v="34"/>
    <n v="2"/>
    <n v="28"/>
    <s v="Sin cebolla"/>
    <n v="14"/>
    <n v="68"/>
    <n v="0.20588235294117646"/>
    <n v="0.41176470588235292"/>
  </r>
  <r>
    <n v="187"/>
    <n v="5"/>
    <s v="Plato_10"/>
    <s v="Descripcion del Plato_10"/>
    <n v="15"/>
    <n v="26"/>
    <n v="1"/>
    <n v="51"/>
    <s v="Ninguna"/>
    <n v="11"/>
    <n v="26"/>
    <n v="0.42307692307692307"/>
    <n v="0.42307692307692307"/>
  </r>
  <r>
    <n v="187"/>
    <n v="5"/>
    <s v="Plato_9"/>
    <s v="Descripcion del Plato_9"/>
    <n v="17"/>
    <n v="29"/>
    <n v="3"/>
    <n v="11"/>
    <s v="Ninguna"/>
    <n v="12"/>
    <n v="87"/>
    <n v="0.13793103448275862"/>
    <n v="0.41379310344827586"/>
  </r>
  <r>
    <n v="187"/>
    <n v="5"/>
    <s v="Plato_6"/>
    <s v="Descripcion del Plato_6"/>
    <n v="16"/>
    <n v="27"/>
    <n v="1"/>
    <n v="36"/>
    <s v="Sin cebolla"/>
    <n v="11"/>
    <n v="27"/>
    <n v="0.40740740740740738"/>
    <n v="0.40740740740740738"/>
  </r>
  <r>
    <n v="188"/>
    <n v="20"/>
    <s v="Plato_17"/>
    <s v="Descripcion del Plato_17"/>
    <n v="19"/>
    <n v="31"/>
    <n v="1"/>
    <n v="58"/>
    <s v="Ninguna"/>
    <n v="12"/>
    <n v="31"/>
    <n v="0.38709677419354838"/>
    <n v="0.38709677419354838"/>
  </r>
  <r>
    <n v="188"/>
    <n v="20"/>
    <s v="Plato_10"/>
    <s v="Descripcion del Plato_10"/>
    <n v="15"/>
    <n v="26"/>
    <n v="2"/>
    <n v="47"/>
    <s v="Ninguna"/>
    <n v="11"/>
    <n v="52"/>
    <n v="0.21153846153846154"/>
    <n v="0.42307692307692307"/>
  </r>
  <r>
    <n v="189"/>
    <n v="11"/>
    <s v="Plato_18"/>
    <s v="Descripcion del Plato_18"/>
    <n v="20"/>
    <n v="34"/>
    <n v="2"/>
    <n v="42"/>
    <s v="Sin cebolla"/>
    <n v="14"/>
    <n v="68"/>
    <n v="0.20588235294117646"/>
    <n v="0.41176470588235292"/>
  </r>
  <r>
    <n v="189"/>
    <n v="11"/>
    <s v="Plato_10"/>
    <s v="Descripcion del Plato_10"/>
    <n v="15"/>
    <n v="26"/>
    <n v="2"/>
    <n v="22"/>
    <s v="Sin cebolla"/>
    <n v="11"/>
    <n v="52"/>
    <n v="0.21153846153846154"/>
    <n v="0.42307692307692307"/>
  </r>
  <r>
    <n v="189"/>
    <n v="11"/>
    <s v="Plato_7"/>
    <s v="Descripcion del Plato_7"/>
    <n v="14"/>
    <n v="24"/>
    <n v="3"/>
    <n v="53"/>
    <s v="Sin cebolla"/>
    <n v="10"/>
    <n v="72"/>
    <n v="0.1388888888888889"/>
    <n v="0.41666666666666669"/>
  </r>
  <r>
    <n v="190"/>
    <n v="5"/>
    <s v="Plato_4"/>
    <s v="Descripcion del Plato_4"/>
    <n v="10"/>
    <n v="18"/>
    <n v="1"/>
    <n v="39"/>
    <s v="Ninguna"/>
    <n v="8"/>
    <n v="18"/>
    <n v="0.44444444444444442"/>
    <n v="0.44444444444444442"/>
  </r>
  <r>
    <n v="190"/>
    <n v="5"/>
    <s v="Plato_20"/>
    <s v="Descripcion del Plato_20"/>
    <n v="25"/>
    <n v="40"/>
    <n v="2"/>
    <n v="45"/>
    <s v="Ninguna"/>
    <n v="15"/>
    <n v="80"/>
    <n v="0.1875"/>
    <n v="0.375"/>
  </r>
  <r>
    <n v="190"/>
    <n v="5"/>
    <s v="Plato_8"/>
    <s v="Descripcion del Plato_8"/>
    <n v="21"/>
    <n v="35"/>
    <n v="1"/>
    <n v="11"/>
    <s v="Sin cebolla"/>
    <n v="14"/>
    <n v="35"/>
    <n v="0.4"/>
    <n v="0.4"/>
  </r>
  <r>
    <n v="190"/>
    <n v="5"/>
    <s v="Plato_14"/>
    <s v="Descripcion del Plato_14"/>
    <n v="14"/>
    <n v="23"/>
    <n v="3"/>
    <n v="7"/>
    <s v="Sin cebolla"/>
    <n v="9"/>
    <n v="69"/>
    <n v="0.13043478260869565"/>
    <n v="0.39130434782608697"/>
  </r>
  <r>
    <n v="191"/>
    <n v="12"/>
    <s v="Plato_1"/>
    <s v="Descripcion del Plato_1"/>
    <n v="15"/>
    <n v="25"/>
    <n v="3"/>
    <n v="32"/>
    <s v="Sin cebolla"/>
    <n v="10"/>
    <n v="75"/>
    <n v="0.13333333333333333"/>
    <n v="0.4"/>
  </r>
  <r>
    <n v="191"/>
    <n v="12"/>
    <s v="Plato_9"/>
    <s v="Descripcion del Plato_9"/>
    <n v="17"/>
    <n v="29"/>
    <n v="3"/>
    <n v="55"/>
    <s v="Ninguna"/>
    <n v="12"/>
    <n v="87"/>
    <n v="0.13793103448275862"/>
    <n v="0.41379310344827586"/>
  </r>
  <r>
    <n v="192"/>
    <n v="17"/>
    <s v="Plato_1"/>
    <s v="Descripcion del Plato_1"/>
    <n v="15"/>
    <n v="25"/>
    <n v="3"/>
    <n v="26"/>
    <s v="Ninguna"/>
    <n v="10"/>
    <n v="75"/>
    <n v="0.13333333333333333"/>
    <n v="0.4"/>
  </r>
  <r>
    <n v="193"/>
    <n v="3"/>
    <s v="Plato_10"/>
    <s v="Descripcion del Plato_10"/>
    <n v="15"/>
    <n v="26"/>
    <n v="2"/>
    <n v="57"/>
    <s v="Sin cebolla"/>
    <n v="11"/>
    <n v="52"/>
    <n v="0.21153846153846154"/>
    <n v="0.42307692307692307"/>
  </r>
  <r>
    <n v="193"/>
    <n v="3"/>
    <s v="Plato_19"/>
    <s v="Descripcion del Plato_19"/>
    <n v="22"/>
    <n v="36"/>
    <n v="2"/>
    <n v="59"/>
    <s v="Ninguna"/>
    <n v="14"/>
    <n v="72"/>
    <n v="0.19444444444444445"/>
    <n v="0.3888888888888889"/>
  </r>
  <r>
    <n v="193"/>
    <n v="3"/>
    <s v="Plato_6"/>
    <s v="Descripcion del Plato_6"/>
    <n v="16"/>
    <n v="27"/>
    <n v="1"/>
    <n v="31"/>
    <s v="Sin cebolla"/>
    <n v="11"/>
    <n v="27"/>
    <n v="0.40740740740740738"/>
    <n v="0.40740740740740738"/>
  </r>
  <r>
    <n v="193"/>
    <n v="3"/>
    <s v="Plato_14"/>
    <s v="Descripcion del Plato_14"/>
    <n v="14"/>
    <n v="23"/>
    <n v="3"/>
    <n v="24"/>
    <s v="Ninguna"/>
    <n v="9"/>
    <n v="69"/>
    <n v="0.13043478260869565"/>
    <n v="0.39130434782608697"/>
  </r>
  <r>
    <n v="194"/>
    <n v="3"/>
    <s v="Plato_11"/>
    <s v="Descripcion del Plato_11"/>
    <n v="20"/>
    <n v="33"/>
    <n v="2"/>
    <n v="18"/>
    <s v="Ninguna"/>
    <n v="13"/>
    <n v="66"/>
    <n v="0.19696969696969696"/>
    <n v="0.39393939393939392"/>
  </r>
  <r>
    <n v="194"/>
    <n v="3"/>
    <s v="Plato_2"/>
    <s v="Descripcion del Plato_2"/>
    <n v="18"/>
    <n v="30"/>
    <n v="1"/>
    <n v="50"/>
    <s v="Ninguna"/>
    <n v="12"/>
    <n v="30"/>
    <n v="0.4"/>
    <n v="0.4"/>
  </r>
  <r>
    <n v="195"/>
    <n v="2"/>
    <s v="Plato_1"/>
    <s v="Descripcion del Plato_1"/>
    <n v="15"/>
    <n v="25"/>
    <n v="2"/>
    <n v="51"/>
    <s v="Ninguna"/>
    <n v="10"/>
    <n v="50"/>
    <n v="0.2"/>
    <n v="0.4"/>
  </r>
  <r>
    <n v="196"/>
    <n v="4"/>
    <s v="Plato_3"/>
    <s v="Descripcion del Plato_3"/>
    <n v="12"/>
    <n v="20"/>
    <n v="3"/>
    <n v="34"/>
    <s v="Sin cebolla"/>
    <n v="8"/>
    <n v="60"/>
    <n v="0.13333333333333333"/>
    <n v="0.4"/>
  </r>
  <r>
    <n v="196"/>
    <n v="4"/>
    <s v="Plato_14"/>
    <s v="Descripcion del Plato_14"/>
    <n v="14"/>
    <n v="23"/>
    <n v="2"/>
    <n v="51"/>
    <s v="Ninguna"/>
    <n v="9"/>
    <n v="46"/>
    <n v="0.19565217391304349"/>
    <n v="0.39130434782608697"/>
  </r>
  <r>
    <n v="196"/>
    <n v="4"/>
    <s v="Plato_9"/>
    <s v="Descripcion del Plato_9"/>
    <n v="17"/>
    <n v="29"/>
    <n v="1"/>
    <n v="47"/>
    <s v="Sin cebolla"/>
    <n v="12"/>
    <n v="29"/>
    <n v="0.41379310344827586"/>
    <n v="0.41379310344827586"/>
  </r>
  <r>
    <n v="196"/>
    <n v="4"/>
    <s v="Plato_16"/>
    <s v="Descripcion del Plato_16"/>
    <n v="16"/>
    <n v="28"/>
    <n v="2"/>
    <n v="44"/>
    <s v="Sin cebolla"/>
    <n v="12"/>
    <n v="56"/>
    <n v="0.21428571428571427"/>
    <n v="0.42857142857142855"/>
  </r>
  <r>
    <n v="197"/>
    <n v="5"/>
    <s v="Plato_18"/>
    <s v="Descripcion del Plato_18"/>
    <n v="20"/>
    <n v="34"/>
    <n v="3"/>
    <n v="22"/>
    <s v="Ninguna"/>
    <n v="14"/>
    <n v="102"/>
    <n v="0.13725490196078433"/>
    <n v="0.41176470588235292"/>
  </r>
  <r>
    <n v="197"/>
    <n v="5"/>
    <s v="Plato_6"/>
    <s v="Descripcion del Plato_6"/>
    <n v="16"/>
    <n v="27"/>
    <n v="1"/>
    <n v="50"/>
    <s v="Ninguna"/>
    <n v="11"/>
    <n v="27"/>
    <n v="0.40740740740740738"/>
    <n v="0.40740740740740738"/>
  </r>
  <r>
    <n v="198"/>
    <n v="9"/>
    <s v="Plato_6"/>
    <s v="Descripcion del Plato_6"/>
    <n v="16"/>
    <n v="27"/>
    <n v="2"/>
    <n v="33"/>
    <s v="Ninguna"/>
    <n v="11"/>
    <n v="54"/>
    <n v="0.20370370370370369"/>
    <n v="0.40740740740740738"/>
  </r>
  <r>
    <n v="199"/>
    <n v="11"/>
    <s v="Plato_9"/>
    <s v="Descripcion del Plato_9"/>
    <n v="17"/>
    <n v="29"/>
    <n v="3"/>
    <n v="31"/>
    <s v="Ninguna"/>
    <n v="12"/>
    <n v="87"/>
    <n v="0.13793103448275862"/>
    <n v="0.41379310344827586"/>
  </r>
  <r>
    <n v="199"/>
    <n v="11"/>
    <s v="Plato_8"/>
    <s v="Descripcion del Plato_8"/>
    <n v="21"/>
    <n v="35"/>
    <n v="3"/>
    <n v="41"/>
    <s v="Sin cebolla"/>
    <n v="14"/>
    <n v="105"/>
    <n v="0.13333333333333333"/>
    <n v="0.4"/>
  </r>
  <r>
    <n v="199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199"/>
    <n v="11"/>
    <s v="Plato_6"/>
    <s v="Descripcion del Plato_6"/>
    <n v="16"/>
    <n v="27"/>
    <n v="1"/>
    <n v="52"/>
    <s v="Sin cebolla"/>
    <n v="11"/>
    <n v="27"/>
    <n v="0.40740740740740738"/>
    <n v="0.40740740740740738"/>
  </r>
  <r>
    <n v="200"/>
    <n v="11"/>
    <s v="Plato_12"/>
    <s v="Descripcion del Plato_12"/>
    <n v="11"/>
    <n v="19"/>
    <n v="2"/>
    <n v="39"/>
    <s v="Ninguna"/>
    <n v="8"/>
    <n v="38"/>
    <n v="0.21052631578947367"/>
    <n v="0.42105263157894735"/>
  </r>
  <r>
    <n v="200"/>
    <n v="11"/>
    <s v="Plato_1"/>
    <s v="Descripcion del Plato_1"/>
    <n v="15"/>
    <n v="25"/>
    <n v="2"/>
    <n v="28"/>
    <s v="Sin cebolla"/>
    <n v="10"/>
    <n v="50"/>
    <n v="0.2"/>
    <n v="0.4"/>
  </r>
  <r>
    <n v="201"/>
    <n v="3"/>
    <s v="Plato_7"/>
    <s v="Descripcion del Plato_7"/>
    <n v="14"/>
    <n v="24"/>
    <n v="3"/>
    <n v="58"/>
    <s v="Sin cebolla"/>
    <n v="10"/>
    <n v="72"/>
    <n v="0.1388888888888889"/>
    <n v="0.41666666666666669"/>
  </r>
  <r>
    <n v="202"/>
    <n v="16"/>
    <s v="Plato_19"/>
    <s v="Descripcion del Plato_19"/>
    <n v="22"/>
    <n v="36"/>
    <n v="2"/>
    <n v="46"/>
    <s v="Sin cebolla"/>
    <n v="14"/>
    <n v="72"/>
    <n v="0.19444444444444445"/>
    <n v="0.3888888888888889"/>
  </r>
  <r>
    <n v="202"/>
    <n v="16"/>
    <s v="Plato_20"/>
    <s v="Descripcion del Plato_20"/>
    <n v="25"/>
    <n v="40"/>
    <n v="2"/>
    <n v="47"/>
    <s v="Ninguna"/>
    <n v="15"/>
    <n v="80"/>
    <n v="0.1875"/>
    <n v="0.375"/>
  </r>
  <r>
    <n v="202"/>
    <n v="16"/>
    <s v="Plato_7"/>
    <s v="Descripcion del Plato_7"/>
    <n v="14"/>
    <n v="24"/>
    <n v="1"/>
    <n v="5"/>
    <s v="Ninguna"/>
    <n v="10"/>
    <n v="24"/>
    <n v="0.41666666666666669"/>
    <n v="0.41666666666666669"/>
  </r>
  <r>
    <n v="202"/>
    <n v="16"/>
    <s v="Plato_2"/>
    <s v="Descripcion del Plato_2"/>
    <n v="18"/>
    <n v="30"/>
    <n v="1"/>
    <n v="58"/>
    <s v="Ninguna"/>
    <n v="12"/>
    <n v="30"/>
    <n v="0.4"/>
    <n v="0.4"/>
  </r>
  <r>
    <n v="203"/>
    <n v="5"/>
    <s v="Plato_17"/>
    <s v="Descripcion del Plato_17"/>
    <n v="19"/>
    <n v="31"/>
    <n v="3"/>
    <n v="51"/>
    <s v="Ninguna"/>
    <n v="12"/>
    <n v="93"/>
    <n v="0.12903225806451613"/>
    <n v="0.38709677419354838"/>
  </r>
  <r>
    <n v="203"/>
    <n v="5"/>
    <s v="Plato_13"/>
    <s v="Descripcion del Plato_13"/>
    <n v="13"/>
    <n v="21"/>
    <n v="3"/>
    <n v="34"/>
    <s v="Sin cebolla"/>
    <n v="8"/>
    <n v="63"/>
    <n v="0.12698412698412698"/>
    <n v="0.38095238095238093"/>
  </r>
  <r>
    <n v="204"/>
    <n v="16"/>
    <s v="Plato_7"/>
    <s v="Descripcion del Plato_7"/>
    <n v="14"/>
    <n v="24"/>
    <n v="2"/>
    <n v="21"/>
    <s v="Ninguna"/>
    <n v="10"/>
    <n v="48"/>
    <n v="0.20833333333333334"/>
    <n v="0.41666666666666669"/>
  </r>
  <r>
    <n v="205"/>
    <n v="14"/>
    <s v="Plato_15"/>
    <s v="Descripcion del Plato_15"/>
    <n v="19"/>
    <n v="32"/>
    <n v="1"/>
    <n v="34"/>
    <s v="Ninguna"/>
    <n v="13"/>
    <n v="32"/>
    <n v="0.40625"/>
    <n v="0.40625"/>
  </r>
  <r>
    <n v="205"/>
    <n v="14"/>
    <s v="Plato_9"/>
    <s v="Descripcion del Plato_9"/>
    <n v="17"/>
    <n v="29"/>
    <n v="1"/>
    <n v="52"/>
    <s v="Sin cebolla"/>
    <n v="12"/>
    <n v="29"/>
    <n v="0.41379310344827586"/>
    <n v="0.41379310344827586"/>
  </r>
  <r>
    <n v="206"/>
    <n v="4"/>
    <s v="Plato_2"/>
    <s v="Descripcion del Plato_2"/>
    <n v="18"/>
    <n v="30"/>
    <n v="1"/>
    <n v="58"/>
    <s v="Sin cebolla"/>
    <n v="12"/>
    <n v="30"/>
    <n v="0.4"/>
    <n v="0.4"/>
  </r>
  <r>
    <n v="207"/>
    <n v="20"/>
    <s v="Plato_10"/>
    <s v="Descripcion del Plato_10"/>
    <n v="15"/>
    <n v="26"/>
    <n v="2"/>
    <n v="37"/>
    <s v="Ninguna"/>
    <n v="11"/>
    <n v="52"/>
    <n v="0.21153846153846154"/>
    <n v="0.42307692307692307"/>
  </r>
  <r>
    <n v="207"/>
    <n v="20"/>
    <s v="Plato_8"/>
    <s v="Descripcion del Plato_8"/>
    <n v="21"/>
    <n v="35"/>
    <n v="1"/>
    <n v="55"/>
    <s v="Sin cebolla"/>
    <n v="14"/>
    <n v="35"/>
    <n v="0.4"/>
    <n v="0.4"/>
  </r>
  <r>
    <n v="207"/>
    <n v="20"/>
    <s v="Plato_17"/>
    <s v="Descripcion del Plato_17"/>
    <n v="19"/>
    <n v="31"/>
    <n v="3"/>
    <n v="19"/>
    <s v="Sin cebolla"/>
    <n v="12"/>
    <n v="93"/>
    <n v="0.12903225806451613"/>
    <n v="0.38709677419354838"/>
  </r>
  <r>
    <n v="208"/>
    <n v="16"/>
    <s v="Plato_15"/>
    <s v="Descripcion del Plato_15"/>
    <n v="19"/>
    <n v="32"/>
    <n v="1"/>
    <n v="18"/>
    <s v="Sin cebolla"/>
    <n v="13"/>
    <n v="32"/>
    <n v="0.40625"/>
    <n v="0.40625"/>
  </r>
  <r>
    <n v="208"/>
    <n v="16"/>
    <s v="Plato_19"/>
    <s v="Descripcion del Plato_19"/>
    <n v="22"/>
    <n v="36"/>
    <n v="3"/>
    <n v="29"/>
    <s v="Sin cebolla"/>
    <n v="14"/>
    <n v="108"/>
    <n v="0.12962962962962962"/>
    <n v="0.3888888888888889"/>
  </r>
  <r>
    <n v="208"/>
    <n v="16"/>
    <s v="Plato_3"/>
    <s v="Descripcion del Plato_3"/>
    <n v="12"/>
    <n v="20"/>
    <n v="2"/>
    <n v="53"/>
    <s v="Ninguna"/>
    <n v="8"/>
    <n v="40"/>
    <n v="0.2"/>
    <n v="0.4"/>
  </r>
  <r>
    <n v="209"/>
    <n v="9"/>
    <s v="Plato_14"/>
    <s v="Descripcion del Plato_14"/>
    <n v="14"/>
    <n v="23"/>
    <n v="3"/>
    <n v="35"/>
    <s v="Sin cebolla"/>
    <n v="9"/>
    <n v="69"/>
    <n v="0.13043478260869565"/>
    <n v="0.39130434782608697"/>
  </r>
  <r>
    <n v="209"/>
    <n v="9"/>
    <s v="Plato_18"/>
    <s v="Descripcion del Plato_18"/>
    <n v="20"/>
    <n v="34"/>
    <n v="2"/>
    <n v="40"/>
    <s v="Sin cebolla"/>
    <n v="14"/>
    <n v="68"/>
    <n v="0.20588235294117646"/>
    <n v="0.41176470588235292"/>
  </r>
  <r>
    <n v="209"/>
    <n v="9"/>
    <s v="Plato_1"/>
    <s v="Descripcion del Plato_1"/>
    <n v="15"/>
    <n v="25"/>
    <n v="1"/>
    <n v="42"/>
    <s v="Ninguna"/>
    <n v="10"/>
    <n v="25"/>
    <n v="0.4"/>
    <n v="0.4"/>
  </r>
  <r>
    <n v="209"/>
    <n v="9"/>
    <s v="Plato_10"/>
    <s v="Descripcion del Plato_10"/>
    <n v="15"/>
    <n v="26"/>
    <n v="2"/>
    <n v="54"/>
    <s v="Ninguna"/>
    <n v="11"/>
    <n v="52"/>
    <n v="0.21153846153846154"/>
    <n v="0.42307692307692307"/>
  </r>
  <r>
    <n v="210"/>
    <n v="10"/>
    <s v="Plato_13"/>
    <s v="Descripcion del Plato_13"/>
    <n v="13"/>
    <n v="21"/>
    <n v="1"/>
    <n v="28"/>
    <s v="Sin cebolla"/>
    <n v="8"/>
    <n v="21"/>
    <n v="0.38095238095238093"/>
    <n v="0.38095238095238093"/>
  </r>
  <r>
    <n v="210"/>
    <n v="10"/>
    <s v="Plato_2"/>
    <s v="Descripcion del Plato_2"/>
    <n v="18"/>
    <n v="30"/>
    <n v="1"/>
    <n v="50"/>
    <s v="Ninguna"/>
    <n v="12"/>
    <n v="30"/>
    <n v="0.4"/>
    <n v="0.4"/>
  </r>
  <r>
    <n v="210"/>
    <n v="10"/>
    <s v="Plato_7"/>
    <s v="Descripcion del Plato_7"/>
    <n v="14"/>
    <n v="24"/>
    <n v="1"/>
    <n v="34"/>
    <s v="Ninguna"/>
    <n v="10"/>
    <n v="24"/>
    <n v="0.41666666666666669"/>
    <n v="0.41666666666666669"/>
  </r>
  <r>
    <n v="210"/>
    <n v="10"/>
    <s v="Plato_20"/>
    <s v="Descripcion del Plato_20"/>
    <n v="25"/>
    <n v="40"/>
    <n v="3"/>
    <n v="46"/>
    <s v="Ninguna"/>
    <n v="15"/>
    <n v="120"/>
    <n v="0.125"/>
    <n v="0.375"/>
  </r>
  <r>
    <n v="211"/>
    <n v="1"/>
    <s v="Plato_13"/>
    <s v="Descripcion del Plato_13"/>
    <n v="13"/>
    <n v="21"/>
    <n v="3"/>
    <n v="54"/>
    <s v="Sin cebolla"/>
    <n v="8"/>
    <n v="63"/>
    <n v="0.12698412698412698"/>
    <n v="0.38095238095238093"/>
  </r>
  <r>
    <n v="211"/>
    <n v="1"/>
    <s v="Plato_4"/>
    <s v="Descripcion del Plato_4"/>
    <n v="10"/>
    <n v="18"/>
    <n v="2"/>
    <n v="45"/>
    <s v="Ninguna"/>
    <n v="8"/>
    <n v="36"/>
    <n v="0.22222222222222221"/>
    <n v="0.44444444444444442"/>
  </r>
  <r>
    <n v="211"/>
    <n v="1"/>
    <s v="Plato_1"/>
    <s v="Descripcion del Plato_1"/>
    <n v="15"/>
    <n v="25"/>
    <n v="2"/>
    <n v="9"/>
    <s v="Ninguna"/>
    <n v="10"/>
    <n v="50"/>
    <n v="0.2"/>
    <n v="0.4"/>
  </r>
  <r>
    <n v="211"/>
    <n v="1"/>
    <s v="Plato_3"/>
    <s v="Descripcion del Plato_3"/>
    <n v="12"/>
    <n v="20"/>
    <n v="1"/>
    <n v="27"/>
    <s v="Ninguna"/>
    <n v="8"/>
    <n v="20"/>
    <n v="0.4"/>
    <n v="0.4"/>
  </r>
  <r>
    <n v="212"/>
    <n v="14"/>
    <s v="Plato_2"/>
    <s v="Descripcion del Plato_2"/>
    <n v="18"/>
    <n v="30"/>
    <n v="3"/>
    <n v="35"/>
    <s v="Sin cebolla"/>
    <n v="12"/>
    <n v="90"/>
    <n v="0.13333333333333333"/>
    <n v="0.4"/>
  </r>
  <r>
    <n v="212"/>
    <n v="14"/>
    <s v="Plato_10"/>
    <s v="Descripcion del Plato_10"/>
    <n v="15"/>
    <n v="26"/>
    <n v="3"/>
    <n v="43"/>
    <s v="Sin cebolla"/>
    <n v="11"/>
    <n v="78"/>
    <n v="0.14102564102564102"/>
    <n v="0.42307692307692307"/>
  </r>
  <r>
    <n v="212"/>
    <n v="14"/>
    <s v="Plato_13"/>
    <s v="Descripcion del Plato_13"/>
    <n v="13"/>
    <n v="21"/>
    <n v="1"/>
    <n v="31"/>
    <s v="Sin cebolla"/>
    <n v="8"/>
    <n v="21"/>
    <n v="0.38095238095238093"/>
    <n v="0.38095238095238093"/>
  </r>
  <r>
    <n v="212"/>
    <n v="14"/>
    <s v="Plato_16"/>
    <s v="Descripcion del Plato_16"/>
    <n v="16"/>
    <n v="28"/>
    <n v="2"/>
    <n v="55"/>
    <s v="Sin cebolla"/>
    <n v="12"/>
    <n v="56"/>
    <n v="0.21428571428571427"/>
    <n v="0.42857142857142855"/>
  </r>
  <r>
    <n v="213"/>
    <n v="13"/>
    <s v="Plato_6"/>
    <s v="Descripcion del Plato_6"/>
    <n v="16"/>
    <n v="27"/>
    <n v="1"/>
    <n v="53"/>
    <s v="Ninguna"/>
    <n v="11"/>
    <n v="27"/>
    <n v="0.40740740740740738"/>
    <n v="0.40740740740740738"/>
  </r>
  <r>
    <n v="213"/>
    <n v="13"/>
    <s v="Plato_2"/>
    <s v="Descripcion del Plato_2"/>
    <n v="18"/>
    <n v="30"/>
    <n v="2"/>
    <n v="47"/>
    <s v="Sin cebolla"/>
    <n v="12"/>
    <n v="60"/>
    <n v="0.2"/>
    <n v="0.4"/>
  </r>
  <r>
    <n v="214"/>
    <n v="2"/>
    <s v="Plato_18"/>
    <s v="Descripcion del Plato_18"/>
    <n v="20"/>
    <n v="34"/>
    <n v="2"/>
    <n v="14"/>
    <s v="Ninguna"/>
    <n v="14"/>
    <n v="68"/>
    <n v="0.20588235294117646"/>
    <n v="0.41176470588235292"/>
  </r>
  <r>
    <n v="214"/>
    <n v="2"/>
    <s v="Plato_20"/>
    <s v="Descripcion del Plato_20"/>
    <n v="25"/>
    <n v="40"/>
    <n v="3"/>
    <n v="12"/>
    <s v="Sin cebolla"/>
    <n v="15"/>
    <n v="120"/>
    <n v="0.125"/>
    <n v="0.375"/>
  </r>
  <r>
    <n v="214"/>
    <n v="2"/>
    <s v="Plato_3"/>
    <s v="Descripcion del Plato_3"/>
    <n v="12"/>
    <n v="20"/>
    <n v="2"/>
    <n v="12"/>
    <s v="Sin cebolla"/>
    <n v="8"/>
    <n v="40"/>
    <n v="0.2"/>
    <n v="0.4"/>
  </r>
  <r>
    <n v="215"/>
    <n v="6"/>
    <s v="Plato_18"/>
    <s v="Descripcion del Plato_18"/>
    <n v="20"/>
    <n v="34"/>
    <n v="2"/>
    <n v="12"/>
    <s v="Ninguna"/>
    <n v="14"/>
    <n v="68"/>
    <n v="0.20588235294117646"/>
    <n v="0.41176470588235292"/>
  </r>
  <r>
    <n v="215"/>
    <n v="6"/>
    <s v="Plato_2"/>
    <s v="Descripcion del Plato_2"/>
    <n v="18"/>
    <n v="30"/>
    <n v="3"/>
    <n v="34"/>
    <s v="Ninguna"/>
    <n v="12"/>
    <n v="90"/>
    <n v="0.13333333333333333"/>
    <n v="0.4"/>
  </r>
  <r>
    <n v="216"/>
    <n v="17"/>
    <s v="Plato_1"/>
    <s v="Descripcion del Plato_1"/>
    <n v="15"/>
    <n v="25"/>
    <n v="1"/>
    <n v="42"/>
    <s v="Ninguna"/>
    <n v="10"/>
    <n v="25"/>
    <n v="0.4"/>
    <n v="0.4"/>
  </r>
  <r>
    <n v="216"/>
    <n v="17"/>
    <s v="Plato_13"/>
    <s v="Descripcion del Plato_13"/>
    <n v="13"/>
    <n v="21"/>
    <n v="3"/>
    <n v="36"/>
    <s v="Ninguna"/>
    <n v="8"/>
    <n v="63"/>
    <n v="0.12698412698412698"/>
    <n v="0.38095238095238093"/>
  </r>
  <r>
    <n v="216"/>
    <n v="17"/>
    <s v="Plato_6"/>
    <s v="Descripcion del Plato_6"/>
    <n v="16"/>
    <n v="27"/>
    <n v="2"/>
    <n v="42"/>
    <s v="Ninguna"/>
    <n v="11"/>
    <n v="54"/>
    <n v="0.20370370370370369"/>
    <n v="0.40740740740740738"/>
  </r>
  <r>
    <n v="217"/>
    <n v="1"/>
    <s v="Plato_15"/>
    <s v="Descripcion del Plato_15"/>
    <n v="19"/>
    <n v="32"/>
    <n v="3"/>
    <n v="13"/>
    <s v="Sin cebolla"/>
    <n v="13"/>
    <n v="96"/>
    <n v="0.13541666666666666"/>
    <n v="0.40625"/>
  </r>
  <r>
    <n v="218"/>
    <n v="13"/>
    <s v="Plato_12"/>
    <s v="Descripcion del Plato_12"/>
    <n v="11"/>
    <n v="19"/>
    <n v="3"/>
    <n v="24"/>
    <s v="Sin cebolla"/>
    <n v="8"/>
    <n v="57"/>
    <n v="0.14035087719298245"/>
    <n v="0.42105263157894735"/>
  </r>
  <r>
    <n v="218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218"/>
    <n v="13"/>
    <s v="Plato_14"/>
    <s v="Descripcion del Plato_14"/>
    <n v="14"/>
    <n v="23"/>
    <n v="2"/>
    <n v="6"/>
    <s v="Ninguna"/>
    <n v="9"/>
    <n v="46"/>
    <n v="0.19565217391304349"/>
    <n v="0.39130434782608697"/>
  </r>
  <r>
    <n v="219"/>
    <n v="1"/>
    <s v="Plato_14"/>
    <s v="Descripcion del Plato_14"/>
    <n v="14"/>
    <n v="23"/>
    <n v="2"/>
    <n v="12"/>
    <s v="Ninguna"/>
    <n v="9"/>
    <n v="46"/>
    <n v="0.19565217391304349"/>
    <n v="0.39130434782608697"/>
  </r>
  <r>
    <n v="219"/>
    <n v="1"/>
    <s v="Plato_17"/>
    <s v="Descripcion del Plato_17"/>
    <n v="19"/>
    <n v="31"/>
    <n v="3"/>
    <n v="11"/>
    <s v="Sin cebolla"/>
    <n v="12"/>
    <n v="93"/>
    <n v="0.12903225806451613"/>
    <n v="0.38709677419354838"/>
  </r>
  <r>
    <n v="220"/>
    <n v="15"/>
    <s v="Plato_7"/>
    <s v="Descripcion del Plato_7"/>
    <n v="14"/>
    <n v="24"/>
    <n v="1"/>
    <n v="13"/>
    <s v="Ninguna"/>
    <n v="10"/>
    <n v="24"/>
    <n v="0.41666666666666669"/>
    <n v="0.41666666666666669"/>
  </r>
  <r>
    <n v="221"/>
    <n v="16"/>
    <s v="Plato_15"/>
    <s v="Descripcion del Plato_15"/>
    <n v="19"/>
    <n v="32"/>
    <n v="3"/>
    <n v="29"/>
    <s v="Ninguna"/>
    <n v="13"/>
    <n v="96"/>
    <n v="0.13541666666666666"/>
    <n v="0.40625"/>
  </r>
  <r>
    <n v="221"/>
    <n v="16"/>
    <s v="Plato_18"/>
    <s v="Descripcion del Plato_18"/>
    <n v="20"/>
    <n v="34"/>
    <n v="2"/>
    <n v="54"/>
    <s v="Sin cebolla"/>
    <n v="14"/>
    <n v="68"/>
    <n v="0.20588235294117646"/>
    <n v="0.41176470588235292"/>
  </r>
  <r>
    <n v="221"/>
    <n v="16"/>
    <s v="Plato_9"/>
    <s v="Descripcion del Plato_9"/>
    <n v="17"/>
    <n v="29"/>
    <n v="1"/>
    <n v="25"/>
    <s v="Ninguna"/>
    <n v="12"/>
    <n v="29"/>
    <n v="0.41379310344827586"/>
    <n v="0.41379310344827586"/>
  </r>
  <r>
    <n v="222"/>
    <n v="3"/>
    <s v="Plato_14"/>
    <s v="Descripcion del Plato_14"/>
    <n v="14"/>
    <n v="23"/>
    <n v="3"/>
    <n v="29"/>
    <s v="Ninguna"/>
    <n v="9"/>
    <n v="69"/>
    <n v="0.13043478260869565"/>
    <n v="0.39130434782608697"/>
  </r>
  <r>
    <n v="222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223"/>
    <n v="19"/>
    <s v="Plato_15"/>
    <s v="Descripcion del Plato_15"/>
    <n v="19"/>
    <n v="32"/>
    <n v="1"/>
    <n v="53"/>
    <s v="Ninguna"/>
    <n v="13"/>
    <n v="32"/>
    <n v="0.40625"/>
    <n v="0.40625"/>
  </r>
  <r>
    <n v="224"/>
    <n v="7"/>
    <s v="Plato_10"/>
    <s v="Descripcion del Plato_10"/>
    <n v="15"/>
    <n v="26"/>
    <n v="2"/>
    <n v="20"/>
    <s v="Ninguna"/>
    <n v="11"/>
    <n v="52"/>
    <n v="0.21153846153846154"/>
    <n v="0.42307692307692307"/>
  </r>
  <r>
    <n v="225"/>
    <n v="19"/>
    <s v="Plato_11"/>
    <s v="Descripcion del Plato_11"/>
    <n v="20"/>
    <n v="33"/>
    <n v="3"/>
    <n v="56"/>
    <s v="Sin cebolla"/>
    <n v="13"/>
    <n v="99"/>
    <n v="0.13131313131313133"/>
    <n v="0.39393939393939392"/>
  </r>
  <r>
    <n v="225"/>
    <n v="19"/>
    <s v="Plato_14"/>
    <s v="Descripcion del Plato_14"/>
    <n v="14"/>
    <n v="23"/>
    <n v="3"/>
    <n v="38"/>
    <s v="Sin cebolla"/>
    <n v="9"/>
    <n v="69"/>
    <n v="0.13043478260869565"/>
    <n v="0.39130434782608697"/>
  </r>
  <r>
    <n v="226"/>
    <n v="7"/>
    <s v="Plato_3"/>
    <s v="Descripcion del Plato_3"/>
    <n v="12"/>
    <n v="20"/>
    <n v="2"/>
    <n v="7"/>
    <s v="Ninguna"/>
    <n v="8"/>
    <n v="40"/>
    <n v="0.2"/>
    <n v="0.4"/>
  </r>
  <r>
    <n v="226"/>
    <n v="7"/>
    <s v="Plato_13"/>
    <s v="Descripcion del Plato_13"/>
    <n v="13"/>
    <n v="21"/>
    <n v="1"/>
    <n v="29"/>
    <s v="Sin cebolla"/>
    <n v="8"/>
    <n v="21"/>
    <n v="0.38095238095238093"/>
    <n v="0.38095238095238093"/>
  </r>
  <r>
    <n v="226"/>
    <n v="7"/>
    <s v="Plato_6"/>
    <s v="Descripcion del Plato_6"/>
    <n v="16"/>
    <n v="27"/>
    <n v="3"/>
    <n v="56"/>
    <s v="Ninguna"/>
    <n v="11"/>
    <n v="81"/>
    <n v="0.13580246913580246"/>
    <n v="0.40740740740740738"/>
  </r>
  <r>
    <n v="226"/>
    <n v="7"/>
    <s v="Plato_9"/>
    <s v="Descripcion del Plato_9"/>
    <n v="17"/>
    <n v="29"/>
    <n v="1"/>
    <n v="54"/>
    <s v="Sin cebolla"/>
    <n v="12"/>
    <n v="29"/>
    <n v="0.41379310344827586"/>
    <n v="0.41379310344827586"/>
  </r>
  <r>
    <n v="227"/>
    <n v="17"/>
    <s v="Plato_7"/>
    <s v="Descripcion del Plato_7"/>
    <n v="14"/>
    <n v="24"/>
    <n v="1"/>
    <n v="58"/>
    <s v="Ninguna"/>
    <n v="10"/>
    <n v="24"/>
    <n v="0.41666666666666669"/>
    <n v="0.41666666666666669"/>
  </r>
  <r>
    <n v="227"/>
    <n v="17"/>
    <s v="Plato_17"/>
    <s v="Descripcion del Plato_17"/>
    <n v="19"/>
    <n v="31"/>
    <n v="3"/>
    <n v="15"/>
    <s v="Sin cebolla"/>
    <n v="12"/>
    <n v="93"/>
    <n v="0.12903225806451613"/>
    <n v="0.38709677419354838"/>
  </r>
  <r>
    <n v="227"/>
    <n v="17"/>
    <s v="Plato_16"/>
    <s v="Descripcion del Plato_16"/>
    <n v="16"/>
    <n v="28"/>
    <n v="1"/>
    <n v="13"/>
    <s v="Ninguna"/>
    <n v="12"/>
    <n v="28"/>
    <n v="0.42857142857142855"/>
    <n v="0.42857142857142855"/>
  </r>
  <r>
    <n v="227"/>
    <n v="17"/>
    <s v="Plato_11"/>
    <s v="Descripcion del Plato_11"/>
    <n v="20"/>
    <n v="33"/>
    <n v="2"/>
    <n v="33"/>
    <s v="Ninguna"/>
    <n v="13"/>
    <n v="66"/>
    <n v="0.19696969696969696"/>
    <n v="0.39393939393939392"/>
  </r>
  <r>
    <n v="228"/>
    <n v="16"/>
    <s v="Plato_14"/>
    <s v="Descripcion del Plato_14"/>
    <n v="14"/>
    <n v="23"/>
    <n v="3"/>
    <n v="35"/>
    <s v="Ninguna"/>
    <n v="9"/>
    <n v="69"/>
    <n v="0.13043478260869565"/>
    <n v="0.39130434782608697"/>
  </r>
  <r>
    <n v="229"/>
    <n v="14"/>
    <s v="Plato_1"/>
    <s v="Descripcion del Plato_1"/>
    <n v="15"/>
    <n v="25"/>
    <n v="1"/>
    <n v="28"/>
    <s v="Sin cebolla"/>
    <n v="10"/>
    <n v="25"/>
    <n v="0.4"/>
    <n v="0.4"/>
  </r>
  <r>
    <n v="229"/>
    <n v="14"/>
    <s v="Plato_8"/>
    <s v="Descripcion del Plato_8"/>
    <n v="21"/>
    <n v="35"/>
    <n v="1"/>
    <n v="43"/>
    <s v="Ninguna"/>
    <n v="14"/>
    <n v="35"/>
    <n v="0.4"/>
    <n v="0.4"/>
  </r>
  <r>
    <n v="229"/>
    <n v="14"/>
    <s v="Plato_19"/>
    <s v="Descripcion del Plato_19"/>
    <n v="22"/>
    <n v="36"/>
    <n v="1"/>
    <n v="19"/>
    <s v="Sin cebolla"/>
    <n v="14"/>
    <n v="36"/>
    <n v="0.3888888888888889"/>
    <n v="0.3888888888888889"/>
  </r>
  <r>
    <n v="229"/>
    <n v="14"/>
    <s v="Plato_16"/>
    <s v="Descripcion del Plato_16"/>
    <n v="16"/>
    <n v="28"/>
    <n v="1"/>
    <n v="27"/>
    <s v="Sin cebolla"/>
    <n v="12"/>
    <n v="28"/>
    <n v="0.42857142857142855"/>
    <n v="0.42857142857142855"/>
  </r>
  <r>
    <n v="230"/>
    <n v="5"/>
    <s v="Plato_15"/>
    <s v="Descripcion del Plato_15"/>
    <n v="19"/>
    <n v="32"/>
    <n v="3"/>
    <n v="10"/>
    <s v="Sin cebolla"/>
    <n v="13"/>
    <n v="96"/>
    <n v="0.13541666666666666"/>
    <n v="0.40625"/>
  </r>
  <r>
    <n v="230"/>
    <n v="5"/>
    <s v="Plato_16"/>
    <s v="Descripcion del Plato_16"/>
    <n v="16"/>
    <n v="28"/>
    <n v="2"/>
    <n v="24"/>
    <s v="Sin cebolla"/>
    <n v="12"/>
    <n v="56"/>
    <n v="0.21428571428571427"/>
    <n v="0.42857142857142855"/>
  </r>
  <r>
    <n v="230"/>
    <n v="5"/>
    <s v="Plato_17"/>
    <s v="Descripcion del Plato_17"/>
    <n v="19"/>
    <n v="31"/>
    <n v="2"/>
    <n v="57"/>
    <s v="Sin cebolla"/>
    <n v="12"/>
    <n v="62"/>
    <n v="0.19354838709677419"/>
    <n v="0.38709677419354838"/>
  </r>
  <r>
    <n v="231"/>
    <n v="8"/>
    <s v="Plato_13"/>
    <s v="Descripcion del Plato_13"/>
    <n v="13"/>
    <n v="21"/>
    <n v="2"/>
    <n v="29"/>
    <s v="Sin cebolla"/>
    <n v="8"/>
    <n v="42"/>
    <n v="0.19047619047619047"/>
    <n v="0.38095238095238093"/>
  </r>
  <r>
    <n v="231"/>
    <n v="8"/>
    <s v="Plato_18"/>
    <s v="Descripcion del Plato_18"/>
    <n v="20"/>
    <n v="34"/>
    <n v="3"/>
    <n v="17"/>
    <s v="Sin cebolla"/>
    <n v="14"/>
    <n v="102"/>
    <n v="0.13725490196078433"/>
    <n v="0.41176470588235292"/>
  </r>
  <r>
    <n v="231"/>
    <n v="8"/>
    <s v="Plato_17"/>
    <s v="Descripcion del Plato_17"/>
    <n v="19"/>
    <n v="31"/>
    <n v="1"/>
    <n v="53"/>
    <s v="Sin cebolla"/>
    <n v="12"/>
    <n v="31"/>
    <n v="0.38709677419354838"/>
    <n v="0.38709677419354838"/>
  </r>
  <r>
    <n v="231"/>
    <n v="8"/>
    <s v="Plato_11"/>
    <s v="Descripcion del Plato_11"/>
    <n v="20"/>
    <n v="33"/>
    <n v="1"/>
    <n v="51"/>
    <s v="Ninguna"/>
    <n v="13"/>
    <n v="33"/>
    <n v="0.39393939393939392"/>
    <n v="0.39393939393939392"/>
  </r>
  <r>
    <n v="232"/>
    <n v="2"/>
    <s v="Plato_7"/>
    <s v="Descripcion del Plato_7"/>
    <n v="14"/>
    <n v="24"/>
    <n v="1"/>
    <n v="50"/>
    <s v="Sin cebolla"/>
    <n v="10"/>
    <n v="24"/>
    <n v="0.41666666666666669"/>
    <n v="0.41666666666666669"/>
  </r>
  <r>
    <n v="232"/>
    <n v="2"/>
    <s v="Plato_6"/>
    <s v="Descripcion del Plato_6"/>
    <n v="16"/>
    <n v="27"/>
    <n v="2"/>
    <n v="30"/>
    <s v="Sin cebolla"/>
    <n v="11"/>
    <n v="54"/>
    <n v="0.20370370370370369"/>
    <n v="0.40740740740740738"/>
  </r>
  <r>
    <n v="232"/>
    <n v="2"/>
    <s v="Plato_2"/>
    <s v="Descripcion del Plato_2"/>
    <n v="18"/>
    <n v="30"/>
    <n v="2"/>
    <n v="40"/>
    <s v="Sin cebolla"/>
    <n v="12"/>
    <n v="60"/>
    <n v="0.2"/>
    <n v="0.4"/>
  </r>
  <r>
    <n v="232"/>
    <n v="2"/>
    <s v="Plato_10"/>
    <s v="Descripcion del Plato_10"/>
    <n v="15"/>
    <n v="26"/>
    <n v="2"/>
    <n v="19"/>
    <s v="Ninguna"/>
    <n v="11"/>
    <n v="52"/>
    <n v="0.21153846153846154"/>
    <n v="0.42307692307692307"/>
  </r>
  <r>
    <n v="233"/>
    <n v="8"/>
    <s v="Plato_12"/>
    <s v="Descripcion del Plato_12"/>
    <n v="11"/>
    <n v="19"/>
    <n v="2"/>
    <n v="31"/>
    <s v="Sin cebolla"/>
    <n v="8"/>
    <n v="38"/>
    <n v="0.21052631578947367"/>
    <n v="0.42105263157894735"/>
  </r>
  <r>
    <n v="234"/>
    <n v="17"/>
    <s v="Plato_2"/>
    <s v="Descripcion del Plato_2"/>
    <n v="18"/>
    <n v="30"/>
    <n v="2"/>
    <n v="41"/>
    <s v="Sin cebolla"/>
    <n v="12"/>
    <n v="60"/>
    <n v="0.2"/>
    <n v="0.4"/>
  </r>
  <r>
    <n v="234"/>
    <n v="17"/>
    <s v="Plato_7"/>
    <s v="Descripcion del Plato_7"/>
    <n v="14"/>
    <n v="24"/>
    <n v="3"/>
    <n v="35"/>
    <s v="Ninguna"/>
    <n v="10"/>
    <n v="72"/>
    <n v="0.1388888888888889"/>
    <n v="0.41666666666666669"/>
  </r>
  <r>
    <n v="234"/>
    <n v="17"/>
    <s v="Plato_17"/>
    <s v="Descripcion del Plato_17"/>
    <n v="19"/>
    <n v="31"/>
    <n v="3"/>
    <n v="23"/>
    <s v="Sin cebolla"/>
    <n v="12"/>
    <n v="93"/>
    <n v="0.12903225806451613"/>
    <n v="0.38709677419354838"/>
  </r>
  <r>
    <n v="235"/>
    <n v="13"/>
    <s v="Plato_11"/>
    <s v="Descripcion del Plato_11"/>
    <n v="20"/>
    <n v="33"/>
    <n v="1"/>
    <n v="25"/>
    <s v="Ninguna"/>
    <n v="13"/>
    <n v="33"/>
    <n v="0.39393939393939392"/>
    <n v="0.39393939393939392"/>
  </r>
  <r>
    <n v="236"/>
    <n v="12"/>
    <s v="Plato_11"/>
    <s v="Descripcion del Plato_11"/>
    <n v="20"/>
    <n v="33"/>
    <n v="3"/>
    <n v="21"/>
    <s v="Ninguna"/>
    <n v="13"/>
    <n v="99"/>
    <n v="0.13131313131313133"/>
    <n v="0.39393939393939392"/>
  </r>
  <r>
    <n v="236"/>
    <n v="12"/>
    <s v="Plato_5"/>
    <s v="Descripcion del Plato_5"/>
    <n v="13"/>
    <n v="22"/>
    <n v="1"/>
    <n v="7"/>
    <s v="Ninguna"/>
    <n v="9"/>
    <n v="22"/>
    <n v="0.40909090909090912"/>
    <n v="0.40909090909090912"/>
  </r>
  <r>
    <n v="236"/>
    <n v="12"/>
    <s v="Plato_8"/>
    <s v="Descripcion del Plato_8"/>
    <n v="21"/>
    <n v="35"/>
    <n v="2"/>
    <n v="43"/>
    <s v="Sin cebolla"/>
    <n v="14"/>
    <n v="70"/>
    <n v="0.2"/>
    <n v="0.4"/>
  </r>
  <r>
    <n v="236"/>
    <n v="12"/>
    <s v="Plato_15"/>
    <s v="Descripcion del Plato_15"/>
    <n v="19"/>
    <n v="32"/>
    <n v="2"/>
    <n v="30"/>
    <s v="Ninguna"/>
    <n v="13"/>
    <n v="64"/>
    <n v="0.203125"/>
    <n v="0.40625"/>
  </r>
  <r>
    <n v="237"/>
    <n v="4"/>
    <s v="Plato_14"/>
    <s v="Descripcion del Plato_14"/>
    <n v="14"/>
    <n v="23"/>
    <n v="2"/>
    <n v="12"/>
    <s v="Ninguna"/>
    <n v="9"/>
    <n v="46"/>
    <n v="0.19565217391304349"/>
    <n v="0.39130434782608697"/>
  </r>
  <r>
    <n v="237"/>
    <n v="4"/>
    <s v="Plato_2"/>
    <s v="Descripcion del Plato_2"/>
    <n v="18"/>
    <n v="30"/>
    <n v="2"/>
    <n v="25"/>
    <s v="Sin cebolla"/>
    <n v="12"/>
    <n v="60"/>
    <n v="0.2"/>
    <n v="0.4"/>
  </r>
  <r>
    <n v="238"/>
    <n v="13"/>
    <s v="Plato_19"/>
    <s v="Descripcion del Plato_19"/>
    <n v="22"/>
    <n v="36"/>
    <n v="2"/>
    <n v="45"/>
    <s v="Sin cebolla"/>
    <n v="14"/>
    <n v="72"/>
    <n v="0.19444444444444445"/>
    <n v="0.3888888888888889"/>
  </r>
  <r>
    <n v="239"/>
    <n v="12"/>
    <s v="Plato_10"/>
    <s v="Descripcion del Plato_10"/>
    <n v="15"/>
    <n v="26"/>
    <n v="1"/>
    <n v="36"/>
    <s v="Ninguna"/>
    <n v="11"/>
    <n v="26"/>
    <n v="0.42307692307692307"/>
    <n v="0.42307692307692307"/>
  </r>
  <r>
    <n v="239"/>
    <n v="12"/>
    <s v="Plato_7"/>
    <s v="Descripcion del Plato_7"/>
    <n v="14"/>
    <n v="24"/>
    <n v="2"/>
    <n v="37"/>
    <s v="Ninguna"/>
    <n v="10"/>
    <n v="48"/>
    <n v="0.20833333333333334"/>
    <n v="0.41666666666666669"/>
  </r>
  <r>
    <n v="240"/>
    <n v="9"/>
    <s v="Plato_17"/>
    <s v="Descripcion del Plato_17"/>
    <n v="19"/>
    <n v="31"/>
    <n v="3"/>
    <n v="32"/>
    <s v="Sin cebolla"/>
    <n v="12"/>
    <n v="93"/>
    <n v="0.12903225806451613"/>
    <n v="0.38709677419354838"/>
  </r>
  <r>
    <n v="240"/>
    <n v="9"/>
    <s v="Plato_14"/>
    <s v="Descripcion del Plato_14"/>
    <n v="14"/>
    <n v="23"/>
    <n v="3"/>
    <n v="32"/>
    <s v="Sin cebolla"/>
    <n v="9"/>
    <n v="69"/>
    <n v="0.13043478260869565"/>
    <n v="0.39130434782608697"/>
  </r>
  <r>
    <n v="240"/>
    <n v="9"/>
    <s v="Plato_4"/>
    <s v="Descripcion del Plato_4"/>
    <n v="10"/>
    <n v="18"/>
    <n v="2"/>
    <n v="46"/>
    <s v="Ninguna"/>
    <n v="8"/>
    <n v="36"/>
    <n v="0.22222222222222221"/>
    <n v="0.44444444444444442"/>
  </r>
  <r>
    <n v="240"/>
    <n v="9"/>
    <s v="Plato_15"/>
    <s v="Descripcion del Plato_15"/>
    <n v="19"/>
    <n v="32"/>
    <n v="3"/>
    <n v="19"/>
    <s v="Ninguna"/>
    <n v="13"/>
    <n v="96"/>
    <n v="0.13541666666666666"/>
    <n v="0.40625"/>
  </r>
  <r>
    <n v="241"/>
    <n v="12"/>
    <s v="Plato_4"/>
    <s v="Descripcion del Plato_4"/>
    <n v="10"/>
    <n v="18"/>
    <n v="1"/>
    <n v="11"/>
    <s v="Sin cebolla"/>
    <n v="8"/>
    <n v="18"/>
    <n v="0.44444444444444442"/>
    <n v="0.44444444444444442"/>
  </r>
  <r>
    <n v="242"/>
    <n v="12"/>
    <s v="Plato_10"/>
    <s v="Descripcion del Plato_10"/>
    <n v="15"/>
    <n v="26"/>
    <n v="1"/>
    <n v="54"/>
    <s v="Ninguna"/>
    <n v="11"/>
    <n v="26"/>
    <n v="0.42307692307692307"/>
    <n v="0.42307692307692307"/>
  </r>
  <r>
    <n v="242"/>
    <n v="12"/>
    <s v="Plato_1"/>
    <s v="Descripcion del Plato_1"/>
    <n v="15"/>
    <n v="25"/>
    <n v="3"/>
    <n v="40"/>
    <s v="Sin cebolla"/>
    <n v="10"/>
    <n v="75"/>
    <n v="0.13333333333333333"/>
    <n v="0.4"/>
  </r>
  <r>
    <n v="242"/>
    <n v="12"/>
    <s v="Plato_11"/>
    <s v="Descripcion del Plato_11"/>
    <n v="20"/>
    <n v="33"/>
    <n v="1"/>
    <n v="5"/>
    <s v="Ninguna"/>
    <n v="13"/>
    <n v="33"/>
    <n v="0.39393939393939392"/>
    <n v="0.39393939393939392"/>
  </r>
  <r>
    <n v="243"/>
    <n v="4"/>
    <s v="Plato_20"/>
    <s v="Descripcion del Plato_20"/>
    <n v="25"/>
    <n v="40"/>
    <n v="3"/>
    <n v="22"/>
    <s v="Sin cebolla"/>
    <n v="15"/>
    <n v="120"/>
    <n v="0.125"/>
    <n v="0.375"/>
  </r>
  <r>
    <n v="244"/>
    <n v="17"/>
    <s v="Plato_20"/>
    <s v="Descripcion del Plato_20"/>
    <n v="25"/>
    <n v="40"/>
    <n v="3"/>
    <n v="30"/>
    <s v="Ninguna"/>
    <n v="15"/>
    <n v="120"/>
    <n v="0.125"/>
    <n v="0.375"/>
  </r>
  <r>
    <n v="244"/>
    <n v="17"/>
    <s v="Plato_12"/>
    <s v="Descripcion del Plato_12"/>
    <n v="11"/>
    <n v="19"/>
    <n v="2"/>
    <n v="59"/>
    <s v="Ninguna"/>
    <n v="8"/>
    <n v="38"/>
    <n v="0.21052631578947367"/>
    <n v="0.42105263157894735"/>
  </r>
  <r>
    <n v="245"/>
    <n v="11"/>
    <s v="Plato_4"/>
    <s v="Descripcion del Plato_4"/>
    <n v="10"/>
    <n v="18"/>
    <n v="3"/>
    <n v="45"/>
    <s v="Sin cebolla"/>
    <n v="8"/>
    <n v="54"/>
    <n v="0.14814814814814814"/>
    <n v="0.44444444444444442"/>
  </r>
  <r>
    <n v="245"/>
    <n v="11"/>
    <s v="Plato_17"/>
    <s v="Descripcion del Plato_17"/>
    <n v="19"/>
    <n v="31"/>
    <n v="1"/>
    <n v="23"/>
    <s v="Ninguna"/>
    <n v="12"/>
    <n v="31"/>
    <n v="0.38709677419354838"/>
    <n v="0.38709677419354838"/>
  </r>
  <r>
    <n v="245"/>
    <n v="11"/>
    <s v="Plato_20"/>
    <s v="Descripcion del Plato_20"/>
    <n v="25"/>
    <n v="40"/>
    <n v="2"/>
    <n v="23"/>
    <s v="Ninguna"/>
    <n v="15"/>
    <n v="80"/>
    <n v="0.1875"/>
    <n v="0.375"/>
  </r>
  <r>
    <n v="245"/>
    <n v="11"/>
    <s v="Plato_19"/>
    <s v="Descripcion del Plato_19"/>
    <n v="22"/>
    <n v="36"/>
    <n v="3"/>
    <n v="25"/>
    <s v="Sin cebolla"/>
    <n v="14"/>
    <n v="108"/>
    <n v="0.12962962962962962"/>
    <n v="0.3888888888888889"/>
  </r>
  <r>
    <n v="246"/>
    <n v="2"/>
    <s v="Plato_6"/>
    <s v="Descripcion del Plato_6"/>
    <n v="16"/>
    <n v="27"/>
    <n v="3"/>
    <n v="36"/>
    <s v="Sin cebolla"/>
    <n v="11"/>
    <n v="81"/>
    <n v="0.13580246913580246"/>
    <n v="0.40740740740740738"/>
  </r>
  <r>
    <n v="246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246"/>
    <n v="2"/>
    <s v="Plato_8"/>
    <s v="Descripcion del Plato_8"/>
    <n v="21"/>
    <n v="35"/>
    <n v="3"/>
    <n v="48"/>
    <s v="Ninguna"/>
    <n v="14"/>
    <n v="105"/>
    <n v="0.13333333333333333"/>
    <n v="0.4"/>
  </r>
  <r>
    <n v="246"/>
    <n v="2"/>
    <s v="Plato_17"/>
    <s v="Descripcion del Plato_17"/>
    <n v="19"/>
    <n v="31"/>
    <n v="3"/>
    <n v="52"/>
    <s v="Ninguna"/>
    <n v="12"/>
    <n v="93"/>
    <n v="0.12903225806451613"/>
    <n v="0.38709677419354838"/>
  </r>
  <r>
    <n v="247"/>
    <n v="11"/>
    <s v="Plato_11"/>
    <s v="Descripcion del Plato_11"/>
    <n v="20"/>
    <n v="33"/>
    <n v="2"/>
    <n v="59"/>
    <s v="Sin cebolla"/>
    <n v="13"/>
    <n v="66"/>
    <n v="0.19696969696969696"/>
    <n v="0.39393939393939392"/>
  </r>
  <r>
    <n v="248"/>
    <n v="12"/>
    <s v="Plato_18"/>
    <s v="Descripcion del Plato_18"/>
    <n v="20"/>
    <n v="34"/>
    <n v="1"/>
    <n v="32"/>
    <s v="Sin cebolla"/>
    <n v="14"/>
    <n v="34"/>
    <n v="0.41176470588235292"/>
    <n v="0.41176470588235292"/>
  </r>
  <r>
    <n v="248"/>
    <n v="12"/>
    <s v="Plato_9"/>
    <s v="Descripcion del Plato_9"/>
    <n v="17"/>
    <n v="29"/>
    <n v="3"/>
    <n v="51"/>
    <s v="Sin cebolla"/>
    <n v="12"/>
    <n v="87"/>
    <n v="0.13793103448275862"/>
    <n v="0.41379310344827586"/>
  </r>
  <r>
    <n v="248"/>
    <n v="12"/>
    <s v="Plato_6"/>
    <s v="Descripcion del Plato_6"/>
    <n v="16"/>
    <n v="27"/>
    <n v="2"/>
    <n v="6"/>
    <s v="Sin cebolla"/>
    <n v="11"/>
    <n v="54"/>
    <n v="0.20370370370370369"/>
    <n v="0.40740740740740738"/>
  </r>
  <r>
    <n v="248"/>
    <n v="12"/>
    <s v="Plato_1"/>
    <s v="Descripcion del Plato_1"/>
    <n v="15"/>
    <n v="25"/>
    <n v="2"/>
    <n v="31"/>
    <s v="Ninguna"/>
    <n v="10"/>
    <n v="50"/>
    <n v="0.2"/>
    <n v="0.4"/>
  </r>
  <r>
    <n v="249"/>
    <n v="8"/>
    <s v="Plato_5"/>
    <s v="Descripcion del Plato_5"/>
    <n v="13"/>
    <n v="22"/>
    <n v="2"/>
    <n v="51"/>
    <s v="Sin cebolla"/>
    <n v="9"/>
    <n v="44"/>
    <n v="0.20454545454545456"/>
    <n v="0.40909090909090912"/>
  </r>
  <r>
    <n v="249"/>
    <n v="8"/>
    <s v="Plato_4"/>
    <s v="Descripcion del Plato_4"/>
    <n v="10"/>
    <n v="18"/>
    <n v="2"/>
    <n v="58"/>
    <s v="Ninguna"/>
    <n v="8"/>
    <n v="36"/>
    <n v="0.22222222222222221"/>
    <n v="0.44444444444444442"/>
  </r>
  <r>
    <n v="250"/>
    <n v="8"/>
    <s v="Plato_3"/>
    <s v="Descripcion del Plato_3"/>
    <n v="12"/>
    <n v="20"/>
    <n v="1"/>
    <n v="29"/>
    <s v="Sin cebolla"/>
    <n v="8"/>
    <n v="20"/>
    <n v="0.4"/>
    <n v="0.4"/>
  </r>
  <r>
    <n v="251"/>
    <n v="12"/>
    <s v="Plato_10"/>
    <s v="Descripcion del Plato_10"/>
    <n v="15"/>
    <n v="26"/>
    <n v="1"/>
    <n v="25"/>
    <s v="Sin cebolla"/>
    <n v="11"/>
    <n v="26"/>
    <n v="0.42307692307692307"/>
    <n v="0.42307692307692307"/>
  </r>
  <r>
    <n v="251"/>
    <n v="12"/>
    <s v="Plato_5"/>
    <s v="Descripcion del Plato_5"/>
    <n v="13"/>
    <n v="22"/>
    <n v="1"/>
    <n v="34"/>
    <s v="Ninguna"/>
    <n v="9"/>
    <n v="22"/>
    <n v="0.40909090909090912"/>
    <n v="0.40909090909090912"/>
  </r>
  <r>
    <n v="251"/>
    <n v="12"/>
    <s v="Plato_14"/>
    <s v="Descripcion del Plato_14"/>
    <n v="14"/>
    <n v="23"/>
    <n v="1"/>
    <n v="23"/>
    <s v="Sin cebolla"/>
    <n v="9"/>
    <n v="23"/>
    <n v="0.39130434782608697"/>
    <n v="0.39130434782608697"/>
  </r>
  <r>
    <n v="251"/>
    <n v="12"/>
    <s v="Plato_12"/>
    <s v="Descripcion del Plato_12"/>
    <n v="11"/>
    <n v="19"/>
    <n v="2"/>
    <n v="40"/>
    <s v="Sin cebolla"/>
    <n v="8"/>
    <n v="38"/>
    <n v="0.21052631578947367"/>
    <n v="0.42105263157894735"/>
  </r>
  <r>
    <n v="252"/>
    <n v="4"/>
    <s v="Plato_1"/>
    <s v="Descripcion del Plato_1"/>
    <n v="15"/>
    <n v="25"/>
    <n v="2"/>
    <n v="53"/>
    <s v="Sin cebolla"/>
    <n v="10"/>
    <n v="50"/>
    <n v="0.2"/>
    <n v="0.4"/>
  </r>
  <r>
    <n v="252"/>
    <n v="4"/>
    <s v="Plato_10"/>
    <s v="Descripcion del Plato_10"/>
    <n v="15"/>
    <n v="26"/>
    <n v="2"/>
    <n v="31"/>
    <s v="Ninguna"/>
    <n v="11"/>
    <n v="52"/>
    <n v="0.21153846153846154"/>
    <n v="0.42307692307692307"/>
  </r>
  <r>
    <n v="253"/>
    <n v="8"/>
    <s v="Plato_1"/>
    <s v="Descripcion del Plato_1"/>
    <n v="15"/>
    <n v="25"/>
    <n v="1"/>
    <n v="18"/>
    <s v="Ninguna"/>
    <n v="10"/>
    <n v="25"/>
    <n v="0.4"/>
    <n v="0.4"/>
  </r>
  <r>
    <n v="253"/>
    <n v="8"/>
    <s v="Plato_13"/>
    <s v="Descripcion del Plato_13"/>
    <n v="13"/>
    <n v="21"/>
    <n v="2"/>
    <n v="8"/>
    <s v="Ninguna"/>
    <n v="8"/>
    <n v="42"/>
    <n v="0.19047619047619047"/>
    <n v="0.38095238095238093"/>
  </r>
  <r>
    <n v="253"/>
    <n v="8"/>
    <s v="Plato_9"/>
    <s v="Descripcion del Plato_9"/>
    <n v="17"/>
    <n v="29"/>
    <n v="3"/>
    <n v="29"/>
    <s v="Sin cebolla"/>
    <n v="12"/>
    <n v="87"/>
    <n v="0.13793103448275862"/>
    <n v="0.41379310344827586"/>
  </r>
  <r>
    <n v="254"/>
    <n v="10"/>
    <s v="Plato_17"/>
    <s v="Descripcion del Plato_17"/>
    <n v="19"/>
    <n v="31"/>
    <n v="3"/>
    <n v="33"/>
    <s v="Ninguna"/>
    <n v="12"/>
    <n v="93"/>
    <n v="0.12903225806451613"/>
    <n v="0.38709677419354838"/>
  </r>
  <r>
    <n v="254"/>
    <n v="10"/>
    <s v="Plato_10"/>
    <s v="Descripcion del Plato_10"/>
    <n v="15"/>
    <n v="26"/>
    <n v="2"/>
    <n v="10"/>
    <s v="Sin cebolla"/>
    <n v="11"/>
    <n v="52"/>
    <n v="0.21153846153846154"/>
    <n v="0.42307692307692307"/>
  </r>
  <r>
    <n v="254"/>
    <n v="10"/>
    <s v="Plato_18"/>
    <s v="Descripcion del Plato_18"/>
    <n v="20"/>
    <n v="34"/>
    <n v="2"/>
    <n v="56"/>
    <s v="Ninguna"/>
    <n v="14"/>
    <n v="68"/>
    <n v="0.20588235294117646"/>
    <n v="0.41176470588235292"/>
  </r>
  <r>
    <n v="254"/>
    <n v="10"/>
    <s v="Plato_16"/>
    <s v="Descripcion del Plato_16"/>
    <n v="16"/>
    <n v="28"/>
    <n v="3"/>
    <n v="42"/>
    <s v="Sin cebolla"/>
    <n v="12"/>
    <n v="84"/>
    <n v="0.14285714285714285"/>
    <n v="0.42857142857142855"/>
  </r>
  <r>
    <n v="255"/>
    <n v="8"/>
    <s v="Plato_1"/>
    <s v="Descripcion del Plato_1"/>
    <n v="15"/>
    <n v="25"/>
    <n v="1"/>
    <n v="37"/>
    <s v="Ninguna"/>
    <n v="10"/>
    <n v="25"/>
    <n v="0.4"/>
    <n v="0.4"/>
  </r>
  <r>
    <n v="256"/>
    <n v="5"/>
    <s v="Plato_13"/>
    <s v="Descripcion del Plato_13"/>
    <n v="13"/>
    <n v="21"/>
    <n v="1"/>
    <n v="16"/>
    <s v="Ninguna"/>
    <n v="8"/>
    <n v="21"/>
    <n v="0.38095238095238093"/>
    <n v="0.38095238095238093"/>
  </r>
  <r>
    <n v="257"/>
    <n v="12"/>
    <s v="Plato_14"/>
    <s v="Descripcion del Plato_14"/>
    <n v="14"/>
    <n v="23"/>
    <n v="2"/>
    <n v="28"/>
    <s v="Sin cebolla"/>
    <n v="9"/>
    <n v="46"/>
    <n v="0.19565217391304349"/>
    <n v="0.39130434782608697"/>
  </r>
  <r>
    <n v="258"/>
    <n v="12"/>
    <s v="Plato_1"/>
    <s v="Descripcion del Plato_1"/>
    <n v="15"/>
    <n v="25"/>
    <n v="1"/>
    <n v="59"/>
    <s v="Ninguna"/>
    <n v="10"/>
    <n v="25"/>
    <n v="0.4"/>
    <n v="0.4"/>
  </r>
  <r>
    <n v="258"/>
    <n v="12"/>
    <s v="Plato_3"/>
    <s v="Descripcion del Plato_3"/>
    <n v="12"/>
    <n v="20"/>
    <n v="1"/>
    <n v="31"/>
    <s v="Ninguna"/>
    <n v="8"/>
    <n v="20"/>
    <n v="0.4"/>
    <n v="0.4"/>
  </r>
  <r>
    <n v="258"/>
    <n v="12"/>
    <s v="Plato_15"/>
    <s v="Descripcion del Plato_15"/>
    <n v="19"/>
    <n v="32"/>
    <n v="1"/>
    <n v="5"/>
    <s v="Ninguna"/>
    <n v="13"/>
    <n v="32"/>
    <n v="0.40625"/>
    <n v="0.40625"/>
  </r>
  <r>
    <n v="258"/>
    <n v="12"/>
    <s v="Plato_20"/>
    <s v="Descripcion del Plato_20"/>
    <n v="25"/>
    <n v="40"/>
    <n v="1"/>
    <n v="10"/>
    <s v="Ninguna"/>
    <n v="15"/>
    <n v="40"/>
    <n v="0.375"/>
    <n v="0.375"/>
  </r>
  <r>
    <n v="259"/>
    <n v="10"/>
    <s v="Plato_6"/>
    <s v="Descripcion del Plato_6"/>
    <n v="16"/>
    <n v="27"/>
    <n v="3"/>
    <n v="11"/>
    <s v="Sin cebolla"/>
    <n v="11"/>
    <n v="81"/>
    <n v="0.13580246913580246"/>
    <n v="0.40740740740740738"/>
  </r>
  <r>
    <n v="260"/>
    <n v="20"/>
    <s v="Plato_14"/>
    <s v="Descripcion del Plato_14"/>
    <n v="14"/>
    <n v="23"/>
    <n v="3"/>
    <n v="49"/>
    <s v="Sin cebolla"/>
    <n v="9"/>
    <n v="69"/>
    <n v="0.13043478260869565"/>
    <n v="0.39130434782608697"/>
  </r>
  <r>
    <n v="261"/>
    <n v="8"/>
    <s v="Plato_15"/>
    <s v="Descripcion del Plato_15"/>
    <n v="19"/>
    <n v="32"/>
    <n v="3"/>
    <n v="19"/>
    <s v="Sin cebolla"/>
    <n v="13"/>
    <n v="96"/>
    <n v="0.13541666666666666"/>
    <n v="0.40625"/>
  </r>
  <r>
    <n v="261"/>
    <n v="8"/>
    <s v="Plato_9"/>
    <s v="Descripcion del Plato_9"/>
    <n v="17"/>
    <n v="29"/>
    <n v="2"/>
    <n v="36"/>
    <s v="Sin cebolla"/>
    <n v="12"/>
    <n v="58"/>
    <n v="0.20689655172413793"/>
    <n v="0.41379310344827586"/>
  </r>
  <r>
    <n v="262"/>
    <n v="18"/>
    <s v="Plato_5"/>
    <s v="Descripcion del Plato_5"/>
    <n v="13"/>
    <n v="22"/>
    <n v="1"/>
    <n v="28"/>
    <s v="Sin cebolla"/>
    <n v="9"/>
    <n v="22"/>
    <n v="0.40909090909090912"/>
    <n v="0.40909090909090912"/>
  </r>
  <r>
    <n v="262"/>
    <n v="18"/>
    <s v="Plato_17"/>
    <s v="Descripcion del Plato_17"/>
    <n v="19"/>
    <n v="31"/>
    <n v="3"/>
    <n v="20"/>
    <s v="Sin cebolla"/>
    <n v="12"/>
    <n v="93"/>
    <n v="0.12903225806451613"/>
    <n v="0.38709677419354838"/>
  </r>
  <r>
    <n v="263"/>
    <n v="5"/>
    <s v="Plato_15"/>
    <s v="Descripcion del Plato_15"/>
    <n v="19"/>
    <n v="32"/>
    <n v="1"/>
    <n v="37"/>
    <s v="Sin cebolla"/>
    <n v="13"/>
    <n v="32"/>
    <n v="0.40625"/>
    <n v="0.40625"/>
  </r>
  <r>
    <n v="263"/>
    <n v="5"/>
    <s v="Plato_8"/>
    <s v="Descripcion del Plato_8"/>
    <n v="21"/>
    <n v="35"/>
    <n v="1"/>
    <n v="30"/>
    <s v="Sin cebolla"/>
    <n v="14"/>
    <n v="35"/>
    <n v="0.4"/>
    <n v="0.4"/>
  </r>
  <r>
    <n v="263"/>
    <n v="5"/>
    <s v="Plato_2"/>
    <s v="Descripcion del Plato_2"/>
    <n v="18"/>
    <n v="30"/>
    <n v="1"/>
    <n v="42"/>
    <s v="Ninguna"/>
    <n v="12"/>
    <n v="30"/>
    <n v="0.4"/>
    <n v="0.4"/>
  </r>
  <r>
    <n v="263"/>
    <n v="5"/>
    <s v="Plato_7"/>
    <s v="Descripcion del Plato_7"/>
    <n v="14"/>
    <n v="24"/>
    <n v="1"/>
    <n v="40"/>
    <s v="Sin cebolla"/>
    <n v="10"/>
    <n v="24"/>
    <n v="0.41666666666666669"/>
    <n v="0.41666666666666669"/>
  </r>
  <r>
    <n v="264"/>
    <n v="2"/>
    <s v="Plato_8"/>
    <s v="Descripcion del Plato_8"/>
    <n v="21"/>
    <n v="35"/>
    <n v="2"/>
    <n v="39"/>
    <s v="Sin cebolla"/>
    <n v="14"/>
    <n v="70"/>
    <n v="0.2"/>
    <n v="0.4"/>
  </r>
  <r>
    <n v="264"/>
    <n v="2"/>
    <s v="Plato_15"/>
    <s v="Descripcion del Plato_15"/>
    <n v="19"/>
    <n v="32"/>
    <n v="1"/>
    <n v="27"/>
    <s v="Sin cebolla"/>
    <n v="13"/>
    <n v="32"/>
    <n v="0.40625"/>
    <n v="0.40625"/>
  </r>
  <r>
    <n v="264"/>
    <n v="2"/>
    <s v="Plato_2"/>
    <s v="Descripcion del Plato_2"/>
    <n v="18"/>
    <n v="30"/>
    <n v="1"/>
    <n v="37"/>
    <s v="Ninguna"/>
    <n v="12"/>
    <n v="30"/>
    <n v="0.4"/>
    <n v="0.4"/>
  </r>
  <r>
    <n v="264"/>
    <n v="2"/>
    <s v="Plato_1"/>
    <s v="Descripcion del Plato_1"/>
    <n v="15"/>
    <n v="25"/>
    <n v="2"/>
    <n v="14"/>
    <s v="Ninguna"/>
    <n v="10"/>
    <n v="50"/>
    <n v="0.2"/>
    <n v="0.4"/>
  </r>
  <r>
    <n v="265"/>
    <n v="6"/>
    <s v="Plato_14"/>
    <s v="Descripcion del Plato_14"/>
    <n v="14"/>
    <n v="23"/>
    <n v="1"/>
    <n v="12"/>
    <s v="Ninguna"/>
    <n v="9"/>
    <n v="23"/>
    <n v="0.39130434782608697"/>
    <n v="0.39130434782608697"/>
  </r>
  <r>
    <n v="265"/>
    <n v="6"/>
    <s v="Plato_17"/>
    <s v="Descripcion del Plato_17"/>
    <n v="19"/>
    <n v="31"/>
    <n v="1"/>
    <n v="17"/>
    <s v="Sin cebolla"/>
    <n v="12"/>
    <n v="31"/>
    <n v="0.38709677419354838"/>
    <n v="0.38709677419354838"/>
  </r>
  <r>
    <n v="265"/>
    <n v="6"/>
    <s v="Plato_6"/>
    <s v="Descripcion del Plato_6"/>
    <n v="16"/>
    <n v="27"/>
    <n v="1"/>
    <n v="56"/>
    <s v="Ninguna"/>
    <n v="11"/>
    <n v="27"/>
    <n v="0.40740740740740738"/>
    <n v="0.40740740740740738"/>
  </r>
  <r>
    <n v="265"/>
    <n v="6"/>
    <s v="Plato_2"/>
    <s v="Descripcion del Plato_2"/>
    <n v="18"/>
    <n v="30"/>
    <n v="3"/>
    <n v="50"/>
    <s v="Sin cebolla"/>
    <n v="12"/>
    <n v="90"/>
    <n v="0.13333333333333333"/>
    <n v="0.4"/>
  </r>
  <r>
    <n v="266"/>
    <n v="4"/>
    <s v="Plato_7"/>
    <s v="Descripcion del Plato_7"/>
    <n v="14"/>
    <n v="24"/>
    <n v="1"/>
    <n v="53"/>
    <s v="Ninguna"/>
    <n v="10"/>
    <n v="24"/>
    <n v="0.41666666666666669"/>
    <n v="0.41666666666666669"/>
  </r>
  <r>
    <n v="266"/>
    <n v="4"/>
    <s v="Plato_1"/>
    <s v="Descripcion del Plato_1"/>
    <n v="15"/>
    <n v="25"/>
    <n v="3"/>
    <n v="53"/>
    <s v="Ninguna"/>
    <n v="10"/>
    <n v="75"/>
    <n v="0.13333333333333333"/>
    <n v="0.4"/>
  </r>
  <r>
    <n v="267"/>
    <n v="7"/>
    <s v="Plato_15"/>
    <s v="Descripcion del Plato_15"/>
    <n v="19"/>
    <n v="32"/>
    <n v="1"/>
    <n v="45"/>
    <s v="Sin cebolla"/>
    <n v="13"/>
    <n v="32"/>
    <n v="0.40625"/>
    <n v="0.40625"/>
  </r>
  <r>
    <n v="267"/>
    <n v="7"/>
    <s v="Plato_16"/>
    <s v="Descripcion del Plato_16"/>
    <n v="16"/>
    <n v="28"/>
    <n v="2"/>
    <n v="23"/>
    <s v="Ninguna"/>
    <n v="12"/>
    <n v="56"/>
    <n v="0.21428571428571427"/>
    <n v="0.42857142857142855"/>
  </r>
  <r>
    <n v="267"/>
    <n v="7"/>
    <s v="Plato_2"/>
    <s v="Descripcion del Plato_2"/>
    <n v="18"/>
    <n v="30"/>
    <n v="1"/>
    <n v="28"/>
    <s v="Sin cebolla"/>
    <n v="12"/>
    <n v="30"/>
    <n v="0.4"/>
    <n v="0.4"/>
  </r>
  <r>
    <n v="268"/>
    <n v="14"/>
    <s v="Plato_7"/>
    <s v="Descripcion del Plato_7"/>
    <n v="14"/>
    <n v="24"/>
    <n v="1"/>
    <n v="39"/>
    <s v="Sin cebolla"/>
    <n v="10"/>
    <n v="24"/>
    <n v="0.41666666666666669"/>
    <n v="0.41666666666666669"/>
  </r>
  <r>
    <n v="268"/>
    <n v="14"/>
    <s v="Plato_5"/>
    <s v="Descripcion del Plato_5"/>
    <n v="13"/>
    <n v="22"/>
    <n v="2"/>
    <n v="44"/>
    <s v="Sin cebolla"/>
    <n v="9"/>
    <n v="44"/>
    <n v="0.20454545454545456"/>
    <n v="0.40909090909090912"/>
  </r>
  <r>
    <n v="269"/>
    <n v="11"/>
    <s v="Plato_19"/>
    <s v="Descripcion del Plato_19"/>
    <n v="22"/>
    <n v="36"/>
    <n v="3"/>
    <n v="13"/>
    <s v="Ninguna"/>
    <n v="14"/>
    <n v="108"/>
    <n v="0.12962962962962962"/>
    <n v="0.3888888888888889"/>
  </r>
  <r>
    <n v="269"/>
    <n v="11"/>
    <s v="Plato_20"/>
    <s v="Descripcion del Plato_20"/>
    <n v="25"/>
    <n v="40"/>
    <n v="1"/>
    <n v="58"/>
    <s v="Sin cebolla"/>
    <n v="15"/>
    <n v="40"/>
    <n v="0.375"/>
    <n v="0.375"/>
  </r>
  <r>
    <n v="269"/>
    <n v="11"/>
    <s v="Plato_18"/>
    <s v="Descripcion del Plato_18"/>
    <n v="20"/>
    <n v="34"/>
    <n v="3"/>
    <n v="30"/>
    <s v="Sin cebolla"/>
    <n v="14"/>
    <n v="102"/>
    <n v="0.13725490196078433"/>
    <n v="0.41176470588235292"/>
  </r>
  <r>
    <n v="270"/>
    <n v="10"/>
    <s v="Plato_18"/>
    <s v="Descripcion del Plato_18"/>
    <n v="20"/>
    <n v="34"/>
    <n v="3"/>
    <n v="26"/>
    <s v="Ninguna"/>
    <n v="14"/>
    <n v="102"/>
    <n v="0.13725490196078433"/>
    <n v="0.41176470588235292"/>
  </r>
  <r>
    <n v="271"/>
    <n v="3"/>
    <s v="Plato_5"/>
    <s v="Descripcion del Plato_5"/>
    <n v="13"/>
    <n v="22"/>
    <n v="2"/>
    <n v="55"/>
    <s v="Sin cebolla"/>
    <n v="9"/>
    <n v="44"/>
    <n v="0.20454545454545456"/>
    <n v="0.40909090909090912"/>
  </r>
  <r>
    <n v="272"/>
    <n v="7"/>
    <s v="Plato_7"/>
    <s v="Descripcion del Plato_7"/>
    <n v="14"/>
    <n v="24"/>
    <n v="2"/>
    <n v="36"/>
    <s v="Ninguna"/>
    <n v="10"/>
    <n v="48"/>
    <n v="0.20833333333333334"/>
    <n v="0.41666666666666669"/>
  </r>
  <r>
    <n v="272"/>
    <n v="7"/>
    <s v="Plato_8"/>
    <s v="Descripcion del Plato_8"/>
    <n v="21"/>
    <n v="35"/>
    <n v="1"/>
    <n v="47"/>
    <s v="Sin cebolla"/>
    <n v="14"/>
    <n v="35"/>
    <n v="0.4"/>
    <n v="0.4"/>
  </r>
  <r>
    <n v="273"/>
    <n v="20"/>
    <s v="Plato_15"/>
    <s v="Descripcion del Plato_15"/>
    <n v="19"/>
    <n v="32"/>
    <n v="1"/>
    <n v="22"/>
    <s v="Sin cebolla"/>
    <n v="13"/>
    <n v="32"/>
    <n v="0.40625"/>
    <n v="0.40625"/>
  </r>
  <r>
    <n v="273"/>
    <n v="20"/>
    <s v="Plato_5"/>
    <s v="Descripcion del Plato_5"/>
    <n v="13"/>
    <n v="22"/>
    <n v="3"/>
    <n v="40"/>
    <s v="Ninguna"/>
    <n v="9"/>
    <n v="66"/>
    <n v="0.13636363636363635"/>
    <n v="0.40909090909090912"/>
  </r>
  <r>
    <n v="273"/>
    <n v="20"/>
    <s v="Plato_1"/>
    <s v="Descripcion del Plato_1"/>
    <n v="15"/>
    <n v="25"/>
    <n v="1"/>
    <n v="5"/>
    <s v="Sin cebolla"/>
    <n v="10"/>
    <n v="25"/>
    <n v="0.4"/>
    <n v="0.4"/>
  </r>
  <r>
    <n v="274"/>
    <n v="7"/>
    <s v="Plato_10"/>
    <s v="Descripcion del Plato_10"/>
    <n v="15"/>
    <n v="26"/>
    <n v="3"/>
    <n v="33"/>
    <s v="Ninguna"/>
    <n v="11"/>
    <n v="78"/>
    <n v="0.14102564102564102"/>
    <n v="0.42307692307692307"/>
  </r>
  <r>
    <n v="274"/>
    <n v="7"/>
    <s v="Plato_12"/>
    <s v="Descripcion del Plato_12"/>
    <n v="11"/>
    <n v="19"/>
    <n v="2"/>
    <n v="42"/>
    <s v="Sin cebolla"/>
    <n v="8"/>
    <n v="38"/>
    <n v="0.21052631578947367"/>
    <n v="0.42105263157894735"/>
  </r>
  <r>
    <n v="275"/>
    <n v="5"/>
    <s v="Plato_11"/>
    <s v="Descripcion del Plato_11"/>
    <n v="20"/>
    <n v="33"/>
    <n v="1"/>
    <n v="32"/>
    <s v="Sin cebolla"/>
    <n v="13"/>
    <n v="33"/>
    <n v="0.39393939393939392"/>
    <n v="0.39393939393939392"/>
  </r>
  <r>
    <n v="275"/>
    <n v="5"/>
    <s v="Plato_17"/>
    <s v="Descripcion del Plato_17"/>
    <n v="19"/>
    <n v="31"/>
    <n v="2"/>
    <n v="32"/>
    <s v="Ninguna"/>
    <n v="12"/>
    <n v="62"/>
    <n v="0.19354838709677419"/>
    <n v="0.38709677419354838"/>
  </r>
  <r>
    <n v="275"/>
    <n v="5"/>
    <s v="Plato_10"/>
    <s v="Descripcion del Plato_10"/>
    <n v="15"/>
    <n v="26"/>
    <n v="1"/>
    <n v="58"/>
    <s v="Ninguna"/>
    <n v="11"/>
    <n v="26"/>
    <n v="0.42307692307692307"/>
    <n v="0.42307692307692307"/>
  </r>
  <r>
    <n v="276"/>
    <n v="15"/>
    <s v="Plato_5"/>
    <s v="Descripcion del Plato_5"/>
    <n v="13"/>
    <n v="22"/>
    <n v="2"/>
    <n v="49"/>
    <s v="Ninguna"/>
    <n v="9"/>
    <n v="44"/>
    <n v="0.20454545454545456"/>
    <n v="0.40909090909090912"/>
  </r>
  <r>
    <n v="276"/>
    <n v="15"/>
    <s v="Plato_10"/>
    <s v="Descripcion del Plato_10"/>
    <n v="15"/>
    <n v="26"/>
    <n v="1"/>
    <n v="36"/>
    <s v="Sin cebolla"/>
    <n v="11"/>
    <n v="26"/>
    <n v="0.42307692307692307"/>
    <n v="0.42307692307692307"/>
  </r>
  <r>
    <n v="277"/>
    <n v="4"/>
    <s v="Plato_17"/>
    <s v="Descripcion del Plato_17"/>
    <n v="19"/>
    <n v="31"/>
    <n v="3"/>
    <n v="29"/>
    <s v="Ninguna"/>
    <n v="12"/>
    <n v="93"/>
    <n v="0.12903225806451613"/>
    <n v="0.38709677419354838"/>
  </r>
  <r>
    <n v="278"/>
    <n v="5"/>
    <s v="Plato_17"/>
    <s v="Descripcion del Plato_17"/>
    <n v="19"/>
    <n v="31"/>
    <n v="3"/>
    <n v="33"/>
    <s v="Ninguna"/>
    <n v="12"/>
    <n v="93"/>
    <n v="0.12903225806451613"/>
    <n v="0.38709677419354838"/>
  </r>
  <r>
    <n v="278"/>
    <n v="5"/>
    <s v="Plato_7"/>
    <s v="Descripcion del Plato_7"/>
    <n v="14"/>
    <n v="24"/>
    <n v="2"/>
    <n v="28"/>
    <s v="Sin cebolla"/>
    <n v="10"/>
    <n v="48"/>
    <n v="0.20833333333333334"/>
    <n v="0.41666666666666669"/>
  </r>
  <r>
    <n v="279"/>
    <n v="11"/>
    <s v="Plato_20"/>
    <s v="Descripcion del Plato_20"/>
    <n v="25"/>
    <n v="40"/>
    <n v="3"/>
    <n v="48"/>
    <s v="Sin cebolla"/>
    <n v="15"/>
    <n v="120"/>
    <n v="0.125"/>
    <n v="0.375"/>
  </r>
  <r>
    <n v="279"/>
    <n v="11"/>
    <s v="Plato_8"/>
    <s v="Descripcion del Plato_8"/>
    <n v="21"/>
    <n v="35"/>
    <n v="1"/>
    <n v="28"/>
    <s v="Ninguna"/>
    <n v="14"/>
    <n v="35"/>
    <n v="0.4"/>
    <n v="0.4"/>
  </r>
  <r>
    <n v="279"/>
    <n v="11"/>
    <s v="Plato_4"/>
    <s v="Descripcion del Plato_4"/>
    <n v="10"/>
    <n v="18"/>
    <n v="1"/>
    <n v="58"/>
    <s v="Ninguna"/>
    <n v="8"/>
    <n v="18"/>
    <n v="0.44444444444444442"/>
    <n v="0.44444444444444442"/>
  </r>
  <r>
    <n v="279"/>
    <n v="11"/>
    <s v="Plato_16"/>
    <s v="Descripcion del Plato_16"/>
    <n v="16"/>
    <n v="28"/>
    <n v="1"/>
    <n v="8"/>
    <s v="Ninguna"/>
    <n v="12"/>
    <n v="28"/>
    <n v="0.42857142857142855"/>
    <n v="0.42857142857142855"/>
  </r>
  <r>
    <n v="280"/>
    <n v="14"/>
    <s v="Plato_7"/>
    <s v="Descripcion del Plato_7"/>
    <n v="14"/>
    <n v="24"/>
    <n v="2"/>
    <n v="52"/>
    <s v="Ninguna"/>
    <n v="10"/>
    <n v="48"/>
    <n v="0.20833333333333334"/>
    <n v="0.41666666666666669"/>
  </r>
  <r>
    <n v="280"/>
    <n v="14"/>
    <s v="Plato_14"/>
    <s v="Descripcion del Plato_14"/>
    <n v="14"/>
    <n v="23"/>
    <n v="3"/>
    <n v="34"/>
    <s v="Ninguna"/>
    <n v="9"/>
    <n v="69"/>
    <n v="0.13043478260869565"/>
    <n v="0.39130434782608697"/>
  </r>
  <r>
    <n v="281"/>
    <n v="18"/>
    <s v="Plato_11"/>
    <s v="Descripcion del Plato_11"/>
    <n v="20"/>
    <n v="33"/>
    <n v="2"/>
    <n v="9"/>
    <s v="Sin cebolla"/>
    <n v="13"/>
    <n v="66"/>
    <n v="0.19696969696969696"/>
    <n v="0.39393939393939392"/>
  </r>
  <r>
    <n v="282"/>
    <n v="6"/>
    <s v="Plato_4"/>
    <s v="Descripcion del Plato_4"/>
    <n v="10"/>
    <n v="18"/>
    <n v="3"/>
    <n v="57"/>
    <s v="Sin cebolla"/>
    <n v="8"/>
    <n v="54"/>
    <n v="0.14814814814814814"/>
    <n v="0.44444444444444442"/>
  </r>
  <r>
    <n v="282"/>
    <n v="6"/>
    <s v="Plato_3"/>
    <s v="Descripcion del Plato_3"/>
    <n v="12"/>
    <n v="20"/>
    <n v="1"/>
    <n v="57"/>
    <s v="Sin cebolla"/>
    <n v="8"/>
    <n v="20"/>
    <n v="0.4"/>
    <n v="0.4"/>
  </r>
  <r>
    <n v="283"/>
    <n v="19"/>
    <s v="Plato_10"/>
    <s v="Descripcion del Plato_10"/>
    <n v="15"/>
    <n v="26"/>
    <n v="3"/>
    <n v="6"/>
    <s v="Ninguna"/>
    <n v="11"/>
    <n v="78"/>
    <n v="0.14102564102564102"/>
    <n v="0.42307692307692307"/>
  </r>
  <r>
    <n v="284"/>
    <n v="11"/>
    <s v="Plato_3"/>
    <s v="Descripcion del Plato_3"/>
    <n v="12"/>
    <n v="20"/>
    <n v="3"/>
    <n v="45"/>
    <s v="Ninguna"/>
    <n v="8"/>
    <n v="60"/>
    <n v="0.13333333333333333"/>
    <n v="0.4"/>
  </r>
  <r>
    <n v="284"/>
    <n v="11"/>
    <s v="Plato_6"/>
    <s v="Descripcion del Plato_6"/>
    <n v="16"/>
    <n v="27"/>
    <n v="1"/>
    <n v="59"/>
    <s v="Ninguna"/>
    <n v="11"/>
    <n v="27"/>
    <n v="0.40740740740740738"/>
    <n v="0.40740740740740738"/>
  </r>
  <r>
    <n v="284"/>
    <n v="11"/>
    <s v="Plato_12"/>
    <s v="Descripcion del Plato_12"/>
    <n v="11"/>
    <n v="19"/>
    <n v="2"/>
    <n v="41"/>
    <s v="Ninguna"/>
    <n v="8"/>
    <n v="38"/>
    <n v="0.21052631578947367"/>
    <n v="0.42105263157894735"/>
  </r>
  <r>
    <n v="284"/>
    <n v="11"/>
    <s v="Plato_11"/>
    <s v="Descripcion del Plato_11"/>
    <n v="20"/>
    <n v="33"/>
    <n v="1"/>
    <n v="50"/>
    <s v="Sin cebolla"/>
    <n v="13"/>
    <n v="33"/>
    <n v="0.39393939393939392"/>
    <n v="0.39393939393939392"/>
  </r>
  <r>
    <n v="285"/>
    <n v="18"/>
    <s v="Plato_13"/>
    <s v="Descripcion del Plato_13"/>
    <n v="13"/>
    <n v="21"/>
    <n v="2"/>
    <n v="12"/>
    <s v="Sin cebolla"/>
    <n v="8"/>
    <n v="42"/>
    <n v="0.19047619047619047"/>
    <n v="0.38095238095238093"/>
  </r>
  <r>
    <n v="286"/>
    <n v="15"/>
    <s v="Plato_18"/>
    <s v="Descripcion del Plato_18"/>
    <n v="20"/>
    <n v="34"/>
    <n v="2"/>
    <n v="25"/>
    <s v="Ninguna"/>
    <n v="14"/>
    <n v="68"/>
    <n v="0.20588235294117646"/>
    <n v="0.41176470588235292"/>
  </r>
  <r>
    <n v="287"/>
    <n v="20"/>
    <s v="Plato_15"/>
    <s v="Descripcion del Plato_15"/>
    <n v="19"/>
    <n v="32"/>
    <n v="3"/>
    <n v="46"/>
    <s v="Ninguna"/>
    <n v="13"/>
    <n v="96"/>
    <n v="0.13541666666666666"/>
    <n v="0.40625"/>
  </r>
  <r>
    <n v="287"/>
    <n v="20"/>
    <s v="Plato_14"/>
    <s v="Descripcion del Plato_14"/>
    <n v="14"/>
    <n v="23"/>
    <n v="2"/>
    <n v="58"/>
    <s v="Ninguna"/>
    <n v="9"/>
    <n v="46"/>
    <n v="0.19565217391304349"/>
    <n v="0.39130434782608697"/>
  </r>
  <r>
    <n v="287"/>
    <n v="20"/>
    <s v="Plato_2"/>
    <s v="Descripcion del Plato_2"/>
    <n v="18"/>
    <n v="30"/>
    <n v="2"/>
    <n v="17"/>
    <s v="Sin cebolla"/>
    <n v="12"/>
    <n v="60"/>
    <n v="0.2"/>
    <n v="0.4"/>
  </r>
  <r>
    <n v="288"/>
    <n v="15"/>
    <s v="Plato_7"/>
    <s v="Descripcion del Plato_7"/>
    <n v="14"/>
    <n v="24"/>
    <n v="2"/>
    <n v="6"/>
    <s v="Sin cebolla"/>
    <n v="10"/>
    <n v="48"/>
    <n v="0.20833333333333334"/>
    <n v="0.41666666666666669"/>
  </r>
  <r>
    <n v="288"/>
    <n v="15"/>
    <s v="Plato_12"/>
    <s v="Descripcion del Plato_12"/>
    <n v="11"/>
    <n v="19"/>
    <n v="2"/>
    <n v="32"/>
    <s v="Ninguna"/>
    <n v="8"/>
    <n v="38"/>
    <n v="0.21052631578947367"/>
    <n v="0.42105263157894735"/>
  </r>
  <r>
    <n v="289"/>
    <n v="15"/>
    <s v="Plato_3"/>
    <s v="Descripcion del Plato_3"/>
    <n v="12"/>
    <n v="20"/>
    <n v="3"/>
    <n v="20"/>
    <s v="Ninguna"/>
    <n v="8"/>
    <n v="60"/>
    <n v="0.13333333333333333"/>
    <n v="0.4"/>
  </r>
  <r>
    <n v="289"/>
    <n v="15"/>
    <s v="Plato_10"/>
    <s v="Descripcion del Plato_10"/>
    <n v="15"/>
    <n v="26"/>
    <n v="3"/>
    <n v="48"/>
    <s v="Sin cebolla"/>
    <n v="11"/>
    <n v="78"/>
    <n v="0.14102564102564102"/>
    <n v="0.42307692307692307"/>
  </r>
  <r>
    <n v="290"/>
    <n v="19"/>
    <s v="Plato_20"/>
    <s v="Descripcion del Plato_20"/>
    <n v="25"/>
    <n v="40"/>
    <n v="1"/>
    <n v="57"/>
    <s v="Ninguna"/>
    <n v="15"/>
    <n v="40"/>
    <n v="0.375"/>
    <n v="0.375"/>
  </r>
  <r>
    <n v="291"/>
    <n v="2"/>
    <s v="Plato_18"/>
    <s v="Descripcion del Plato_18"/>
    <n v="20"/>
    <n v="34"/>
    <n v="2"/>
    <n v="28"/>
    <s v="Sin cebolla"/>
    <n v="14"/>
    <n v="68"/>
    <n v="0.20588235294117646"/>
    <n v="0.41176470588235292"/>
  </r>
  <r>
    <n v="291"/>
    <n v="2"/>
    <s v="Plato_1"/>
    <s v="Descripcion del Plato_1"/>
    <n v="15"/>
    <n v="25"/>
    <n v="1"/>
    <n v="41"/>
    <s v="Ninguna"/>
    <n v="10"/>
    <n v="25"/>
    <n v="0.4"/>
    <n v="0.4"/>
  </r>
  <r>
    <n v="291"/>
    <n v="2"/>
    <s v="Plato_8"/>
    <s v="Descripcion del Plato_8"/>
    <n v="21"/>
    <n v="35"/>
    <n v="3"/>
    <n v="12"/>
    <s v="Sin cebolla"/>
    <n v="14"/>
    <n v="105"/>
    <n v="0.13333333333333333"/>
    <n v="0.4"/>
  </r>
  <r>
    <n v="291"/>
    <n v="2"/>
    <s v="Plato_17"/>
    <s v="Descripcion del Plato_17"/>
    <n v="19"/>
    <n v="31"/>
    <n v="2"/>
    <n v="14"/>
    <s v="Ninguna"/>
    <n v="12"/>
    <n v="62"/>
    <n v="0.19354838709677419"/>
    <n v="0.38709677419354838"/>
  </r>
  <r>
    <n v="292"/>
    <n v="10"/>
    <s v="Plato_16"/>
    <s v="Descripcion del Plato_16"/>
    <n v="16"/>
    <n v="28"/>
    <n v="3"/>
    <n v="23"/>
    <s v="Sin cebolla"/>
    <n v="12"/>
    <n v="84"/>
    <n v="0.14285714285714285"/>
    <n v="0.42857142857142855"/>
  </r>
  <r>
    <n v="293"/>
    <n v="16"/>
    <s v="Plato_16"/>
    <s v="Descripcion del Plato_16"/>
    <n v="16"/>
    <n v="28"/>
    <n v="3"/>
    <n v="44"/>
    <s v="Ninguna"/>
    <n v="12"/>
    <n v="84"/>
    <n v="0.14285714285714285"/>
    <n v="0.42857142857142855"/>
  </r>
  <r>
    <n v="293"/>
    <n v="16"/>
    <s v="Plato_2"/>
    <s v="Descripcion del Plato_2"/>
    <n v="18"/>
    <n v="30"/>
    <n v="2"/>
    <n v="29"/>
    <s v="Ninguna"/>
    <n v="12"/>
    <n v="60"/>
    <n v="0.2"/>
    <n v="0.4"/>
  </r>
  <r>
    <n v="293"/>
    <n v="16"/>
    <s v="Plato_19"/>
    <s v="Descripcion del Plato_19"/>
    <n v="22"/>
    <n v="36"/>
    <n v="2"/>
    <n v="47"/>
    <s v="Ninguna"/>
    <n v="14"/>
    <n v="72"/>
    <n v="0.19444444444444445"/>
    <n v="0.3888888888888889"/>
  </r>
  <r>
    <n v="294"/>
    <n v="17"/>
    <s v="Plato_17"/>
    <s v="Descripcion del Plato_17"/>
    <n v="19"/>
    <n v="31"/>
    <n v="2"/>
    <n v="31"/>
    <s v="Sin cebolla"/>
    <n v="12"/>
    <n v="62"/>
    <n v="0.19354838709677419"/>
    <n v="0.38709677419354838"/>
  </r>
  <r>
    <n v="294"/>
    <n v="17"/>
    <s v="Plato_19"/>
    <s v="Descripcion del Plato_19"/>
    <n v="22"/>
    <n v="36"/>
    <n v="3"/>
    <n v="13"/>
    <s v="Ninguna"/>
    <n v="14"/>
    <n v="108"/>
    <n v="0.12962962962962962"/>
    <n v="0.3888888888888889"/>
  </r>
  <r>
    <n v="294"/>
    <n v="17"/>
    <s v="Plato_4"/>
    <s v="Descripcion del Plato_4"/>
    <n v="10"/>
    <n v="18"/>
    <n v="3"/>
    <n v="33"/>
    <s v="Ninguna"/>
    <n v="8"/>
    <n v="54"/>
    <n v="0.14814814814814814"/>
    <n v="0.44444444444444442"/>
  </r>
  <r>
    <n v="294"/>
    <n v="17"/>
    <s v="Plato_18"/>
    <s v="Descripcion del Plato_18"/>
    <n v="20"/>
    <n v="34"/>
    <n v="3"/>
    <n v="9"/>
    <s v="Sin cebolla"/>
    <n v="14"/>
    <n v="102"/>
    <n v="0.13725490196078433"/>
    <n v="0.41176470588235292"/>
  </r>
  <r>
    <n v="295"/>
    <n v="3"/>
    <s v="Plato_15"/>
    <s v="Descripcion del Plato_15"/>
    <n v="19"/>
    <n v="32"/>
    <n v="1"/>
    <n v="44"/>
    <s v="Sin cebolla"/>
    <n v="13"/>
    <n v="32"/>
    <n v="0.40625"/>
    <n v="0.40625"/>
  </r>
  <r>
    <n v="295"/>
    <n v="3"/>
    <s v="Plato_2"/>
    <s v="Descripcion del Plato_2"/>
    <n v="18"/>
    <n v="30"/>
    <n v="3"/>
    <n v="35"/>
    <s v="Ninguna"/>
    <n v="12"/>
    <n v="90"/>
    <n v="0.13333333333333333"/>
    <n v="0.4"/>
  </r>
  <r>
    <n v="295"/>
    <n v="3"/>
    <s v="Plato_17"/>
    <s v="Descripcion del Plato_17"/>
    <n v="19"/>
    <n v="31"/>
    <n v="2"/>
    <n v="39"/>
    <s v="Sin cebolla"/>
    <n v="12"/>
    <n v="62"/>
    <n v="0.19354838709677419"/>
    <n v="0.38709677419354838"/>
  </r>
  <r>
    <n v="295"/>
    <n v="3"/>
    <s v="Plato_13"/>
    <s v="Descripcion del Plato_13"/>
    <n v="13"/>
    <n v="21"/>
    <n v="3"/>
    <n v="59"/>
    <s v="Ninguna"/>
    <n v="8"/>
    <n v="63"/>
    <n v="0.12698412698412698"/>
    <n v="0.38095238095238093"/>
  </r>
  <r>
    <n v="296"/>
    <n v="14"/>
    <s v="Plato_14"/>
    <s v="Descripcion del Plato_14"/>
    <n v="14"/>
    <n v="23"/>
    <n v="1"/>
    <n v="20"/>
    <s v="Ninguna"/>
    <n v="9"/>
    <n v="23"/>
    <n v="0.39130434782608697"/>
    <n v="0.39130434782608697"/>
  </r>
  <r>
    <n v="296"/>
    <n v="14"/>
    <s v="Plato_19"/>
    <s v="Descripcion del Plato_19"/>
    <n v="22"/>
    <n v="36"/>
    <n v="1"/>
    <n v="26"/>
    <s v="Sin cebolla"/>
    <n v="14"/>
    <n v="36"/>
    <n v="0.3888888888888889"/>
    <n v="0.3888888888888889"/>
  </r>
  <r>
    <n v="297"/>
    <n v="4"/>
    <s v="Plato_9"/>
    <s v="Descripcion del Plato_9"/>
    <n v="17"/>
    <n v="29"/>
    <n v="2"/>
    <n v="59"/>
    <s v="Sin cebolla"/>
    <n v="12"/>
    <n v="58"/>
    <n v="0.20689655172413793"/>
    <n v="0.41379310344827586"/>
  </r>
  <r>
    <n v="297"/>
    <n v="4"/>
    <s v="Plato_4"/>
    <s v="Descripcion del Plato_4"/>
    <n v="10"/>
    <n v="18"/>
    <n v="3"/>
    <n v="13"/>
    <s v="Sin cebolla"/>
    <n v="8"/>
    <n v="54"/>
    <n v="0.14814814814814814"/>
    <n v="0.44444444444444442"/>
  </r>
  <r>
    <n v="297"/>
    <n v="4"/>
    <s v="Plato_13"/>
    <s v="Descripcion del Plato_13"/>
    <n v="13"/>
    <n v="21"/>
    <n v="3"/>
    <n v="40"/>
    <s v="Sin cebolla"/>
    <n v="8"/>
    <n v="63"/>
    <n v="0.12698412698412698"/>
    <n v="0.38095238095238093"/>
  </r>
  <r>
    <n v="298"/>
    <n v="11"/>
    <s v="Plato_6"/>
    <s v="Descripcion del Plato_6"/>
    <n v="16"/>
    <n v="27"/>
    <n v="3"/>
    <n v="46"/>
    <s v="Ninguna"/>
    <n v="11"/>
    <n v="81"/>
    <n v="0.13580246913580246"/>
    <n v="0.40740740740740738"/>
  </r>
  <r>
    <n v="298"/>
    <n v="11"/>
    <s v="Plato_19"/>
    <s v="Descripcion del Plato_19"/>
    <n v="22"/>
    <n v="36"/>
    <n v="3"/>
    <n v="49"/>
    <s v="Ninguna"/>
    <n v="14"/>
    <n v="108"/>
    <n v="0.12962962962962962"/>
    <n v="0.3888888888888889"/>
  </r>
  <r>
    <n v="298"/>
    <n v="11"/>
    <s v="Plato_5"/>
    <s v="Descripcion del Plato_5"/>
    <n v="13"/>
    <n v="22"/>
    <n v="3"/>
    <n v="46"/>
    <s v="Sin cebolla"/>
    <n v="9"/>
    <n v="66"/>
    <n v="0.13636363636363635"/>
    <n v="0.40909090909090912"/>
  </r>
  <r>
    <n v="299"/>
    <n v="6"/>
    <s v="Plato_3"/>
    <s v="Descripcion del Plato_3"/>
    <n v="12"/>
    <n v="20"/>
    <n v="1"/>
    <n v="17"/>
    <s v="Ninguna"/>
    <n v="8"/>
    <n v="20"/>
    <n v="0.4"/>
    <n v="0.4"/>
  </r>
  <r>
    <n v="299"/>
    <n v="6"/>
    <s v="Plato_19"/>
    <s v="Descripcion del Plato_19"/>
    <n v="22"/>
    <n v="36"/>
    <n v="2"/>
    <n v="55"/>
    <s v="Ninguna"/>
    <n v="14"/>
    <n v="72"/>
    <n v="0.19444444444444445"/>
    <n v="0.3888888888888889"/>
  </r>
  <r>
    <n v="299"/>
    <n v="6"/>
    <s v="Plato_7"/>
    <s v="Descripcion del Plato_7"/>
    <n v="14"/>
    <n v="24"/>
    <n v="3"/>
    <n v="15"/>
    <s v="Sin cebolla"/>
    <n v="10"/>
    <n v="72"/>
    <n v="0.1388888888888889"/>
    <n v="0.41666666666666669"/>
  </r>
  <r>
    <n v="299"/>
    <n v="6"/>
    <s v="Plato_4"/>
    <s v="Descripcion del Plato_4"/>
    <n v="10"/>
    <n v="18"/>
    <n v="1"/>
    <n v="26"/>
    <s v="Ninguna"/>
    <n v="8"/>
    <n v="18"/>
    <n v="0.44444444444444442"/>
    <n v="0.44444444444444442"/>
  </r>
  <r>
    <n v="300"/>
    <n v="18"/>
    <s v="Plato_20"/>
    <s v="Descripcion del Plato_20"/>
    <n v="25"/>
    <n v="40"/>
    <n v="3"/>
    <n v="54"/>
    <s v="Sin cebolla"/>
    <n v="15"/>
    <n v="120"/>
    <n v="0.125"/>
    <n v="0.375"/>
  </r>
  <r>
    <n v="300"/>
    <n v="18"/>
    <s v="Plato_4"/>
    <s v="Descripcion del Plato_4"/>
    <n v="10"/>
    <n v="18"/>
    <n v="3"/>
    <n v="14"/>
    <s v="Ninguna"/>
    <n v="8"/>
    <n v="54"/>
    <n v="0.14814814814814814"/>
    <n v="0.44444444444444442"/>
  </r>
  <r>
    <n v="300"/>
    <n v="18"/>
    <s v="Plato_10"/>
    <s v="Descripcion del Plato_10"/>
    <n v="15"/>
    <n v="26"/>
    <n v="1"/>
    <n v="22"/>
    <s v="Sin cebolla"/>
    <n v="11"/>
    <n v="26"/>
    <n v="0.42307692307692307"/>
    <n v="0.42307692307692307"/>
  </r>
  <r>
    <n v="300"/>
    <n v="18"/>
    <s v="Plato_2"/>
    <s v="Descripcion del Plato_2"/>
    <n v="18"/>
    <n v="30"/>
    <n v="3"/>
    <n v="28"/>
    <s v="Ninguna"/>
    <n v="12"/>
    <n v="90"/>
    <n v="0.13333333333333333"/>
    <n v="0.4"/>
  </r>
  <r>
    <n v="301"/>
    <n v="8"/>
    <s v="Plato_17"/>
    <s v="Descripcion del Plato_17"/>
    <n v="19"/>
    <n v="31"/>
    <n v="3"/>
    <n v="23"/>
    <s v="Sin cebolla"/>
    <n v="12"/>
    <n v="93"/>
    <n v="0.12903225806451613"/>
    <n v="0.38709677419354838"/>
  </r>
  <r>
    <n v="301"/>
    <n v="8"/>
    <s v="Plato_10"/>
    <s v="Descripcion del Plato_10"/>
    <n v="15"/>
    <n v="26"/>
    <n v="2"/>
    <n v="57"/>
    <s v="Sin cebolla"/>
    <n v="11"/>
    <n v="52"/>
    <n v="0.21153846153846154"/>
    <n v="0.42307692307692307"/>
  </r>
  <r>
    <n v="301"/>
    <n v="8"/>
    <s v="Plato_9"/>
    <s v="Descripcion del Plato_9"/>
    <n v="17"/>
    <n v="29"/>
    <n v="2"/>
    <n v="49"/>
    <s v="Ninguna"/>
    <n v="12"/>
    <n v="58"/>
    <n v="0.20689655172413793"/>
    <n v="0.41379310344827586"/>
  </r>
  <r>
    <n v="301"/>
    <n v="8"/>
    <s v="Plato_3"/>
    <s v="Descripcion del Plato_3"/>
    <n v="12"/>
    <n v="20"/>
    <n v="1"/>
    <n v="54"/>
    <s v="Ninguna"/>
    <n v="8"/>
    <n v="20"/>
    <n v="0.4"/>
    <n v="0.4"/>
  </r>
  <r>
    <n v="302"/>
    <n v="5"/>
    <s v="Plato_15"/>
    <s v="Descripcion del Plato_15"/>
    <n v="19"/>
    <n v="32"/>
    <n v="3"/>
    <n v="15"/>
    <s v="Ninguna"/>
    <n v="13"/>
    <n v="96"/>
    <n v="0.13541666666666666"/>
    <n v="0.40625"/>
  </r>
  <r>
    <n v="303"/>
    <n v="14"/>
    <s v="Plato_3"/>
    <s v="Descripcion del Plato_3"/>
    <n v="12"/>
    <n v="20"/>
    <n v="2"/>
    <n v="13"/>
    <s v="Ninguna"/>
    <n v="8"/>
    <n v="40"/>
    <n v="0.2"/>
    <n v="0.4"/>
  </r>
  <r>
    <n v="303"/>
    <n v="14"/>
    <s v="Plato_20"/>
    <s v="Descripcion del Plato_20"/>
    <n v="25"/>
    <n v="40"/>
    <n v="3"/>
    <n v="16"/>
    <s v="Ninguna"/>
    <n v="15"/>
    <n v="120"/>
    <n v="0.125"/>
    <n v="0.375"/>
  </r>
  <r>
    <n v="303"/>
    <n v="14"/>
    <s v="Plato_10"/>
    <s v="Descripcion del Plato_10"/>
    <n v="15"/>
    <n v="26"/>
    <n v="1"/>
    <n v="56"/>
    <s v="Sin cebolla"/>
    <n v="11"/>
    <n v="26"/>
    <n v="0.42307692307692307"/>
    <n v="0.42307692307692307"/>
  </r>
  <r>
    <n v="303"/>
    <n v="14"/>
    <s v="Plato_7"/>
    <s v="Descripcion del Plato_7"/>
    <n v="14"/>
    <n v="24"/>
    <n v="1"/>
    <n v="7"/>
    <s v="Ninguna"/>
    <n v="10"/>
    <n v="24"/>
    <n v="0.41666666666666669"/>
    <n v="0.41666666666666669"/>
  </r>
  <r>
    <n v="304"/>
    <n v="6"/>
    <s v="Plato_15"/>
    <s v="Descripcion del Plato_15"/>
    <n v="19"/>
    <n v="32"/>
    <n v="2"/>
    <n v="9"/>
    <s v="Ninguna"/>
    <n v="13"/>
    <n v="64"/>
    <n v="0.203125"/>
    <n v="0.40625"/>
  </r>
  <r>
    <n v="304"/>
    <n v="6"/>
    <s v="Plato_13"/>
    <s v="Descripcion del Plato_13"/>
    <n v="13"/>
    <n v="21"/>
    <n v="2"/>
    <n v="7"/>
    <s v="Sin cebolla"/>
    <n v="8"/>
    <n v="42"/>
    <n v="0.19047619047619047"/>
    <n v="0.38095238095238093"/>
  </r>
  <r>
    <n v="304"/>
    <n v="6"/>
    <s v="Plato_20"/>
    <s v="Descripcion del Plato_20"/>
    <n v="25"/>
    <n v="40"/>
    <n v="2"/>
    <n v="48"/>
    <s v="Ninguna"/>
    <n v="15"/>
    <n v="80"/>
    <n v="0.1875"/>
    <n v="0.375"/>
  </r>
  <r>
    <n v="304"/>
    <n v="6"/>
    <s v="Plato_17"/>
    <s v="Descripcion del Plato_17"/>
    <n v="19"/>
    <n v="31"/>
    <n v="3"/>
    <n v="21"/>
    <s v="Ninguna"/>
    <n v="12"/>
    <n v="93"/>
    <n v="0.12903225806451613"/>
    <n v="0.38709677419354838"/>
  </r>
  <r>
    <n v="305"/>
    <n v="1"/>
    <s v="Plato_8"/>
    <s v="Descripcion del Plato_8"/>
    <n v="21"/>
    <n v="35"/>
    <n v="3"/>
    <n v="17"/>
    <s v="Ninguna"/>
    <n v="14"/>
    <n v="105"/>
    <n v="0.13333333333333333"/>
    <n v="0.4"/>
  </r>
  <r>
    <n v="305"/>
    <n v="1"/>
    <s v="Plato_14"/>
    <s v="Descripcion del Plato_14"/>
    <n v="14"/>
    <n v="23"/>
    <n v="1"/>
    <n v="48"/>
    <s v="Ninguna"/>
    <n v="9"/>
    <n v="23"/>
    <n v="0.39130434782608697"/>
    <n v="0.39130434782608697"/>
  </r>
  <r>
    <n v="306"/>
    <n v="7"/>
    <s v="Plato_15"/>
    <s v="Descripcion del Plato_15"/>
    <n v="19"/>
    <n v="32"/>
    <n v="1"/>
    <n v="21"/>
    <s v="Sin cebolla"/>
    <n v="13"/>
    <n v="32"/>
    <n v="0.40625"/>
    <n v="0.40625"/>
  </r>
  <r>
    <n v="307"/>
    <n v="20"/>
    <s v="Plato_13"/>
    <s v="Descripcion del Plato_13"/>
    <n v="13"/>
    <n v="21"/>
    <n v="3"/>
    <n v="39"/>
    <s v="Sin cebolla"/>
    <n v="8"/>
    <n v="63"/>
    <n v="0.12698412698412698"/>
    <n v="0.38095238095238093"/>
  </r>
  <r>
    <n v="308"/>
    <n v="14"/>
    <s v="Plato_18"/>
    <s v="Descripcion del Plato_18"/>
    <n v="20"/>
    <n v="34"/>
    <n v="1"/>
    <n v="44"/>
    <s v="Sin cebolla"/>
    <n v="14"/>
    <n v="34"/>
    <n v="0.41176470588235292"/>
    <n v="0.41176470588235292"/>
  </r>
  <r>
    <n v="308"/>
    <n v="14"/>
    <s v="Plato_8"/>
    <s v="Descripcion del Plato_8"/>
    <n v="21"/>
    <n v="35"/>
    <n v="2"/>
    <n v="41"/>
    <s v="Ninguna"/>
    <n v="14"/>
    <n v="70"/>
    <n v="0.2"/>
    <n v="0.4"/>
  </r>
  <r>
    <n v="308"/>
    <n v="14"/>
    <s v="Plato_17"/>
    <s v="Descripcion del Plato_17"/>
    <n v="19"/>
    <n v="31"/>
    <n v="2"/>
    <n v="42"/>
    <s v="Ninguna"/>
    <n v="12"/>
    <n v="62"/>
    <n v="0.19354838709677419"/>
    <n v="0.38709677419354838"/>
  </r>
  <r>
    <n v="308"/>
    <n v="14"/>
    <s v="Plato_16"/>
    <s v="Descripcion del Plato_16"/>
    <n v="16"/>
    <n v="28"/>
    <n v="2"/>
    <n v="59"/>
    <s v="Ninguna"/>
    <n v="12"/>
    <n v="56"/>
    <n v="0.21428571428571427"/>
    <n v="0.42857142857142855"/>
  </r>
  <r>
    <n v="309"/>
    <n v="9"/>
    <s v="Plato_20"/>
    <s v="Descripcion del Plato_20"/>
    <n v="25"/>
    <n v="40"/>
    <n v="1"/>
    <n v="29"/>
    <s v="Ninguna"/>
    <n v="15"/>
    <n v="40"/>
    <n v="0.375"/>
    <n v="0.375"/>
  </r>
  <r>
    <n v="309"/>
    <n v="9"/>
    <s v="Plato_17"/>
    <s v="Descripcion del Plato_17"/>
    <n v="19"/>
    <n v="31"/>
    <n v="2"/>
    <n v="43"/>
    <s v="Sin cebolla"/>
    <n v="12"/>
    <n v="62"/>
    <n v="0.19354838709677419"/>
    <n v="0.38709677419354838"/>
  </r>
  <r>
    <n v="309"/>
    <n v="9"/>
    <s v="Plato_8"/>
    <s v="Descripcion del Plato_8"/>
    <n v="21"/>
    <n v="35"/>
    <n v="2"/>
    <n v="51"/>
    <s v="Sin cebolla"/>
    <n v="14"/>
    <n v="70"/>
    <n v="0.2"/>
    <n v="0.4"/>
  </r>
  <r>
    <n v="310"/>
    <n v="17"/>
    <s v="Plato_10"/>
    <s v="Descripcion del Plato_10"/>
    <n v="15"/>
    <n v="26"/>
    <n v="3"/>
    <n v="43"/>
    <s v="Ninguna"/>
    <n v="11"/>
    <n v="78"/>
    <n v="0.14102564102564102"/>
    <n v="0.42307692307692307"/>
  </r>
  <r>
    <n v="310"/>
    <n v="17"/>
    <s v="Plato_2"/>
    <s v="Descripcion del Plato_2"/>
    <n v="18"/>
    <n v="30"/>
    <n v="2"/>
    <n v="54"/>
    <s v="Sin cebolla"/>
    <n v="12"/>
    <n v="60"/>
    <n v="0.2"/>
    <n v="0.4"/>
  </r>
  <r>
    <n v="311"/>
    <n v="6"/>
    <s v="Plato_7"/>
    <s v="Descripcion del Plato_7"/>
    <n v="14"/>
    <n v="24"/>
    <n v="1"/>
    <n v="46"/>
    <s v="Sin cebolla"/>
    <n v="10"/>
    <n v="24"/>
    <n v="0.41666666666666669"/>
    <n v="0.41666666666666669"/>
  </r>
  <r>
    <n v="311"/>
    <n v="6"/>
    <s v="Plato_9"/>
    <s v="Descripcion del Plato_9"/>
    <n v="17"/>
    <n v="29"/>
    <n v="1"/>
    <n v="28"/>
    <s v="Sin cebolla"/>
    <n v="12"/>
    <n v="29"/>
    <n v="0.41379310344827586"/>
    <n v="0.41379310344827586"/>
  </r>
  <r>
    <n v="312"/>
    <n v="2"/>
    <s v="Plato_15"/>
    <s v="Descripcion del Plato_15"/>
    <n v="19"/>
    <n v="32"/>
    <n v="2"/>
    <n v="45"/>
    <s v="Sin cebolla"/>
    <n v="13"/>
    <n v="64"/>
    <n v="0.203125"/>
    <n v="0.40625"/>
  </r>
  <r>
    <n v="312"/>
    <n v="2"/>
    <s v="Plato_8"/>
    <s v="Descripcion del Plato_8"/>
    <n v="21"/>
    <n v="35"/>
    <n v="2"/>
    <n v="10"/>
    <s v="Sin cebolla"/>
    <n v="14"/>
    <n v="70"/>
    <n v="0.2"/>
    <n v="0.4"/>
  </r>
  <r>
    <n v="313"/>
    <n v="10"/>
    <s v="Plato_12"/>
    <s v="Descripcion del Plato_12"/>
    <n v="11"/>
    <n v="19"/>
    <n v="2"/>
    <n v="27"/>
    <s v="Sin cebolla"/>
    <n v="8"/>
    <n v="38"/>
    <n v="0.21052631578947367"/>
    <n v="0.42105263157894735"/>
  </r>
  <r>
    <n v="313"/>
    <n v="10"/>
    <s v="Plato_17"/>
    <s v="Descripcion del Plato_17"/>
    <n v="19"/>
    <n v="31"/>
    <n v="2"/>
    <n v="38"/>
    <s v="Ninguna"/>
    <n v="12"/>
    <n v="62"/>
    <n v="0.19354838709677419"/>
    <n v="0.38709677419354838"/>
  </r>
  <r>
    <n v="313"/>
    <n v="10"/>
    <s v="Plato_19"/>
    <s v="Descripcion del Plato_19"/>
    <n v="22"/>
    <n v="36"/>
    <n v="3"/>
    <n v="26"/>
    <s v="Ninguna"/>
    <n v="14"/>
    <n v="108"/>
    <n v="0.12962962962962962"/>
    <n v="0.3888888888888889"/>
  </r>
  <r>
    <n v="313"/>
    <n v="10"/>
    <s v="Plato_7"/>
    <s v="Descripcion del Plato_7"/>
    <n v="14"/>
    <n v="24"/>
    <n v="1"/>
    <n v="15"/>
    <s v="Sin cebolla"/>
    <n v="10"/>
    <n v="24"/>
    <n v="0.41666666666666669"/>
    <n v="0.41666666666666669"/>
  </r>
  <r>
    <n v="314"/>
    <n v="20"/>
    <s v="Plato_6"/>
    <s v="Descripcion del Plato_6"/>
    <n v="16"/>
    <n v="27"/>
    <n v="1"/>
    <n v="5"/>
    <s v="Ninguna"/>
    <n v="11"/>
    <n v="27"/>
    <n v="0.40740740740740738"/>
    <n v="0.40740740740740738"/>
  </r>
  <r>
    <n v="315"/>
    <n v="14"/>
    <s v="Plato_1"/>
    <s v="Descripcion del Plato_1"/>
    <n v="15"/>
    <n v="25"/>
    <n v="1"/>
    <n v="16"/>
    <s v="Sin cebolla"/>
    <n v="10"/>
    <n v="25"/>
    <n v="0.4"/>
    <n v="0.4"/>
  </r>
  <r>
    <n v="315"/>
    <n v="14"/>
    <s v="Plato_16"/>
    <s v="Descripcion del Plato_16"/>
    <n v="16"/>
    <n v="28"/>
    <n v="1"/>
    <n v="7"/>
    <s v="Sin cebolla"/>
    <n v="12"/>
    <n v="28"/>
    <n v="0.42857142857142855"/>
    <n v="0.42857142857142855"/>
  </r>
  <r>
    <n v="315"/>
    <n v="14"/>
    <s v="Plato_9"/>
    <s v="Descripcion del Plato_9"/>
    <n v="17"/>
    <n v="29"/>
    <n v="3"/>
    <n v="52"/>
    <s v="Sin cebolla"/>
    <n v="12"/>
    <n v="87"/>
    <n v="0.13793103448275862"/>
    <n v="0.41379310344827586"/>
  </r>
  <r>
    <n v="315"/>
    <n v="14"/>
    <s v="Plato_13"/>
    <s v="Descripcion del Plato_13"/>
    <n v="13"/>
    <n v="21"/>
    <n v="1"/>
    <n v="51"/>
    <s v="Sin cebolla"/>
    <n v="8"/>
    <n v="21"/>
    <n v="0.38095238095238093"/>
    <n v="0.38095238095238093"/>
  </r>
  <r>
    <n v="316"/>
    <n v="2"/>
    <s v="Plato_4"/>
    <s v="Descripcion del Plato_4"/>
    <n v="10"/>
    <n v="18"/>
    <n v="1"/>
    <n v="30"/>
    <s v="Ninguna"/>
    <n v="8"/>
    <n v="18"/>
    <n v="0.44444444444444442"/>
    <n v="0.44444444444444442"/>
  </r>
  <r>
    <n v="316"/>
    <n v="2"/>
    <s v="Plato_13"/>
    <s v="Descripcion del Plato_13"/>
    <n v="13"/>
    <n v="21"/>
    <n v="1"/>
    <n v="23"/>
    <s v="Ninguna"/>
    <n v="8"/>
    <n v="21"/>
    <n v="0.38095238095238093"/>
    <n v="0.38095238095238093"/>
  </r>
  <r>
    <n v="316"/>
    <n v="2"/>
    <s v="Plato_6"/>
    <s v="Descripcion del Plato_6"/>
    <n v="16"/>
    <n v="27"/>
    <n v="3"/>
    <n v="53"/>
    <s v="Sin cebolla"/>
    <n v="11"/>
    <n v="81"/>
    <n v="0.13580246913580246"/>
    <n v="0.40740740740740738"/>
  </r>
  <r>
    <n v="316"/>
    <n v="2"/>
    <s v="Plato_20"/>
    <s v="Descripcion del Plato_20"/>
    <n v="25"/>
    <n v="40"/>
    <n v="1"/>
    <n v="52"/>
    <s v="Sin cebolla"/>
    <n v="15"/>
    <n v="40"/>
    <n v="0.375"/>
    <n v="0.375"/>
  </r>
  <r>
    <n v="317"/>
    <n v="17"/>
    <s v="Plato_5"/>
    <s v="Descripcion del Plato_5"/>
    <n v="13"/>
    <n v="22"/>
    <n v="2"/>
    <n v="20"/>
    <s v="Sin cebolla"/>
    <n v="9"/>
    <n v="44"/>
    <n v="0.20454545454545456"/>
    <n v="0.40909090909090912"/>
  </r>
  <r>
    <n v="317"/>
    <n v="17"/>
    <s v="Plato_18"/>
    <s v="Descripcion del Plato_18"/>
    <n v="20"/>
    <n v="34"/>
    <n v="3"/>
    <n v="37"/>
    <s v="Sin cebolla"/>
    <n v="14"/>
    <n v="102"/>
    <n v="0.13725490196078433"/>
    <n v="0.41176470588235292"/>
  </r>
  <r>
    <n v="317"/>
    <n v="17"/>
    <s v="Plato_15"/>
    <s v="Descripcion del Plato_15"/>
    <n v="19"/>
    <n v="32"/>
    <n v="1"/>
    <n v="31"/>
    <s v="Sin cebolla"/>
    <n v="13"/>
    <n v="32"/>
    <n v="0.40625"/>
    <n v="0.40625"/>
  </r>
  <r>
    <n v="318"/>
    <n v="13"/>
    <s v="Plato_9"/>
    <s v="Descripcion del Plato_9"/>
    <n v="17"/>
    <n v="29"/>
    <n v="1"/>
    <n v="39"/>
    <s v="Sin cebolla"/>
    <n v="12"/>
    <n v="29"/>
    <n v="0.41379310344827586"/>
    <n v="0.41379310344827586"/>
  </r>
  <r>
    <n v="319"/>
    <n v="1"/>
    <s v="Plato_15"/>
    <s v="Descripcion del Plato_15"/>
    <n v="19"/>
    <n v="32"/>
    <n v="3"/>
    <n v="16"/>
    <s v="Sin cebolla"/>
    <n v="13"/>
    <n v="96"/>
    <n v="0.13541666666666666"/>
    <n v="0.40625"/>
  </r>
  <r>
    <n v="319"/>
    <n v="1"/>
    <s v="Plato_8"/>
    <s v="Descripcion del Plato_8"/>
    <n v="21"/>
    <n v="35"/>
    <n v="2"/>
    <n v="17"/>
    <s v="Ninguna"/>
    <n v="14"/>
    <n v="70"/>
    <n v="0.2"/>
    <n v="0.4"/>
  </r>
  <r>
    <n v="319"/>
    <n v="1"/>
    <s v="Plato_20"/>
    <s v="Descripcion del Plato_20"/>
    <n v="25"/>
    <n v="40"/>
    <n v="1"/>
    <n v="38"/>
    <s v="Sin cebolla"/>
    <n v="15"/>
    <n v="40"/>
    <n v="0.375"/>
    <n v="0.375"/>
  </r>
  <r>
    <n v="319"/>
    <n v="1"/>
    <s v="Plato_17"/>
    <s v="Descripcion del Plato_17"/>
    <n v="19"/>
    <n v="31"/>
    <n v="2"/>
    <n v="55"/>
    <s v="Sin cebolla"/>
    <n v="12"/>
    <n v="62"/>
    <n v="0.19354838709677419"/>
    <n v="0.38709677419354838"/>
  </r>
  <r>
    <n v="320"/>
    <n v="9"/>
    <s v="Plato_13"/>
    <s v="Descripcion del Plato_13"/>
    <n v="13"/>
    <n v="21"/>
    <n v="2"/>
    <n v="44"/>
    <s v="Sin cebolla"/>
    <n v="8"/>
    <n v="42"/>
    <n v="0.19047619047619047"/>
    <n v="0.38095238095238093"/>
  </r>
  <r>
    <n v="320"/>
    <n v="9"/>
    <s v="Plato_5"/>
    <s v="Descripcion del Plato_5"/>
    <n v="13"/>
    <n v="22"/>
    <n v="1"/>
    <n v="44"/>
    <s v="Sin cebolla"/>
    <n v="9"/>
    <n v="22"/>
    <n v="0.40909090909090912"/>
    <n v="0.40909090909090912"/>
  </r>
  <r>
    <n v="320"/>
    <n v="9"/>
    <s v="Plato_18"/>
    <s v="Descripcion del Plato_18"/>
    <n v="20"/>
    <n v="34"/>
    <n v="1"/>
    <n v="42"/>
    <s v="Ninguna"/>
    <n v="14"/>
    <n v="34"/>
    <n v="0.41176470588235292"/>
    <n v="0.41176470588235292"/>
  </r>
  <r>
    <n v="321"/>
    <n v="18"/>
    <s v="Plato_16"/>
    <s v="Descripcion del Plato_16"/>
    <n v="16"/>
    <n v="28"/>
    <n v="1"/>
    <n v="34"/>
    <s v="Sin cebolla"/>
    <n v="12"/>
    <n v="28"/>
    <n v="0.42857142857142855"/>
    <n v="0.42857142857142855"/>
  </r>
  <r>
    <n v="321"/>
    <n v="18"/>
    <s v="Plato_5"/>
    <s v="Descripcion del Plato_5"/>
    <n v="13"/>
    <n v="22"/>
    <n v="2"/>
    <n v="22"/>
    <s v="Sin cebolla"/>
    <n v="9"/>
    <n v="44"/>
    <n v="0.20454545454545456"/>
    <n v="0.40909090909090912"/>
  </r>
  <r>
    <n v="321"/>
    <n v="18"/>
    <s v="Plato_14"/>
    <s v="Descripcion del Plato_14"/>
    <n v="14"/>
    <n v="23"/>
    <n v="3"/>
    <n v="39"/>
    <s v="Ninguna"/>
    <n v="9"/>
    <n v="69"/>
    <n v="0.13043478260869565"/>
    <n v="0.39130434782608697"/>
  </r>
  <r>
    <n v="322"/>
    <n v="12"/>
    <s v="Plato_15"/>
    <s v="Descripcion del Plato_15"/>
    <n v="19"/>
    <n v="32"/>
    <n v="2"/>
    <n v="8"/>
    <s v="Ninguna"/>
    <n v="13"/>
    <n v="64"/>
    <n v="0.203125"/>
    <n v="0.40625"/>
  </r>
  <r>
    <n v="322"/>
    <n v="12"/>
    <s v="Plato_13"/>
    <s v="Descripcion del Plato_13"/>
    <n v="13"/>
    <n v="21"/>
    <n v="1"/>
    <n v="52"/>
    <s v="Sin cebolla"/>
    <n v="8"/>
    <n v="21"/>
    <n v="0.38095238095238093"/>
    <n v="0.38095238095238093"/>
  </r>
  <r>
    <n v="323"/>
    <n v="8"/>
    <s v="Plato_5"/>
    <s v="Descripcion del Plato_5"/>
    <n v="13"/>
    <n v="22"/>
    <n v="3"/>
    <n v="37"/>
    <s v="Sin cebolla"/>
    <n v="9"/>
    <n v="66"/>
    <n v="0.13636363636363635"/>
    <n v="0.40909090909090912"/>
  </r>
  <r>
    <n v="323"/>
    <n v="8"/>
    <s v="Plato_9"/>
    <s v="Descripcion del Plato_9"/>
    <n v="17"/>
    <n v="29"/>
    <n v="2"/>
    <n v="33"/>
    <s v="Ninguna"/>
    <n v="12"/>
    <n v="58"/>
    <n v="0.20689655172413793"/>
    <n v="0.41379310344827586"/>
  </r>
  <r>
    <n v="323"/>
    <n v="8"/>
    <s v="Plato_7"/>
    <s v="Descripcion del Plato_7"/>
    <n v="14"/>
    <n v="24"/>
    <n v="2"/>
    <n v="30"/>
    <s v="Ninguna"/>
    <n v="10"/>
    <n v="48"/>
    <n v="0.20833333333333334"/>
    <n v="0.41666666666666669"/>
  </r>
  <r>
    <n v="323"/>
    <n v="8"/>
    <s v="Plato_4"/>
    <s v="Descripcion del Plato_4"/>
    <n v="10"/>
    <n v="18"/>
    <n v="2"/>
    <n v="22"/>
    <s v="Sin cebolla"/>
    <n v="8"/>
    <n v="36"/>
    <n v="0.22222222222222221"/>
    <n v="0.44444444444444442"/>
  </r>
  <r>
    <n v="324"/>
    <n v="9"/>
    <s v="Plato_2"/>
    <s v="Descripcion del Plato_2"/>
    <n v="18"/>
    <n v="30"/>
    <n v="1"/>
    <n v="15"/>
    <s v="Sin cebolla"/>
    <n v="12"/>
    <n v="30"/>
    <n v="0.4"/>
    <n v="0.4"/>
  </r>
  <r>
    <n v="324"/>
    <n v="9"/>
    <s v="Plato_6"/>
    <s v="Descripcion del Plato_6"/>
    <n v="16"/>
    <n v="27"/>
    <n v="3"/>
    <n v="58"/>
    <s v="Ninguna"/>
    <n v="11"/>
    <n v="81"/>
    <n v="0.13580246913580246"/>
    <n v="0.40740740740740738"/>
  </r>
  <r>
    <n v="324"/>
    <n v="9"/>
    <s v="Plato_10"/>
    <s v="Descripcion del Plato_10"/>
    <n v="15"/>
    <n v="26"/>
    <n v="1"/>
    <n v="17"/>
    <s v="Ninguna"/>
    <n v="11"/>
    <n v="26"/>
    <n v="0.42307692307692307"/>
    <n v="0.42307692307692307"/>
  </r>
  <r>
    <n v="325"/>
    <n v="18"/>
    <s v="Plato_13"/>
    <s v="Descripcion del Plato_13"/>
    <n v="13"/>
    <n v="21"/>
    <n v="1"/>
    <n v="26"/>
    <s v="Sin cebolla"/>
    <n v="8"/>
    <n v="21"/>
    <n v="0.38095238095238093"/>
    <n v="0.38095238095238093"/>
  </r>
  <r>
    <n v="325"/>
    <n v="18"/>
    <s v="Plato_17"/>
    <s v="Descripcion del Plato_17"/>
    <n v="19"/>
    <n v="31"/>
    <n v="1"/>
    <n v="5"/>
    <s v="Sin cebolla"/>
    <n v="12"/>
    <n v="31"/>
    <n v="0.38709677419354838"/>
    <n v="0.38709677419354838"/>
  </r>
  <r>
    <n v="325"/>
    <n v="18"/>
    <s v="Plato_8"/>
    <s v="Descripcion del Plato_8"/>
    <n v="21"/>
    <n v="35"/>
    <n v="2"/>
    <n v="13"/>
    <s v="Sin cebolla"/>
    <n v="14"/>
    <n v="70"/>
    <n v="0.2"/>
    <n v="0.4"/>
  </r>
  <r>
    <n v="325"/>
    <n v="18"/>
    <s v="Plato_15"/>
    <s v="Descripcion del Plato_15"/>
    <n v="19"/>
    <n v="32"/>
    <n v="1"/>
    <n v="27"/>
    <s v="Ninguna"/>
    <n v="13"/>
    <n v="32"/>
    <n v="0.40625"/>
    <n v="0.40625"/>
  </r>
  <r>
    <n v="326"/>
    <n v="14"/>
    <s v="Plato_8"/>
    <s v="Descripcion del Plato_8"/>
    <n v="21"/>
    <n v="35"/>
    <n v="1"/>
    <n v="14"/>
    <s v="Ninguna"/>
    <n v="14"/>
    <n v="35"/>
    <n v="0.4"/>
    <n v="0.4"/>
  </r>
  <r>
    <n v="326"/>
    <n v="14"/>
    <s v="Plato_4"/>
    <s v="Descripcion del Plato_4"/>
    <n v="10"/>
    <n v="18"/>
    <n v="1"/>
    <n v="28"/>
    <s v="Ninguna"/>
    <n v="8"/>
    <n v="18"/>
    <n v="0.44444444444444442"/>
    <n v="0.44444444444444442"/>
  </r>
  <r>
    <n v="326"/>
    <n v="14"/>
    <s v="Plato_16"/>
    <s v="Descripcion del Plato_16"/>
    <n v="16"/>
    <n v="28"/>
    <n v="1"/>
    <n v="49"/>
    <s v="Ninguna"/>
    <n v="12"/>
    <n v="28"/>
    <n v="0.42857142857142855"/>
    <n v="0.42857142857142855"/>
  </r>
  <r>
    <n v="327"/>
    <n v="12"/>
    <s v="Plato_18"/>
    <s v="Descripcion del Plato_18"/>
    <n v="20"/>
    <n v="34"/>
    <n v="3"/>
    <n v="33"/>
    <s v="Ninguna"/>
    <n v="14"/>
    <n v="102"/>
    <n v="0.13725490196078433"/>
    <n v="0.41176470588235292"/>
  </r>
  <r>
    <n v="327"/>
    <n v="12"/>
    <s v="Plato_4"/>
    <s v="Descripcion del Plato_4"/>
    <n v="10"/>
    <n v="18"/>
    <n v="1"/>
    <n v="7"/>
    <s v="Sin cebolla"/>
    <n v="8"/>
    <n v="18"/>
    <n v="0.44444444444444442"/>
    <n v="0.44444444444444442"/>
  </r>
  <r>
    <n v="327"/>
    <n v="12"/>
    <s v="Plato_6"/>
    <s v="Descripcion del Plato_6"/>
    <n v="16"/>
    <n v="27"/>
    <n v="1"/>
    <n v="34"/>
    <s v="Ninguna"/>
    <n v="11"/>
    <n v="27"/>
    <n v="0.40740740740740738"/>
    <n v="0.40740740740740738"/>
  </r>
  <r>
    <n v="328"/>
    <n v="4"/>
    <s v="Plato_8"/>
    <s v="Descripcion del Plato_8"/>
    <n v="21"/>
    <n v="35"/>
    <n v="1"/>
    <n v="21"/>
    <s v="Ninguna"/>
    <n v="14"/>
    <n v="35"/>
    <n v="0.4"/>
    <n v="0.4"/>
  </r>
  <r>
    <n v="329"/>
    <n v="13"/>
    <s v="Plato_13"/>
    <s v="Descripcion del Plato_13"/>
    <n v="13"/>
    <n v="21"/>
    <n v="2"/>
    <n v="56"/>
    <s v="Ninguna"/>
    <n v="8"/>
    <n v="42"/>
    <n v="0.19047619047619047"/>
    <n v="0.38095238095238093"/>
  </r>
  <r>
    <n v="329"/>
    <n v="13"/>
    <s v="Plato_20"/>
    <s v="Descripcion del Plato_20"/>
    <n v="25"/>
    <n v="40"/>
    <n v="2"/>
    <n v="17"/>
    <s v="Ninguna"/>
    <n v="15"/>
    <n v="80"/>
    <n v="0.1875"/>
    <n v="0.375"/>
  </r>
  <r>
    <n v="329"/>
    <n v="13"/>
    <s v="Plato_17"/>
    <s v="Descripcion del Plato_17"/>
    <n v="19"/>
    <n v="31"/>
    <n v="2"/>
    <n v="58"/>
    <s v="Ninguna"/>
    <n v="12"/>
    <n v="62"/>
    <n v="0.19354838709677419"/>
    <n v="0.38709677419354838"/>
  </r>
  <r>
    <n v="329"/>
    <n v="13"/>
    <s v="Plato_14"/>
    <s v="Descripcion del Plato_14"/>
    <n v="14"/>
    <n v="23"/>
    <n v="1"/>
    <n v="8"/>
    <s v="Ninguna"/>
    <n v="9"/>
    <n v="23"/>
    <n v="0.39130434782608697"/>
    <n v="0.39130434782608697"/>
  </r>
  <r>
    <n v="330"/>
    <n v="10"/>
    <s v="Plato_1"/>
    <s v="Descripcion del Plato_1"/>
    <n v="15"/>
    <n v="25"/>
    <n v="2"/>
    <n v="25"/>
    <s v="Sin cebolla"/>
    <n v="10"/>
    <n v="50"/>
    <n v="0.2"/>
    <n v="0.4"/>
  </r>
  <r>
    <n v="330"/>
    <n v="10"/>
    <s v="Plato_16"/>
    <s v="Descripcion del Plato_16"/>
    <n v="16"/>
    <n v="28"/>
    <n v="2"/>
    <n v="43"/>
    <s v="Ninguna"/>
    <n v="12"/>
    <n v="56"/>
    <n v="0.21428571428571427"/>
    <n v="0.42857142857142855"/>
  </r>
  <r>
    <n v="330"/>
    <n v="10"/>
    <s v="Plato_14"/>
    <s v="Descripcion del Plato_14"/>
    <n v="14"/>
    <n v="23"/>
    <n v="3"/>
    <n v="21"/>
    <s v="Ninguna"/>
    <n v="9"/>
    <n v="69"/>
    <n v="0.13043478260869565"/>
    <n v="0.39130434782608697"/>
  </r>
  <r>
    <n v="330"/>
    <n v="10"/>
    <s v="Plato_13"/>
    <s v="Descripcion del Plato_13"/>
    <n v="13"/>
    <n v="21"/>
    <n v="2"/>
    <n v="51"/>
    <s v="Sin cebolla"/>
    <n v="8"/>
    <n v="42"/>
    <n v="0.19047619047619047"/>
    <n v="0.38095238095238093"/>
  </r>
  <r>
    <n v="331"/>
    <n v="20"/>
    <s v="Plato_12"/>
    <s v="Descripcion del Plato_12"/>
    <n v="11"/>
    <n v="19"/>
    <n v="1"/>
    <n v="5"/>
    <s v="Ninguna"/>
    <n v="8"/>
    <n v="19"/>
    <n v="0.42105263157894735"/>
    <n v="0.42105263157894735"/>
  </r>
  <r>
    <n v="331"/>
    <n v="20"/>
    <s v="Plato_8"/>
    <s v="Descripcion del Plato_8"/>
    <n v="21"/>
    <n v="35"/>
    <n v="3"/>
    <n v="26"/>
    <s v="Sin cebolla"/>
    <n v="14"/>
    <n v="105"/>
    <n v="0.13333333333333333"/>
    <n v="0.4"/>
  </r>
  <r>
    <n v="331"/>
    <n v="20"/>
    <s v="Plato_7"/>
    <s v="Descripcion del Plato_7"/>
    <n v="14"/>
    <n v="24"/>
    <n v="1"/>
    <n v="55"/>
    <s v="Ninguna"/>
    <n v="10"/>
    <n v="24"/>
    <n v="0.41666666666666669"/>
    <n v="0.41666666666666669"/>
  </r>
  <r>
    <n v="331"/>
    <n v="20"/>
    <s v="Plato_1"/>
    <s v="Descripcion del Plato_1"/>
    <n v="15"/>
    <n v="25"/>
    <n v="1"/>
    <n v="35"/>
    <s v="Ninguna"/>
    <n v="10"/>
    <n v="25"/>
    <n v="0.4"/>
    <n v="0.4"/>
  </r>
  <r>
    <n v="332"/>
    <n v="6"/>
    <s v="Plato_20"/>
    <s v="Descripcion del Plato_20"/>
    <n v="25"/>
    <n v="40"/>
    <n v="3"/>
    <n v="17"/>
    <s v="Ninguna"/>
    <n v="15"/>
    <n v="120"/>
    <n v="0.125"/>
    <n v="0.375"/>
  </r>
  <r>
    <n v="333"/>
    <n v="6"/>
    <s v="Plato_19"/>
    <s v="Descripcion del Plato_19"/>
    <n v="22"/>
    <n v="36"/>
    <n v="1"/>
    <n v="38"/>
    <s v="Sin cebolla"/>
    <n v="14"/>
    <n v="36"/>
    <n v="0.3888888888888889"/>
    <n v="0.3888888888888889"/>
  </r>
  <r>
    <n v="333"/>
    <n v="6"/>
    <s v="Plato_4"/>
    <s v="Descripcion del Plato_4"/>
    <n v="10"/>
    <n v="18"/>
    <n v="2"/>
    <n v="23"/>
    <s v="Sin cebolla"/>
    <n v="8"/>
    <n v="36"/>
    <n v="0.22222222222222221"/>
    <n v="0.44444444444444442"/>
  </r>
  <r>
    <n v="334"/>
    <n v="12"/>
    <s v="Plato_13"/>
    <s v="Descripcion del Plato_13"/>
    <n v="13"/>
    <n v="21"/>
    <n v="2"/>
    <n v="36"/>
    <s v="Sin cebolla"/>
    <n v="8"/>
    <n v="42"/>
    <n v="0.19047619047619047"/>
    <n v="0.38095238095238093"/>
  </r>
  <r>
    <n v="334"/>
    <n v="12"/>
    <s v="Plato_14"/>
    <s v="Descripcion del Plato_14"/>
    <n v="14"/>
    <n v="23"/>
    <n v="1"/>
    <n v="58"/>
    <s v="Ninguna"/>
    <n v="9"/>
    <n v="23"/>
    <n v="0.39130434782608697"/>
    <n v="0.39130434782608697"/>
  </r>
  <r>
    <n v="334"/>
    <n v="12"/>
    <s v="Plato_7"/>
    <s v="Descripcion del Plato_7"/>
    <n v="14"/>
    <n v="24"/>
    <n v="2"/>
    <n v="31"/>
    <s v="Ninguna"/>
    <n v="10"/>
    <n v="48"/>
    <n v="0.20833333333333334"/>
    <n v="0.41666666666666669"/>
  </r>
  <r>
    <n v="334"/>
    <n v="12"/>
    <s v="Plato_2"/>
    <s v="Descripcion del Plato_2"/>
    <n v="18"/>
    <n v="30"/>
    <n v="2"/>
    <n v="31"/>
    <s v="Ninguna"/>
    <n v="12"/>
    <n v="60"/>
    <n v="0.2"/>
    <n v="0.4"/>
  </r>
  <r>
    <n v="335"/>
    <n v="14"/>
    <s v="Plato_2"/>
    <s v="Descripcion del Plato_2"/>
    <n v="18"/>
    <n v="30"/>
    <n v="1"/>
    <n v="33"/>
    <s v="Sin cebolla"/>
    <n v="12"/>
    <n v="30"/>
    <n v="0.4"/>
    <n v="0.4"/>
  </r>
  <r>
    <n v="335"/>
    <n v="14"/>
    <s v="Plato_16"/>
    <s v="Descripcion del Plato_16"/>
    <n v="16"/>
    <n v="28"/>
    <n v="3"/>
    <n v="36"/>
    <s v="Sin cebolla"/>
    <n v="12"/>
    <n v="84"/>
    <n v="0.14285714285714285"/>
    <n v="0.42857142857142855"/>
  </r>
  <r>
    <n v="336"/>
    <n v="4"/>
    <s v="Plato_13"/>
    <s v="Descripcion del Plato_13"/>
    <n v="13"/>
    <n v="21"/>
    <n v="2"/>
    <n v="12"/>
    <s v="Sin cebolla"/>
    <n v="8"/>
    <n v="42"/>
    <n v="0.19047619047619047"/>
    <n v="0.38095238095238093"/>
  </r>
  <r>
    <n v="336"/>
    <n v="4"/>
    <s v="Plato_12"/>
    <s v="Descripcion del Plato_12"/>
    <n v="11"/>
    <n v="19"/>
    <n v="2"/>
    <n v="33"/>
    <s v="Sin cebolla"/>
    <n v="8"/>
    <n v="38"/>
    <n v="0.21052631578947367"/>
    <n v="0.42105263157894735"/>
  </r>
  <r>
    <n v="336"/>
    <n v="4"/>
    <s v="Plato_10"/>
    <s v="Descripcion del Plato_10"/>
    <n v="15"/>
    <n v="26"/>
    <n v="3"/>
    <n v="20"/>
    <s v="Sin cebolla"/>
    <n v="11"/>
    <n v="78"/>
    <n v="0.14102564102564102"/>
    <n v="0.42307692307692307"/>
  </r>
  <r>
    <n v="337"/>
    <n v="11"/>
    <s v="Plato_7"/>
    <s v="Descripcion del Plato_7"/>
    <n v="14"/>
    <n v="24"/>
    <n v="3"/>
    <n v="53"/>
    <s v="Ninguna"/>
    <n v="10"/>
    <n v="72"/>
    <n v="0.1388888888888889"/>
    <n v="0.41666666666666669"/>
  </r>
  <r>
    <n v="337"/>
    <n v="11"/>
    <s v="Plato_16"/>
    <s v="Descripcion del Plato_16"/>
    <n v="16"/>
    <n v="28"/>
    <n v="1"/>
    <n v="5"/>
    <s v="Sin cebolla"/>
    <n v="12"/>
    <n v="28"/>
    <n v="0.42857142857142855"/>
    <n v="0.42857142857142855"/>
  </r>
  <r>
    <n v="338"/>
    <n v="18"/>
    <s v="Plato_18"/>
    <s v="Descripcion del Plato_18"/>
    <n v="20"/>
    <n v="34"/>
    <n v="3"/>
    <n v="44"/>
    <s v="Ninguna"/>
    <n v="14"/>
    <n v="102"/>
    <n v="0.13725490196078433"/>
    <n v="0.41176470588235292"/>
  </r>
  <r>
    <n v="338"/>
    <n v="18"/>
    <s v="Plato_13"/>
    <s v="Descripcion del Plato_13"/>
    <n v="13"/>
    <n v="21"/>
    <n v="1"/>
    <n v="10"/>
    <s v="Sin cebolla"/>
    <n v="8"/>
    <n v="21"/>
    <n v="0.38095238095238093"/>
    <n v="0.38095238095238093"/>
  </r>
  <r>
    <n v="338"/>
    <n v="18"/>
    <s v="Plato_15"/>
    <s v="Descripcion del Plato_15"/>
    <n v="19"/>
    <n v="32"/>
    <n v="3"/>
    <n v="30"/>
    <s v="Sin cebolla"/>
    <n v="13"/>
    <n v="96"/>
    <n v="0.13541666666666666"/>
    <n v="0.40625"/>
  </r>
  <r>
    <n v="338"/>
    <n v="18"/>
    <s v="Plato_3"/>
    <s v="Descripcion del Plato_3"/>
    <n v="12"/>
    <n v="20"/>
    <n v="3"/>
    <n v="59"/>
    <s v="Ninguna"/>
    <n v="8"/>
    <n v="60"/>
    <n v="0.13333333333333333"/>
    <n v="0.4"/>
  </r>
  <r>
    <n v="339"/>
    <n v="13"/>
    <s v="Plato_9"/>
    <s v="Descripcion del Plato_9"/>
    <n v="17"/>
    <n v="29"/>
    <n v="2"/>
    <n v="6"/>
    <s v="Sin cebolla"/>
    <n v="12"/>
    <n v="58"/>
    <n v="0.20689655172413793"/>
    <n v="0.41379310344827586"/>
  </r>
  <r>
    <n v="339"/>
    <n v="13"/>
    <s v="Plato_14"/>
    <s v="Descripcion del Plato_14"/>
    <n v="14"/>
    <n v="23"/>
    <n v="2"/>
    <n v="40"/>
    <s v="Ninguna"/>
    <n v="9"/>
    <n v="46"/>
    <n v="0.19565217391304349"/>
    <n v="0.39130434782608697"/>
  </r>
  <r>
    <n v="340"/>
    <n v="15"/>
    <s v="Plato_20"/>
    <s v="Descripcion del Plato_20"/>
    <n v="25"/>
    <n v="40"/>
    <n v="2"/>
    <n v="35"/>
    <s v="Sin cebolla"/>
    <n v="15"/>
    <n v="80"/>
    <n v="0.1875"/>
    <n v="0.375"/>
  </r>
  <r>
    <n v="340"/>
    <n v="15"/>
    <s v="Plato_16"/>
    <s v="Descripcion del Plato_16"/>
    <n v="16"/>
    <n v="28"/>
    <n v="3"/>
    <n v="56"/>
    <s v="Ninguna"/>
    <n v="12"/>
    <n v="84"/>
    <n v="0.14285714285714285"/>
    <n v="0.42857142857142855"/>
  </r>
  <r>
    <n v="341"/>
    <n v="14"/>
    <s v="Plato_16"/>
    <s v="Descripcion del Plato_16"/>
    <n v="16"/>
    <n v="28"/>
    <n v="1"/>
    <n v="46"/>
    <s v="Ninguna"/>
    <n v="12"/>
    <n v="28"/>
    <n v="0.42857142857142855"/>
    <n v="0.42857142857142855"/>
  </r>
  <r>
    <n v="341"/>
    <n v="14"/>
    <s v="Plato_5"/>
    <s v="Descripcion del Plato_5"/>
    <n v="13"/>
    <n v="22"/>
    <n v="2"/>
    <n v="34"/>
    <s v="Sin cebolla"/>
    <n v="9"/>
    <n v="44"/>
    <n v="0.20454545454545456"/>
    <n v="0.40909090909090912"/>
  </r>
  <r>
    <n v="341"/>
    <n v="14"/>
    <s v="Plato_8"/>
    <s v="Descripcion del Plato_8"/>
    <n v="21"/>
    <n v="35"/>
    <n v="3"/>
    <n v="8"/>
    <s v="Sin cebolla"/>
    <n v="14"/>
    <n v="105"/>
    <n v="0.13333333333333333"/>
    <n v="0.4"/>
  </r>
  <r>
    <n v="342"/>
    <n v="19"/>
    <s v="Plato_14"/>
    <s v="Descripcion del Plato_14"/>
    <n v="14"/>
    <n v="23"/>
    <n v="2"/>
    <n v="23"/>
    <s v="Sin cebolla"/>
    <n v="9"/>
    <n v="46"/>
    <n v="0.19565217391304349"/>
    <n v="0.39130434782608697"/>
  </r>
  <r>
    <n v="342"/>
    <n v="19"/>
    <s v="Plato_16"/>
    <s v="Descripcion del Plato_16"/>
    <n v="16"/>
    <n v="28"/>
    <n v="2"/>
    <n v="31"/>
    <s v="Sin cebolla"/>
    <n v="12"/>
    <n v="56"/>
    <n v="0.21428571428571427"/>
    <n v="0.42857142857142855"/>
  </r>
  <r>
    <n v="343"/>
    <n v="12"/>
    <s v="Plato_18"/>
    <s v="Descripcion del Plato_18"/>
    <n v="20"/>
    <n v="34"/>
    <n v="2"/>
    <n v="58"/>
    <s v="Sin cebolla"/>
    <n v="14"/>
    <n v="68"/>
    <n v="0.20588235294117646"/>
    <n v="0.41176470588235292"/>
  </r>
  <r>
    <n v="343"/>
    <n v="12"/>
    <s v="Plato_14"/>
    <s v="Descripcion del Plato_14"/>
    <n v="14"/>
    <n v="23"/>
    <n v="3"/>
    <n v="43"/>
    <s v="Ninguna"/>
    <n v="9"/>
    <n v="69"/>
    <n v="0.13043478260869565"/>
    <n v="0.39130434782608697"/>
  </r>
  <r>
    <n v="344"/>
    <n v="15"/>
    <s v="Plato_8"/>
    <s v="Descripcion del Plato_8"/>
    <n v="21"/>
    <n v="35"/>
    <n v="1"/>
    <n v="11"/>
    <s v="Sin cebolla"/>
    <n v="14"/>
    <n v="35"/>
    <n v="0.4"/>
    <n v="0.4"/>
  </r>
  <r>
    <n v="344"/>
    <n v="15"/>
    <s v="Plato_17"/>
    <s v="Descripcion del Plato_17"/>
    <n v="19"/>
    <n v="31"/>
    <n v="2"/>
    <n v="28"/>
    <s v="Sin cebolla"/>
    <n v="12"/>
    <n v="62"/>
    <n v="0.19354838709677419"/>
    <n v="0.38709677419354838"/>
  </r>
  <r>
    <n v="344"/>
    <n v="15"/>
    <s v="Plato_15"/>
    <s v="Descripcion del Plato_15"/>
    <n v="19"/>
    <n v="32"/>
    <n v="2"/>
    <n v="19"/>
    <s v="Sin cebolla"/>
    <n v="13"/>
    <n v="64"/>
    <n v="0.203125"/>
    <n v="0.40625"/>
  </r>
  <r>
    <n v="344"/>
    <n v="15"/>
    <s v="Plato_5"/>
    <s v="Descripcion del Plato_5"/>
    <n v="13"/>
    <n v="22"/>
    <n v="1"/>
    <n v="28"/>
    <s v="Ninguna"/>
    <n v="9"/>
    <n v="22"/>
    <n v="0.40909090909090912"/>
    <n v="0.40909090909090912"/>
  </r>
  <r>
    <n v="345"/>
    <n v="16"/>
    <s v="Plato_12"/>
    <s v="Descripcion del Plato_12"/>
    <n v="11"/>
    <n v="19"/>
    <n v="2"/>
    <n v="18"/>
    <s v="Ninguna"/>
    <n v="8"/>
    <n v="38"/>
    <n v="0.21052631578947367"/>
    <n v="0.42105263157894735"/>
  </r>
  <r>
    <n v="346"/>
    <n v="1"/>
    <s v="Plato_19"/>
    <s v="Descripcion del Plato_19"/>
    <n v="22"/>
    <n v="36"/>
    <n v="2"/>
    <n v="22"/>
    <s v="Sin cebolla"/>
    <n v="14"/>
    <n v="72"/>
    <n v="0.19444444444444445"/>
    <n v="0.3888888888888889"/>
  </r>
  <r>
    <n v="347"/>
    <n v="7"/>
    <s v="Plato_8"/>
    <s v="Descripcion del Plato_8"/>
    <n v="21"/>
    <n v="35"/>
    <n v="2"/>
    <n v="44"/>
    <s v="Ninguna"/>
    <n v="14"/>
    <n v="70"/>
    <n v="0.2"/>
    <n v="0.4"/>
  </r>
  <r>
    <n v="348"/>
    <n v="16"/>
    <s v="Plato_10"/>
    <s v="Descripcion del Plato_10"/>
    <n v="15"/>
    <n v="26"/>
    <n v="1"/>
    <n v="31"/>
    <s v="Sin cebolla"/>
    <n v="11"/>
    <n v="26"/>
    <n v="0.42307692307692307"/>
    <n v="0.42307692307692307"/>
  </r>
  <r>
    <n v="348"/>
    <n v="16"/>
    <s v="Plato_3"/>
    <s v="Descripcion del Plato_3"/>
    <n v="12"/>
    <n v="20"/>
    <n v="3"/>
    <n v="57"/>
    <s v="Ninguna"/>
    <n v="8"/>
    <n v="60"/>
    <n v="0.13333333333333333"/>
    <n v="0.4"/>
  </r>
  <r>
    <n v="349"/>
    <n v="13"/>
    <s v="Plato_2"/>
    <s v="Descripcion del Plato_2"/>
    <n v="18"/>
    <n v="30"/>
    <n v="2"/>
    <n v="25"/>
    <s v="Sin cebolla"/>
    <n v="12"/>
    <n v="60"/>
    <n v="0.2"/>
    <n v="0.4"/>
  </r>
  <r>
    <n v="349"/>
    <n v="13"/>
    <s v="Plato_12"/>
    <s v="Descripcion del Plato_12"/>
    <n v="11"/>
    <n v="19"/>
    <n v="3"/>
    <n v="7"/>
    <s v="Ninguna"/>
    <n v="8"/>
    <n v="57"/>
    <n v="0.14035087719298245"/>
    <n v="0.42105263157894735"/>
  </r>
  <r>
    <n v="349"/>
    <n v="13"/>
    <s v="Plato_8"/>
    <s v="Descripcion del Plato_8"/>
    <n v="21"/>
    <n v="35"/>
    <n v="1"/>
    <n v="53"/>
    <s v="Ninguna"/>
    <n v="14"/>
    <n v="35"/>
    <n v="0.4"/>
    <n v="0.4"/>
  </r>
  <r>
    <n v="350"/>
    <n v="2"/>
    <s v="Plato_17"/>
    <s v="Descripcion del Plato_17"/>
    <n v="19"/>
    <n v="31"/>
    <n v="2"/>
    <n v="52"/>
    <s v="Sin cebolla"/>
    <n v="12"/>
    <n v="62"/>
    <n v="0.19354838709677419"/>
    <n v="0.38709677419354838"/>
  </r>
  <r>
    <n v="350"/>
    <n v="2"/>
    <s v="Plato_6"/>
    <s v="Descripcion del Plato_6"/>
    <n v="16"/>
    <n v="27"/>
    <n v="3"/>
    <n v="57"/>
    <s v="Sin cebolla"/>
    <n v="11"/>
    <n v="81"/>
    <n v="0.13580246913580246"/>
    <n v="0.40740740740740738"/>
  </r>
  <r>
    <n v="351"/>
    <n v="1"/>
    <s v="Plato_15"/>
    <s v="Descripcion del Plato_15"/>
    <n v="19"/>
    <n v="32"/>
    <n v="3"/>
    <n v="18"/>
    <s v="Sin cebolla"/>
    <n v="13"/>
    <n v="96"/>
    <n v="0.13541666666666666"/>
    <n v="0.40625"/>
  </r>
  <r>
    <n v="351"/>
    <n v="1"/>
    <s v="Plato_8"/>
    <s v="Descripcion del Plato_8"/>
    <n v="21"/>
    <n v="35"/>
    <n v="3"/>
    <n v="7"/>
    <s v="Sin cebolla"/>
    <n v="14"/>
    <n v="105"/>
    <n v="0.13333333333333333"/>
    <n v="0.4"/>
  </r>
  <r>
    <n v="352"/>
    <n v="1"/>
    <s v="Plato_11"/>
    <s v="Descripcion del Plato_11"/>
    <n v="20"/>
    <n v="33"/>
    <n v="3"/>
    <n v="7"/>
    <s v="Sin cebolla"/>
    <n v="13"/>
    <n v="99"/>
    <n v="0.13131313131313133"/>
    <n v="0.39393939393939392"/>
  </r>
  <r>
    <n v="353"/>
    <n v="7"/>
    <s v="Plato_5"/>
    <s v="Descripcion del Plato_5"/>
    <n v="13"/>
    <n v="22"/>
    <n v="2"/>
    <n v="50"/>
    <s v="Sin cebolla"/>
    <n v="9"/>
    <n v="44"/>
    <n v="0.20454545454545456"/>
    <n v="0.40909090909090912"/>
  </r>
  <r>
    <n v="353"/>
    <n v="7"/>
    <s v="Plato_2"/>
    <s v="Descripcion del Plato_2"/>
    <n v="18"/>
    <n v="30"/>
    <n v="1"/>
    <n v="16"/>
    <s v="Ninguna"/>
    <n v="12"/>
    <n v="30"/>
    <n v="0.4"/>
    <n v="0.4"/>
  </r>
  <r>
    <n v="353"/>
    <n v="7"/>
    <s v="Plato_8"/>
    <s v="Descripcion del Plato_8"/>
    <n v="21"/>
    <n v="35"/>
    <n v="2"/>
    <n v="37"/>
    <s v="Ninguna"/>
    <n v="14"/>
    <n v="70"/>
    <n v="0.2"/>
    <n v="0.4"/>
  </r>
  <r>
    <n v="353"/>
    <n v="7"/>
    <s v="Plato_18"/>
    <s v="Descripcion del Plato_18"/>
    <n v="20"/>
    <n v="34"/>
    <n v="2"/>
    <n v="25"/>
    <s v="Sin cebolla"/>
    <n v="14"/>
    <n v="68"/>
    <n v="0.20588235294117646"/>
    <n v="0.41176470588235292"/>
  </r>
  <r>
    <n v="354"/>
    <n v="12"/>
    <s v="Plato_12"/>
    <s v="Descripcion del Plato_12"/>
    <n v="11"/>
    <n v="19"/>
    <n v="3"/>
    <n v="32"/>
    <s v="Sin cebolla"/>
    <n v="8"/>
    <n v="57"/>
    <n v="0.14035087719298245"/>
    <n v="0.42105263157894735"/>
  </r>
  <r>
    <n v="354"/>
    <n v="12"/>
    <s v="Plato_15"/>
    <s v="Descripcion del Plato_15"/>
    <n v="19"/>
    <n v="32"/>
    <n v="2"/>
    <n v="49"/>
    <s v="Sin cebolla"/>
    <n v="13"/>
    <n v="64"/>
    <n v="0.203125"/>
    <n v="0.40625"/>
  </r>
  <r>
    <n v="354"/>
    <n v="12"/>
    <s v="Plato_4"/>
    <s v="Descripcion del Plato_4"/>
    <n v="10"/>
    <n v="18"/>
    <n v="2"/>
    <n v="7"/>
    <s v="Sin cebolla"/>
    <n v="8"/>
    <n v="36"/>
    <n v="0.22222222222222221"/>
    <n v="0.44444444444444442"/>
  </r>
  <r>
    <n v="354"/>
    <n v="12"/>
    <s v="Plato_7"/>
    <s v="Descripcion del Plato_7"/>
    <n v="14"/>
    <n v="24"/>
    <n v="1"/>
    <n v="49"/>
    <s v="Sin cebolla"/>
    <n v="10"/>
    <n v="24"/>
    <n v="0.41666666666666669"/>
    <n v="0.41666666666666669"/>
  </r>
  <r>
    <n v="355"/>
    <n v="4"/>
    <s v="Plato_10"/>
    <s v="Descripcion del Plato_10"/>
    <n v="15"/>
    <n v="26"/>
    <n v="1"/>
    <n v="7"/>
    <s v="Sin cebolla"/>
    <n v="11"/>
    <n v="26"/>
    <n v="0.42307692307692307"/>
    <n v="0.42307692307692307"/>
  </r>
  <r>
    <n v="356"/>
    <n v="1"/>
    <s v="Plato_4"/>
    <s v="Descripcion del Plato_4"/>
    <n v="10"/>
    <n v="18"/>
    <n v="2"/>
    <n v="7"/>
    <s v="Ninguna"/>
    <n v="8"/>
    <n v="36"/>
    <n v="0.22222222222222221"/>
    <n v="0.44444444444444442"/>
  </r>
  <r>
    <n v="357"/>
    <n v="17"/>
    <s v="Plato_1"/>
    <s v="Descripcion del Plato_1"/>
    <n v="15"/>
    <n v="25"/>
    <n v="1"/>
    <n v="12"/>
    <s v="Ninguna"/>
    <n v="10"/>
    <n v="25"/>
    <n v="0.4"/>
    <n v="0.4"/>
  </r>
  <r>
    <n v="357"/>
    <n v="17"/>
    <s v="Plato_3"/>
    <s v="Descripcion del Plato_3"/>
    <n v="12"/>
    <n v="20"/>
    <n v="2"/>
    <n v="5"/>
    <s v="Sin cebolla"/>
    <n v="8"/>
    <n v="40"/>
    <n v="0.2"/>
    <n v="0.4"/>
  </r>
  <r>
    <n v="357"/>
    <n v="17"/>
    <s v="Plato_6"/>
    <s v="Descripcion del Plato_6"/>
    <n v="16"/>
    <n v="27"/>
    <n v="3"/>
    <n v="31"/>
    <s v="Sin cebolla"/>
    <n v="11"/>
    <n v="81"/>
    <n v="0.13580246913580246"/>
    <n v="0.40740740740740738"/>
  </r>
  <r>
    <n v="357"/>
    <n v="17"/>
    <s v="Plato_5"/>
    <s v="Descripcion del Plato_5"/>
    <n v="13"/>
    <n v="22"/>
    <n v="1"/>
    <n v="48"/>
    <s v="Ninguna"/>
    <n v="9"/>
    <n v="22"/>
    <n v="0.40909090909090912"/>
    <n v="0.40909090909090912"/>
  </r>
  <r>
    <n v="358"/>
    <n v="13"/>
    <s v="Plato_10"/>
    <s v="Descripcion del Plato_10"/>
    <n v="15"/>
    <n v="26"/>
    <n v="2"/>
    <n v="50"/>
    <s v="Ninguna"/>
    <n v="11"/>
    <n v="52"/>
    <n v="0.21153846153846154"/>
    <n v="0.42307692307692307"/>
  </r>
  <r>
    <n v="358"/>
    <n v="13"/>
    <s v="Plato_4"/>
    <s v="Descripcion del Plato_4"/>
    <n v="10"/>
    <n v="18"/>
    <n v="3"/>
    <n v="50"/>
    <s v="Sin cebolla"/>
    <n v="8"/>
    <n v="54"/>
    <n v="0.14814814814814814"/>
    <n v="0.44444444444444442"/>
  </r>
  <r>
    <n v="358"/>
    <n v="13"/>
    <s v="Plato_3"/>
    <s v="Descripcion del Plato_3"/>
    <n v="12"/>
    <n v="20"/>
    <n v="3"/>
    <n v="52"/>
    <s v="Ninguna"/>
    <n v="8"/>
    <n v="60"/>
    <n v="0.13333333333333333"/>
    <n v="0.4"/>
  </r>
  <r>
    <n v="359"/>
    <n v="11"/>
    <s v="Plato_5"/>
    <s v="Descripcion del Plato_5"/>
    <n v="13"/>
    <n v="22"/>
    <n v="1"/>
    <n v="26"/>
    <s v="Sin cebolla"/>
    <n v="9"/>
    <n v="22"/>
    <n v="0.40909090909090912"/>
    <n v="0.40909090909090912"/>
  </r>
  <r>
    <n v="359"/>
    <n v="11"/>
    <s v="Plato_16"/>
    <s v="Descripcion del Plato_16"/>
    <n v="16"/>
    <n v="28"/>
    <n v="3"/>
    <n v="57"/>
    <s v="Sin cebolla"/>
    <n v="12"/>
    <n v="84"/>
    <n v="0.14285714285714285"/>
    <n v="0.42857142857142855"/>
  </r>
  <r>
    <n v="359"/>
    <n v="11"/>
    <s v="Plato_9"/>
    <s v="Descripcion del Plato_9"/>
    <n v="17"/>
    <n v="29"/>
    <n v="2"/>
    <n v="12"/>
    <s v="Sin cebolla"/>
    <n v="12"/>
    <n v="58"/>
    <n v="0.20689655172413793"/>
    <n v="0.41379310344827586"/>
  </r>
  <r>
    <n v="359"/>
    <n v="11"/>
    <s v="Plato_10"/>
    <s v="Descripcion del Plato_10"/>
    <n v="15"/>
    <n v="26"/>
    <n v="1"/>
    <n v="50"/>
    <s v="Sin cebolla"/>
    <n v="11"/>
    <n v="26"/>
    <n v="0.42307692307692307"/>
    <n v="0.42307692307692307"/>
  </r>
  <r>
    <n v="360"/>
    <n v="16"/>
    <s v="Plato_13"/>
    <s v="Descripcion del Plato_13"/>
    <n v="13"/>
    <n v="21"/>
    <n v="1"/>
    <n v="42"/>
    <s v="Ninguna"/>
    <n v="8"/>
    <n v="21"/>
    <n v="0.38095238095238093"/>
    <n v="0.38095238095238093"/>
  </r>
  <r>
    <n v="360"/>
    <n v="16"/>
    <s v="Plato_2"/>
    <s v="Descripcion del Plato_2"/>
    <n v="18"/>
    <n v="30"/>
    <n v="3"/>
    <n v="36"/>
    <s v="Sin cebolla"/>
    <n v="12"/>
    <n v="90"/>
    <n v="0.13333333333333333"/>
    <n v="0.4"/>
  </r>
  <r>
    <n v="360"/>
    <n v="16"/>
    <s v="Plato_10"/>
    <s v="Descripcion del Plato_10"/>
    <n v="15"/>
    <n v="26"/>
    <n v="1"/>
    <n v="51"/>
    <s v="Sin cebolla"/>
    <n v="11"/>
    <n v="26"/>
    <n v="0.42307692307692307"/>
    <n v="0.42307692307692307"/>
  </r>
  <r>
    <n v="360"/>
    <n v="16"/>
    <s v="Plato_15"/>
    <s v="Descripcion del Plato_15"/>
    <n v="19"/>
    <n v="32"/>
    <n v="3"/>
    <n v="30"/>
    <s v="Sin cebolla"/>
    <n v="13"/>
    <n v="96"/>
    <n v="0.13541666666666666"/>
    <n v="0.40625"/>
  </r>
  <r>
    <n v="361"/>
    <n v="16"/>
    <s v="Plato_9"/>
    <s v="Descripcion del Plato_9"/>
    <n v="17"/>
    <n v="29"/>
    <n v="1"/>
    <n v="58"/>
    <s v="Ninguna"/>
    <n v="12"/>
    <n v="29"/>
    <n v="0.41379310344827586"/>
    <n v="0.41379310344827586"/>
  </r>
  <r>
    <n v="361"/>
    <n v="16"/>
    <s v="Plato_7"/>
    <s v="Descripcion del Plato_7"/>
    <n v="14"/>
    <n v="24"/>
    <n v="3"/>
    <n v="54"/>
    <s v="Sin cebolla"/>
    <n v="10"/>
    <n v="72"/>
    <n v="0.1388888888888889"/>
    <n v="0.41666666666666669"/>
  </r>
  <r>
    <n v="362"/>
    <n v="15"/>
    <s v="Plato_3"/>
    <s v="Descripcion del Plato_3"/>
    <n v="12"/>
    <n v="20"/>
    <n v="1"/>
    <n v="41"/>
    <s v="Ninguna"/>
    <n v="8"/>
    <n v="20"/>
    <n v="0.4"/>
    <n v="0.4"/>
  </r>
  <r>
    <n v="362"/>
    <n v="15"/>
    <s v="Plato_7"/>
    <s v="Descripcion del Plato_7"/>
    <n v="14"/>
    <n v="24"/>
    <n v="1"/>
    <n v="58"/>
    <s v="Ninguna"/>
    <n v="10"/>
    <n v="24"/>
    <n v="0.41666666666666669"/>
    <n v="0.41666666666666669"/>
  </r>
  <r>
    <n v="362"/>
    <n v="15"/>
    <s v="Plato_4"/>
    <s v="Descripcion del Plato_4"/>
    <n v="10"/>
    <n v="18"/>
    <n v="1"/>
    <n v="24"/>
    <s v="Ninguna"/>
    <n v="8"/>
    <n v="18"/>
    <n v="0.44444444444444442"/>
    <n v="0.44444444444444442"/>
  </r>
  <r>
    <n v="363"/>
    <n v="5"/>
    <s v="Plato_2"/>
    <s v="Descripcion del Plato_2"/>
    <n v="18"/>
    <n v="30"/>
    <n v="1"/>
    <n v="48"/>
    <s v="Ninguna"/>
    <n v="12"/>
    <n v="30"/>
    <n v="0.4"/>
    <n v="0.4"/>
  </r>
  <r>
    <n v="363"/>
    <n v="5"/>
    <s v="Plato_7"/>
    <s v="Descripcion del Plato_7"/>
    <n v="14"/>
    <n v="24"/>
    <n v="3"/>
    <n v="41"/>
    <s v="Sin cebolla"/>
    <n v="10"/>
    <n v="72"/>
    <n v="0.1388888888888889"/>
    <n v="0.41666666666666669"/>
  </r>
  <r>
    <n v="363"/>
    <n v="5"/>
    <s v="Plato_19"/>
    <s v="Descripcion del Plato_19"/>
    <n v="22"/>
    <n v="36"/>
    <n v="2"/>
    <n v="42"/>
    <s v="Ninguna"/>
    <n v="14"/>
    <n v="72"/>
    <n v="0.19444444444444445"/>
    <n v="0.3888888888888889"/>
  </r>
  <r>
    <n v="363"/>
    <n v="5"/>
    <s v="Plato_11"/>
    <s v="Descripcion del Plato_11"/>
    <n v="20"/>
    <n v="33"/>
    <n v="2"/>
    <n v="18"/>
    <s v="Ninguna"/>
    <n v="13"/>
    <n v="66"/>
    <n v="0.19696969696969696"/>
    <n v="0.39393939393939392"/>
  </r>
  <r>
    <n v="364"/>
    <n v="15"/>
    <s v="Plato_16"/>
    <s v="Descripcion del Plato_16"/>
    <n v="16"/>
    <n v="28"/>
    <n v="2"/>
    <n v="52"/>
    <s v="Ninguna"/>
    <n v="12"/>
    <n v="56"/>
    <n v="0.21428571428571427"/>
    <n v="0.42857142857142855"/>
  </r>
  <r>
    <n v="364"/>
    <n v="15"/>
    <s v="Plato_5"/>
    <s v="Descripcion del Plato_5"/>
    <n v="13"/>
    <n v="22"/>
    <n v="1"/>
    <n v="20"/>
    <s v="Ninguna"/>
    <n v="9"/>
    <n v="22"/>
    <n v="0.40909090909090912"/>
    <n v="0.40909090909090912"/>
  </r>
  <r>
    <n v="364"/>
    <n v="15"/>
    <s v="Plato_1"/>
    <s v="Descripcion del Plato_1"/>
    <n v="15"/>
    <n v="25"/>
    <n v="2"/>
    <n v="14"/>
    <s v="Ninguna"/>
    <n v="10"/>
    <n v="50"/>
    <n v="0.2"/>
    <n v="0.4"/>
  </r>
  <r>
    <n v="364"/>
    <n v="15"/>
    <s v="Plato_9"/>
    <s v="Descripcion del Plato_9"/>
    <n v="17"/>
    <n v="29"/>
    <n v="1"/>
    <n v="26"/>
    <s v="Ninguna"/>
    <n v="12"/>
    <n v="29"/>
    <n v="0.41379310344827586"/>
    <n v="0.41379310344827586"/>
  </r>
  <r>
    <n v="365"/>
    <n v="4"/>
    <s v="Plato_19"/>
    <s v="Descripcion del Plato_19"/>
    <n v="22"/>
    <n v="36"/>
    <n v="3"/>
    <n v="25"/>
    <s v="Sin cebolla"/>
    <n v="14"/>
    <n v="108"/>
    <n v="0.12962962962962962"/>
    <n v="0.3888888888888889"/>
  </r>
  <r>
    <n v="366"/>
    <n v="17"/>
    <s v="Plato_6"/>
    <s v="Descripcion del Plato_6"/>
    <n v="16"/>
    <n v="27"/>
    <n v="2"/>
    <n v="30"/>
    <s v="Ninguna"/>
    <n v="11"/>
    <n v="54"/>
    <n v="0.20370370370370369"/>
    <n v="0.40740740740740738"/>
  </r>
  <r>
    <n v="366"/>
    <n v="17"/>
    <s v="Plato_8"/>
    <s v="Descripcion del Plato_8"/>
    <n v="21"/>
    <n v="35"/>
    <n v="3"/>
    <n v="51"/>
    <s v="Sin cebolla"/>
    <n v="14"/>
    <n v="105"/>
    <n v="0.13333333333333333"/>
    <n v="0.4"/>
  </r>
  <r>
    <n v="366"/>
    <n v="17"/>
    <s v="Plato_20"/>
    <s v="Descripcion del Plato_20"/>
    <n v="25"/>
    <n v="40"/>
    <n v="2"/>
    <n v="9"/>
    <s v="Ninguna"/>
    <n v="15"/>
    <n v="80"/>
    <n v="0.1875"/>
    <n v="0.375"/>
  </r>
  <r>
    <n v="367"/>
    <n v="12"/>
    <s v="Plato_10"/>
    <s v="Descripcion del Plato_10"/>
    <n v="15"/>
    <n v="26"/>
    <n v="2"/>
    <n v="34"/>
    <s v="Sin cebolla"/>
    <n v="11"/>
    <n v="52"/>
    <n v="0.21153846153846154"/>
    <n v="0.42307692307692307"/>
  </r>
  <r>
    <n v="367"/>
    <n v="12"/>
    <s v="Plato_9"/>
    <s v="Descripcion del Plato_9"/>
    <n v="17"/>
    <n v="29"/>
    <n v="1"/>
    <n v="26"/>
    <s v="Sin cebolla"/>
    <n v="12"/>
    <n v="29"/>
    <n v="0.41379310344827586"/>
    <n v="0.41379310344827586"/>
  </r>
  <r>
    <n v="367"/>
    <n v="12"/>
    <s v="Plato_3"/>
    <s v="Descripcion del Plato_3"/>
    <n v="12"/>
    <n v="20"/>
    <n v="1"/>
    <n v="13"/>
    <s v="Sin cebolla"/>
    <n v="8"/>
    <n v="20"/>
    <n v="0.4"/>
    <n v="0.4"/>
  </r>
  <r>
    <n v="368"/>
    <n v="13"/>
    <s v="Plato_11"/>
    <s v="Descripcion del Plato_11"/>
    <n v="20"/>
    <n v="33"/>
    <n v="3"/>
    <n v="45"/>
    <s v="Ninguna"/>
    <n v="13"/>
    <n v="99"/>
    <n v="0.13131313131313133"/>
    <n v="0.39393939393939392"/>
  </r>
  <r>
    <n v="368"/>
    <n v="13"/>
    <s v="Plato_7"/>
    <s v="Descripcion del Plato_7"/>
    <n v="14"/>
    <n v="24"/>
    <n v="1"/>
    <n v="40"/>
    <s v="Sin cebolla"/>
    <n v="10"/>
    <n v="24"/>
    <n v="0.41666666666666669"/>
    <n v="0.41666666666666669"/>
  </r>
  <r>
    <n v="369"/>
    <n v="20"/>
    <s v="Plato_17"/>
    <s v="Descripcion del Plato_17"/>
    <n v="19"/>
    <n v="31"/>
    <n v="2"/>
    <n v="7"/>
    <s v="Sin cebolla"/>
    <n v="12"/>
    <n v="62"/>
    <n v="0.19354838709677419"/>
    <n v="0.38709677419354838"/>
  </r>
  <r>
    <n v="369"/>
    <n v="20"/>
    <s v="Plato_14"/>
    <s v="Descripcion del Plato_14"/>
    <n v="14"/>
    <n v="23"/>
    <n v="2"/>
    <n v="7"/>
    <s v="Sin cebolla"/>
    <n v="9"/>
    <n v="46"/>
    <n v="0.19565217391304349"/>
    <n v="0.39130434782608697"/>
  </r>
  <r>
    <n v="369"/>
    <n v="20"/>
    <s v="Plato_16"/>
    <s v="Descripcion del Plato_16"/>
    <n v="16"/>
    <n v="28"/>
    <n v="2"/>
    <n v="8"/>
    <s v="Sin cebolla"/>
    <n v="12"/>
    <n v="56"/>
    <n v="0.21428571428571427"/>
    <n v="0.42857142857142855"/>
  </r>
  <r>
    <n v="369"/>
    <n v="20"/>
    <s v="Plato_10"/>
    <s v="Descripcion del Plato_10"/>
    <n v="15"/>
    <n v="26"/>
    <n v="3"/>
    <n v="20"/>
    <s v="Sin cebolla"/>
    <n v="11"/>
    <n v="78"/>
    <n v="0.14102564102564102"/>
    <n v="0.42307692307692307"/>
  </r>
  <r>
    <n v="370"/>
    <n v="13"/>
    <s v="Plato_19"/>
    <s v="Descripcion del Plato_19"/>
    <n v="22"/>
    <n v="36"/>
    <n v="2"/>
    <n v="33"/>
    <s v="Sin cebolla"/>
    <n v="14"/>
    <n v="72"/>
    <n v="0.19444444444444445"/>
    <n v="0.3888888888888889"/>
  </r>
  <r>
    <n v="371"/>
    <n v="4"/>
    <s v="Plato_17"/>
    <s v="Descripcion del Plato_17"/>
    <n v="19"/>
    <n v="31"/>
    <n v="2"/>
    <n v="11"/>
    <s v="Sin cebolla"/>
    <n v="12"/>
    <n v="62"/>
    <n v="0.19354838709677419"/>
    <n v="0.38709677419354838"/>
  </r>
  <r>
    <n v="371"/>
    <n v="4"/>
    <s v="Plato_19"/>
    <s v="Descripcion del Plato_19"/>
    <n v="22"/>
    <n v="36"/>
    <n v="1"/>
    <n v="13"/>
    <s v="Ninguna"/>
    <n v="14"/>
    <n v="36"/>
    <n v="0.3888888888888889"/>
    <n v="0.3888888888888889"/>
  </r>
  <r>
    <n v="371"/>
    <n v="4"/>
    <s v="Plato_16"/>
    <s v="Descripcion del Plato_16"/>
    <n v="16"/>
    <n v="28"/>
    <n v="2"/>
    <n v="11"/>
    <s v="Ninguna"/>
    <n v="12"/>
    <n v="56"/>
    <n v="0.21428571428571427"/>
    <n v="0.42857142857142855"/>
  </r>
  <r>
    <n v="371"/>
    <n v="4"/>
    <s v="Plato_14"/>
    <s v="Descripcion del Plato_14"/>
    <n v="14"/>
    <n v="23"/>
    <n v="2"/>
    <n v="14"/>
    <s v="Sin cebolla"/>
    <n v="9"/>
    <n v="46"/>
    <n v="0.19565217391304349"/>
    <n v="0.39130434782608697"/>
  </r>
  <r>
    <n v="372"/>
    <n v="14"/>
    <s v="Plato_4"/>
    <s v="Descripcion del Plato_4"/>
    <n v="10"/>
    <n v="18"/>
    <n v="2"/>
    <n v="22"/>
    <s v="Ninguna"/>
    <n v="8"/>
    <n v="36"/>
    <n v="0.22222222222222221"/>
    <n v="0.44444444444444442"/>
  </r>
  <r>
    <n v="373"/>
    <n v="19"/>
    <s v="Plato_13"/>
    <s v="Descripcion del Plato_13"/>
    <n v="13"/>
    <n v="21"/>
    <n v="1"/>
    <n v="41"/>
    <s v="Sin cebolla"/>
    <n v="8"/>
    <n v="21"/>
    <n v="0.38095238095238093"/>
    <n v="0.38095238095238093"/>
  </r>
  <r>
    <n v="373"/>
    <n v="19"/>
    <s v="Plato_8"/>
    <s v="Descripcion del Plato_8"/>
    <n v="21"/>
    <n v="35"/>
    <n v="1"/>
    <n v="49"/>
    <s v="Ninguna"/>
    <n v="14"/>
    <n v="35"/>
    <n v="0.4"/>
    <n v="0.4"/>
  </r>
  <r>
    <n v="373"/>
    <n v="19"/>
    <s v="Plato_5"/>
    <s v="Descripcion del Plato_5"/>
    <n v="13"/>
    <n v="22"/>
    <n v="2"/>
    <n v="17"/>
    <s v="Sin cebolla"/>
    <n v="9"/>
    <n v="44"/>
    <n v="0.20454545454545456"/>
    <n v="0.40909090909090912"/>
  </r>
  <r>
    <n v="373"/>
    <n v="19"/>
    <s v="Plato_3"/>
    <s v="Descripcion del Plato_3"/>
    <n v="12"/>
    <n v="20"/>
    <n v="3"/>
    <n v="9"/>
    <s v="Sin cebolla"/>
    <n v="8"/>
    <n v="60"/>
    <n v="0.13333333333333333"/>
    <n v="0.4"/>
  </r>
  <r>
    <n v="374"/>
    <n v="18"/>
    <s v="Plato_8"/>
    <s v="Descripcion del Plato_8"/>
    <n v="21"/>
    <n v="35"/>
    <n v="1"/>
    <n v="9"/>
    <s v="Sin cebolla"/>
    <n v="14"/>
    <n v="35"/>
    <n v="0.4"/>
    <n v="0.4"/>
  </r>
  <r>
    <n v="375"/>
    <n v="18"/>
    <s v="Plato_17"/>
    <s v="Descripcion del Plato_17"/>
    <n v="19"/>
    <n v="31"/>
    <n v="3"/>
    <n v="27"/>
    <s v="Ninguna"/>
    <n v="12"/>
    <n v="93"/>
    <n v="0.12903225806451613"/>
    <n v="0.38709677419354838"/>
  </r>
  <r>
    <n v="376"/>
    <n v="16"/>
    <s v="Plato_14"/>
    <s v="Descripcion del Plato_14"/>
    <n v="14"/>
    <n v="23"/>
    <n v="2"/>
    <n v="5"/>
    <s v="Sin cebolla"/>
    <n v="9"/>
    <n v="46"/>
    <n v="0.19565217391304349"/>
    <n v="0.39130434782608697"/>
  </r>
  <r>
    <n v="377"/>
    <n v="5"/>
    <s v="Plato_18"/>
    <s v="Descripcion del Plato_18"/>
    <n v="20"/>
    <n v="34"/>
    <n v="2"/>
    <n v="13"/>
    <s v="Ninguna"/>
    <n v="14"/>
    <n v="68"/>
    <n v="0.20588235294117646"/>
    <n v="0.41176470588235292"/>
  </r>
  <r>
    <n v="377"/>
    <n v="5"/>
    <s v="Plato_15"/>
    <s v="Descripcion del Plato_15"/>
    <n v="19"/>
    <n v="32"/>
    <n v="1"/>
    <n v="33"/>
    <s v="Ninguna"/>
    <n v="13"/>
    <n v="32"/>
    <n v="0.40625"/>
    <n v="0.40625"/>
  </r>
  <r>
    <n v="378"/>
    <n v="3"/>
    <s v="Plato_2"/>
    <s v="Descripcion del Plato_2"/>
    <n v="18"/>
    <n v="30"/>
    <n v="1"/>
    <n v="14"/>
    <s v="Sin cebolla"/>
    <n v="12"/>
    <n v="30"/>
    <n v="0.4"/>
    <n v="0.4"/>
  </r>
  <r>
    <n v="378"/>
    <n v="3"/>
    <s v="Plato_12"/>
    <s v="Descripcion del Plato_12"/>
    <n v="11"/>
    <n v="19"/>
    <n v="1"/>
    <n v="7"/>
    <s v="Sin cebolla"/>
    <n v="8"/>
    <n v="19"/>
    <n v="0.42105263157894735"/>
    <n v="0.42105263157894735"/>
  </r>
  <r>
    <n v="379"/>
    <n v="4"/>
    <s v="Plato_8"/>
    <s v="Descripcion del Plato_8"/>
    <n v="21"/>
    <n v="35"/>
    <n v="2"/>
    <n v="6"/>
    <s v="Ninguna"/>
    <n v="14"/>
    <n v="70"/>
    <n v="0.2"/>
    <n v="0.4"/>
  </r>
  <r>
    <n v="380"/>
    <n v="5"/>
    <s v="Plato_11"/>
    <s v="Descripcion del Plato_11"/>
    <n v="20"/>
    <n v="33"/>
    <n v="3"/>
    <n v="58"/>
    <s v="Ninguna"/>
    <n v="13"/>
    <n v="99"/>
    <n v="0.13131313131313133"/>
    <n v="0.39393939393939392"/>
  </r>
  <r>
    <n v="380"/>
    <n v="5"/>
    <s v="Plato_12"/>
    <s v="Descripcion del Plato_12"/>
    <n v="11"/>
    <n v="19"/>
    <n v="2"/>
    <n v="35"/>
    <s v="Ninguna"/>
    <n v="8"/>
    <n v="38"/>
    <n v="0.21052631578947367"/>
    <n v="0.42105263157894735"/>
  </r>
  <r>
    <n v="381"/>
    <n v="4"/>
    <s v="Plato_10"/>
    <s v="Descripcion del Plato_10"/>
    <n v="15"/>
    <n v="26"/>
    <n v="3"/>
    <n v="35"/>
    <s v="Ninguna"/>
    <n v="11"/>
    <n v="78"/>
    <n v="0.14102564102564102"/>
    <n v="0.42307692307692307"/>
  </r>
  <r>
    <n v="381"/>
    <n v="4"/>
    <s v="Plato_11"/>
    <s v="Descripcion del Plato_11"/>
    <n v="20"/>
    <n v="33"/>
    <n v="2"/>
    <n v="12"/>
    <s v="Ninguna"/>
    <n v="13"/>
    <n v="66"/>
    <n v="0.19696969696969696"/>
    <n v="0.39393939393939392"/>
  </r>
  <r>
    <n v="382"/>
    <n v="20"/>
    <s v="Plato_9"/>
    <s v="Descripcion del Plato_9"/>
    <n v="17"/>
    <n v="29"/>
    <n v="3"/>
    <n v="54"/>
    <s v="Sin cebolla"/>
    <n v="12"/>
    <n v="87"/>
    <n v="0.13793103448275862"/>
    <n v="0.41379310344827586"/>
  </r>
  <r>
    <n v="383"/>
    <n v="6"/>
    <s v="Plato_19"/>
    <s v="Descripcion del Plato_19"/>
    <n v="22"/>
    <n v="36"/>
    <n v="3"/>
    <n v="9"/>
    <s v="Sin cebolla"/>
    <n v="14"/>
    <n v="108"/>
    <n v="0.12962962962962962"/>
    <n v="0.3888888888888889"/>
  </r>
  <r>
    <n v="384"/>
    <n v="1"/>
    <s v="Plato_4"/>
    <s v="Descripcion del Plato_4"/>
    <n v="10"/>
    <n v="18"/>
    <n v="2"/>
    <n v="26"/>
    <s v="Ninguna"/>
    <n v="8"/>
    <n v="36"/>
    <n v="0.22222222222222221"/>
    <n v="0.44444444444444442"/>
  </r>
  <r>
    <n v="384"/>
    <n v="1"/>
    <s v="Plato_12"/>
    <s v="Descripcion del Plato_12"/>
    <n v="11"/>
    <n v="19"/>
    <n v="3"/>
    <n v="35"/>
    <s v="Sin cebolla"/>
    <n v="8"/>
    <n v="57"/>
    <n v="0.14035087719298245"/>
    <n v="0.42105263157894735"/>
  </r>
  <r>
    <n v="384"/>
    <n v="1"/>
    <s v="Plato_6"/>
    <s v="Descripcion del Plato_6"/>
    <n v="16"/>
    <n v="27"/>
    <n v="1"/>
    <n v="49"/>
    <s v="Sin cebolla"/>
    <n v="11"/>
    <n v="27"/>
    <n v="0.40740740740740738"/>
    <n v="0.40740740740740738"/>
  </r>
  <r>
    <n v="385"/>
    <n v="6"/>
    <s v="Plato_2"/>
    <s v="Descripcion del Plato_2"/>
    <n v="18"/>
    <n v="30"/>
    <n v="2"/>
    <n v="22"/>
    <s v="Ninguna"/>
    <n v="12"/>
    <n v="60"/>
    <n v="0.2"/>
    <n v="0.4"/>
  </r>
  <r>
    <n v="386"/>
    <n v="5"/>
    <s v="Plato_11"/>
    <s v="Descripcion del Plato_11"/>
    <n v="20"/>
    <n v="33"/>
    <n v="3"/>
    <n v="40"/>
    <s v="Sin cebolla"/>
    <n v="13"/>
    <n v="99"/>
    <n v="0.13131313131313133"/>
    <n v="0.39393939393939392"/>
  </r>
  <r>
    <n v="387"/>
    <n v="6"/>
    <s v="Plato_17"/>
    <s v="Descripcion del Plato_17"/>
    <n v="19"/>
    <n v="31"/>
    <n v="3"/>
    <n v="18"/>
    <s v="Sin cebolla"/>
    <n v="12"/>
    <n v="93"/>
    <n v="0.12903225806451613"/>
    <n v="0.38709677419354838"/>
  </r>
  <r>
    <n v="388"/>
    <n v="18"/>
    <s v="Plato_17"/>
    <s v="Descripcion del Plato_17"/>
    <n v="19"/>
    <n v="31"/>
    <n v="2"/>
    <n v="52"/>
    <s v="Sin cebolla"/>
    <n v="12"/>
    <n v="62"/>
    <n v="0.19354838709677419"/>
    <n v="0.38709677419354838"/>
  </r>
  <r>
    <n v="388"/>
    <n v="18"/>
    <s v="Plato_19"/>
    <s v="Descripcion del Plato_19"/>
    <n v="22"/>
    <n v="36"/>
    <n v="2"/>
    <n v="37"/>
    <s v="Ninguna"/>
    <n v="14"/>
    <n v="72"/>
    <n v="0.19444444444444445"/>
    <n v="0.3888888888888889"/>
  </r>
  <r>
    <n v="388"/>
    <n v="18"/>
    <s v="Plato_9"/>
    <s v="Descripcion del Plato_9"/>
    <n v="17"/>
    <n v="29"/>
    <n v="2"/>
    <n v="31"/>
    <s v="Sin cebolla"/>
    <n v="12"/>
    <n v="58"/>
    <n v="0.20689655172413793"/>
    <n v="0.41379310344827586"/>
  </r>
  <r>
    <n v="388"/>
    <n v="18"/>
    <s v="Plato_11"/>
    <s v="Descripcion del Plato_11"/>
    <n v="20"/>
    <n v="33"/>
    <n v="3"/>
    <n v="51"/>
    <s v="Sin cebolla"/>
    <n v="13"/>
    <n v="99"/>
    <n v="0.13131313131313133"/>
    <n v="0.39393939393939392"/>
  </r>
  <r>
    <n v="389"/>
    <n v="19"/>
    <s v="Plato_11"/>
    <s v="Descripcion del Plato_11"/>
    <n v="20"/>
    <n v="33"/>
    <n v="1"/>
    <n v="24"/>
    <s v="Ninguna"/>
    <n v="13"/>
    <n v="33"/>
    <n v="0.39393939393939392"/>
    <n v="0.39393939393939392"/>
  </r>
  <r>
    <n v="390"/>
    <n v="9"/>
    <s v="Plato_5"/>
    <s v="Descripcion del Plato_5"/>
    <n v="13"/>
    <n v="22"/>
    <n v="2"/>
    <n v="52"/>
    <s v="Sin cebolla"/>
    <n v="9"/>
    <n v="44"/>
    <n v="0.20454545454545456"/>
    <n v="0.40909090909090912"/>
  </r>
  <r>
    <n v="390"/>
    <n v="9"/>
    <s v="Plato_10"/>
    <s v="Descripcion del Plato_10"/>
    <n v="15"/>
    <n v="26"/>
    <n v="3"/>
    <n v="13"/>
    <s v="Sin cebolla"/>
    <n v="11"/>
    <n v="78"/>
    <n v="0.14102564102564102"/>
    <n v="0.42307692307692307"/>
  </r>
  <r>
    <n v="390"/>
    <n v="9"/>
    <s v="Plato_13"/>
    <s v="Descripcion del Plato_13"/>
    <n v="13"/>
    <n v="21"/>
    <n v="1"/>
    <n v="28"/>
    <s v="Sin cebolla"/>
    <n v="8"/>
    <n v="21"/>
    <n v="0.38095238095238093"/>
    <n v="0.38095238095238093"/>
  </r>
  <r>
    <n v="391"/>
    <n v="15"/>
    <s v="Plato_5"/>
    <s v="Descripcion del Plato_5"/>
    <n v="13"/>
    <n v="22"/>
    <n v="1"/>
    <n v="35"/>
    <s v="Ninguna"/>
    <n v="9"/>
    <n v="22"/>
    <n v="0.40909090909090912"/>
    <n v="0.40909090909090912"/>
  </r>
  <r>
    <n v="392"/>
    <n v="14"/>
    <s v="Plato_15"/>
    <s v="Descripcion del Plato_15"/>
    <n v="19"/>
    <n v="32"/>
    <n v="3"/>
    <n v="17"/>
    <s v="Ninguna"/>
    <n v="13"/>
    <n v="96"/>
    <n v="0.13541666666666666"/>
    <n v="0.40625"/>
  </r>
  <r>
    <n v="392"/>
    <n v="14"/>
    <s v="Plato_7"/>
    <s v="Descripcion del Plato_7"/>
    <n v="14"/>
    <n v="24"/>
    <n v="1"/>
    <n v="37"/>
    <s v="Sin cebolla"/>
    <n v="10"/>
    <n v="24"/>
    <n v="0.41666666666666669"/>
    <n v="0.41666666666666669"/>
  </r>
  <r>
    <n v="393"/>
    <n v="13"/>
    <s v="Plato_12"/>
    <s v="Descripcion del Plato_12"/>
    <n v="11"/>
    <n v="19"/>
    <n v="2"/>
    <n v="40"/>
    <s v="Ninguna"/>
    <n v="8"/>
    <n v="38"/>
    <n v="0.21052631578947367"/>
    <n v="0.42105263157894735"/>
  </r>
  <r>
    <n v="393"/>
    <n v="13"/>
    <s v="Plato_8"/>
    <s v="Descripcion del Plato_8"/>
    <n v="21"/>
    <n v="35"/>
    <n v="3"/>
    <n v="23"/>
    <s v="Ninguna"/>
    <n v="14"/>
    <n v="105"/>
    <n v="0.13333333333333333"/>
    <n v="0.4"/>
  </r>
  <r>
    <n v="393"/>
    <n v="13"/>
    <s v="Plato_13"/>
    <s v="Descripcion del Plato_13"/>
    <n v="13"/>
    <n v="21"/>
    <n v="1"/>
    <n v="20"/>
    <s v="Sin cebolla"/>
    <n v="8"/>
    <n v="21"/>
    <n v="0.38095238095238093"/>
    <n v="0.38095238095238093"/>
  </r>
  <r>
    <n v="393"/>
    <n v="13"/>
    <s v="Plato_5"/>
    <s v="Descripcion del Plato_5"/>
    <n v="13"/>
    <n v="22"/>
    <n v="2"/>
    <n v="26"/>
    <s v="Sin cebolla"/>
    <n v="9"/>
    <n v="44"/>
    <n v="0.20454545454545456"/>
    <n v="0.40909090909090912"/>
  </r>
  <r>
    <n v="394"/>
    <n v="17"/>
    <s v="Plato_7"/>
    <s v="Descripcion del Plato_7"/>
    <n v="14"/>
    <n v="24"/>
    <n v="2"/>
    <n v="5"/>
    <s v="Ninguna"/>
    <n v="10"/>
    <n v="48"/>
    <n v="0.20833333333333334"/>
    <n v="0.41666666666666669"/>
  </r>
  <r>
    <n v="394"/>
    <n v="17"/>
    <s v="Plato_9"/>
    <s v="Descripcion del Plato_9"/>
    <n v="17"/>
    <n v="29"/>
    <n v="1"/>
    <n v="42"/>
    <s v="Sin cebolla"/>
    <n v="12"/>
    <n v="29"/>
    <n v="0.41379310344827586"/>
    <n v="0.41379310344827586"/>
  </r>
  <r>
    <n v="395"/>
    <n v="2"/>
    <s v="Plato_12"/>
    <s v="Descripcion del Plato_12"/>
    <n v="11"/>
    <n v="19"/>
    <n v="2"/>
    <n v="8"/>
    <s v="Ninguna"/>
    <n v="8"/>
    <n v="38"/>
    <n v="0.21052631578947367"/>
    <n v="0.42105263157894735"/>
  </r>
  <r>
    <n v="396"/>
    <n v="11"/>
    <s v="Plato_3"/>
    <s v="Descripcion del Plato_3"/>
    <n v="12"/>
    <n v="20"/>
    <n v="1"/>
    <n v="31"/>
    <s v="Sin cebolla"/>
    <n v="8"/>
    <n v="20"/>
    <n v="0.4"/>
    <n v="0.4"/>
  </r>
  <r>
    <n v="396"/>
    <n v="11"/>
    <s v="Plato_13"/>
    <s v="Descripcion del Plato_13"/>
    <n v="13"/>
    <n v="21"/>
    <n v="3"/>
    <n v="26"/>
    <s v="Sin cebolla"/>
    <n v="8"/>
    <n v="63"/>
    <n v="0.12698412698412698"/>
    <n v="0.38095238095238093"/>
  </r>
  <r>
    <n v="397"/>
    <n v="4"/>
    <s v="Plato_6"/>
    <s v="Descripcion del Plato_6"/>
    <n v="16"/>
    <n v="27"/>
    <n v="2"/>
    <n v="10"/>
    <s v="Sin cebolla"/>
    <n v="11"/>
    <n v="54"/>
    <n v="0.20370370370370369"/>
    <n v="0.40740740740740738"/>
  </r>
  <r>
    <n v="397"/>
    <n v="4"/>
    <s v="Plato_17"/>
    <s v="Descripcion del Plato_17"/>
    <n v="19"/>
    <n v="31"/>
    <n v="3"/>
    <n v="59"/>
    <s v="Sin cebolla"/>
    <n v="12"/>
    <n v="93"/>
    <n v="0.12903225806451613"/>
    <n v="0.38709677419354838"/>
  </r>
  <r>
    <n v="398"/>
    <n v="9"/>
    <s v="Plato_16"/>
    <s v="Descripcion del Plato_16"/>
    <n v="16"/>
    <n v="28"/>
    <n v="2"/>
    <n v="50"/>
    <s v="Ninguna"/>
    <n v="12"/>
    <n v="56"/>
    <n v="0.21428571428571427"/>
    <n v="0.42857142857142855"/>
  </r>
  <r>
    <n v="398"/>
    <n v="9"/>
    <s v="Plato_11"/>
    <s v="Descripcion del Plato_11"/>
    <n v="20"/>
    <n v="33"/>
    <n v="2"/>
    <n v="21"/>
    <s v="Sin cebolla"/>
    <n v="13"/>
    <n v="66"/>
    <n v="0.19696969696969696"/>
    <n v="0.39393939393939392"/>
  </r>
  <r>
    <n v="399"/>
    <n v="7"/>
    <s v="Plato_11"/>
    <s v="Descripcion del Plato_11"/>
    <n v="20"/>
    <n v="33"/>
    <n v="3"/>
    <n v="45"/>
    <s v="Ninguna"/>
    <n v="13"/>
    <n v="99"/>
    <n v="0.13131313131313133"/>
    <n v="0.39393939393939392"/>
  </r>
  <r>
    <n v="399"/>
    <n v="7"/>
    <s v="Plato_19"/>
    <s v="Descripcion del Plato_19"/>
    <n v="22"/>
    <n v="36"/>
    <n v="3"/>
    <n v="46"/>
    <s v="Sin cebolla"/>
    <n v="14"/>
    <n v="108"/>
    <n v="0.12962962962962962"/>
    <n v="0.3888888888888889"/>
  </r>
  <r>
    <n v="400"/>
    <n v="9"/>
    <s v="Plato_20"/>
    <s v="Descripcion del Plato_20"/>
    <n v="25"/>
    <n v="40"/>
    <n v="2"/>
    <n v="28"/>
    <s v="Ninguna"/>
    <n v="15"/>
    <n v="80"/>
    <n v="0.1875"/>
    <n v="0.375"/>
  </r>
  <r>
    <n v="400"/>
    <n v="9"/>
    <s v="Plato_16"/>
    <s v="Descripcion del Plato_16"/>
    <n v="16"/>
    <n v="28"/>
    <n v="2"/>
    <n v="13"/>
    <s v="Ninguna"/>
    <n v="12"/>
    <n v="56"/>
    <n v="0.21428571428571427"/>
    <n v="0.42857142857142855"/>
  </r>
  <r>
    <n v="400"/>
    <n v="9"/>
    <s v="Plato_17"/>
    <s v="Descripcion del Plato_17"/>
    <n v="19"/>
    <n v="31"/>
    <n v="2"/>
    <n v="38"/>
    <s v="Sin cebolla"/>
    <n v="12"/>
    <n v="62"/>
    <n v="0.19354838709677419"/>
    <n v="0.38709677419354838"/>
  </r>
  <r>
    <n v="401"/>
    <n v="16"/>
    <s v="Plato_13"/>
    <s v="Descripcion del Plato_13"/>
    <n v="13"/>
    <n v="21"/>
    <n v="2"/>
    <n v="20"/>
    <s v="Ninguna"/>
    <n v="8"/>
    <n v="42"/>
    <n v="0.19047619047619047"/>
    <n v="0.38095238095238093"/>
  </r>
  <r>
    <n v="402"/>
    <n v="18"/>
    <s v="Plato_1"/>
    <s v="Descripcion del Plato_1"/>
    <n v="15"/>
    <n v="25"/>
    <n v="2"/>
    <n v="16"/>
    <s v="Sin cebolla"/>
    <n v="10"/>
    <n v="50"/>
    <n v="0.2"/>
    <n v="0.4"/>
  </r>
  <r>
    <n v="402"/>
    <n v="18"/>
    <s v="Plato_12"/>
    <s v="Descripcion del Plato_12"/>
    <n v="11"/>
    <n v="19"/>
    <n v="3"/>
    <n v="29"/>
    <s v="Sin cebolla"/>
    <n v="8"/>
    <n v="57"/>
    <n v="0.14035087719298245"/>
    <n v="0.42105263157894735"/>
  </r>
  <r>
    <n v="402"/>
    <n v="18"/>
    <s v="Plato_5"/>
    <s v="Descripcion del Plato_5"/>
    <n v="13"/>
    <n v="22"/>
    <n v="2"/>
    <n v="21"/>
    <s v="Ninguna"/>
    <n v="9"/>
    <n v="44"/>
    <n v="0.20454545454545456"/>
    <n v="0.40909090909090912"/>
  </r>
  <r>
    <n v="403"/>
    <n v="14"/>
    <s v="Plato_5"/>
    <s v="Descripcion del Plato_5"/>
    <n v="13"/>
    <n v="22"/>
    <n v="3"/>
    <n v="17"/>
    <s v="Ninguna"/>
    <n v="9"/>
    <n v="66"/>
    <n v="0.13636363636363635"/>
    <n v="0.40909090909090912"/>
  </r>
  <r>
    <n v="403"/>
    <n v="14"/>
    <s v="Plato_4"/>
    <s v="Descripcion del Plato_4"/>
    <n v="10"/>
    <n v="18"/>
    <n v="2"/>
    <n v="5"/>
    <s v="Sin cebolla"/>
    <n v="8"/>
    <n v="36"/>
    <n v="0.22222222222222221"/>
    <n v="0.44444444444444442"/>
  </r>
  <r>
    <n v="403"/>
    <n v="14"/>
    <s v="Plato_15"/>
    <s v="Descripcion del Plato_15"/>
    <n v="19"/>
    <n v="32"/>
    <n v="2"/>
    <n v="8"/>
    <s v="Sin cebolla"/>
    <n v="13"/>
    <n v="64"/>
    <n v="0.203125"/>
    <n v="0.40625"/>
  </r>
  <r>
    <n v="403"/>
    <n v="14"/>
    <s v="Plato_7"/>
    <s v="Descripcion del Plato_7"/>
    <n v="14"/>
    <n v="24"/>
    <n v="1"/>
    <n v="55"/>
    <s v="Sin cebolla"/>
    <n v="10"/>
    <n v="24"/>
    <n v="0.41666666666666669"/>
    <n v="0.41666666666666669"/>
  </r>
  <r>
    <n v="404"/>
    <n v="17"/>
    <s v="Plato_13"/>
    <s v="Descripcion del Plato_13"/>
    <n v="13"/>
    <n v="21"/>
    <n v="2"/>
    <n v="20"/>
    <s v="Ninguna"/>
    <n v="8"/>
    <n v="42"/>
    <n v="0.19047619047619047"/>
    <n v="0.38095238095238093"/>
  </r>
  <r>
    <n v="404"/>
    <n v="17"/>
    <s v="Plato_3"/>
    <s v="Descripcion del Plato_3"/>
    <n v="12"/>
    <n v="20"/>
    <n v="1"/>
    <n v="53"/>
    <s v="Sin cebolla"/>
    <n v="8"/>
    <n v="20"/>
    <n v="0.4"/>
    <n v="0.4"/>
  </r>
  <r>
    <n v="404"/>
    <n v="17"/>
    <s v="Plato_20"/>
    <s v="Descripcion del Plato_20"/>
    <n v="25"/>
    <n v="40"/>
    <n v="3"/>
    <n v="29"/>
    <s v="Sin cebolla"/>
    <n v="15"/>
    <n v="120"/>
    <n v="0.125"/>
    <n v="0.375"/>
  </r>
  <r>
    <n v="405"/>
    <n v="5"/>
    <s v="Plato_10"/>
    <s v="Descripcion del Plato_10"/>
    <n v="15"/>
    <n v="26"/>
    <n v="1"/>
    <n v="41"/>
    <s v="Sin cebolla"/>
    <n v="11"/>
    <n v="26"/>
    <n v="0.42307692307692307"/>
    <n v="0.42307692307692307"/>
  </r>
  <r>
    <n v="405"/>
    <n v="5"/>
    <s v="Plato_20"/>
    <s v="Descripcion del Plato_20"/>
    <n v="25"/>
    <n v="40"/>
    <n v="1"/>
    <n v="44"/>
    <s v="Ninguna"/>
    <n v="15"/>
    <n v="40"/>
    <n v="0.375"/>
    <n v="0.375"/>
  </r>
  <r>
    <n v="405"/>
    <n v="5"/>
    <s v="Plato_3"/>
    <s v="Descripcion del Plato_3"/>
    <n v="12"/>
    <n v="20"/>
    <n v="2"/>
    <n v="13"/>
    <s v="Sin cebolla"/>
    <n v="8"/>
    <n v="40"/>
    <n v="0.2"/>
    <n v="0.4"/>
  </r>
  <r>
    <n v="406"/>
    <n v="14"/>
    <s v="Plato_3"/>
    <s v="Descripcion del Plato_3"/>
    <n v="12"/>
    <n v="20"/>
    <n v="3"/>
    <n v="6"/>
    <s v="Ninguna"/>
    <n v="8"/>
    <n v="60"/>
    <n v="0.13333333333333333"/>
    <n v="0.4"/>
  </r>
  <r>
    <n v="406"/>
    <n v="14"/>
    <s v="Plato_8"/>
    <s v="Descripcion del Plato_8"/>
    <n v="21"/>
    <n v="35"/>
    <n v="2"/>
    <n v="56"/>
    <s v="Ninguna"/>
    <n v="14"/>
    <n v="70"/>
    <n v="0.2"/>
    <n v="0.4"/>
  </r>
  <r>
    <n v="406"/>
    <n v="14"/>
    <s v="Plato_1"/>
    <s v="Descripcion del Plato_1"/>
    <n v="15"/>
    <n v="25"/>
    <n v="1"/>
    <n v="55"/>
    <s v="Sin cebolla"/>
    <n v="10"/>
    <n v="25"/>
    <n v="0.4"/>
    <n v="0.4"/>
  </r>
  <r>
    <n v="407"/>
    <n v="4"/>
    <s v="Plato_3"/>
    <s v="Descripcion del Plato_3"/>
    <n v="12"/>
    <n v="20"/>
    <n v="3"/>
    <n v="32"/>
    <s v="Ninguna"/>
    <n v="8"/>
    <n v="60"/>
    <n v="0.13333333333333333"/>
    <n v="0.4"/>
  </r>
  <r>
    <n v="407"/>
    <n v="4"/>
    <s v="Plato_8"/>
    <s v="Descripcion del Plato_8"/>
    <n v="21"/>
    <n v="35"/>
    <n v="1"/>
    <n v="18"/>
    <s v="Sin cebolla"/>
    <n v="14"/>
    <n v="35"/>
    <n v="0.4"/>
    <n v="0.4"/>
  </r>
  <r>
    <n v="408"/>
    <n v="17"/>
    <s v="Plato_1"/>
    <s v="Descripcion del Plato_1"/>
    <n v="15"/>
    <n v="25"/>
    <n v="1"/>
    <n v="58"/>
    <s v="Sin cebolla"/>
    <n v="10"/>
    <n v="25"/>
    <n v="0.4"/>
    <n v="0.4"/>
  </r>
  <r>
    <n v="408"/>
    <n v="17"/>
    <s v="Plato_7"/>
    <s v="Descripcion del Plato_7"/>
    <n v="14"/>
    <n v="24"/>
    <n v="3"/>
    <n v="11"/>
    <s v="Ninguna"/>
    <n v="10"/>
    <n v="72"/>
    <n v="0.1388888888888889"/>
    <n v="0.41666666666666669"/>
  </r>
  <r>
    <n v="408"/>
    <n v="17"/>
    <s v="Plato_18"/>
    <s v="Descripcion del Plato_18"/>
    <n v="20"/>
    <n v="34"/>
    <n v="1"/>
    <n v="37"/>
    <s v="Sin cebolla"/>
    <n v="14"/>
    <n v="34"/>
    <n v="0.41176470588235292"/>
    <n v="0.41176470588235292"/>
  </r>
  <r>
    <n v="409"/>
    <n v="15"/>
    <s v="Plato_13"/>
    <s v="Descripcion del Plato_13"/>
    <n v="13"/>
    <n v="21"/>
    <n v="3"/>
    <n v="44"/>
    <s v="Sin cebolla"/>
    <n v="8"/>
    <n v="63"/>
    <n v="0.12698412698412698"/>
    <n v="0.38095238095238093"/>
  </r>
  <r>
    <n v="409"/>
    <n v="15"/>
    <s v="Plato_20"/>
    <s v="Descripcion del Plato_20"/>
    <n v="25"/>
    <n v="40"/>
    <n v="1"/>
    <n v="43"/>
    <s v="Ninguna"/>
    <n v="15"/>
    <n v="40"/>
    <n v="0.375"/>
    <n v="0.375"/>
  </r>
  <r>
    <n v="409"/>
    <n v="15"/>
    <s v="Plato_16"/>
    <s v="Descripcion del Plato_16"/>
    <n v="16"/>
    <n v="28"/>
    <n v="1"/>
    <n v="47"/>
    <s v="Ninguna"/>
    <n v="12"/>
    <n v="28"/>
    <n v="0.42857142857142855"/>
    <n v="0.42857142857142855"/>
  </r>
  <r>
    <n v="409"/>
    <n v="15"/>
    <s v="Plato_7"/>
    <s v="Descripcion del Plato_7"/>
    <n v="14"/>
    <n v="24"/>
    <n v="3"/>
    <n v="29"/>
    <s v="Ninguna"/>
    <n v="10"/>
    <n v="72"/>
    <n v="0.1388888888888889"/>
    <n v="0.41666666666666669"/>
  </r>
  <r>
    <n v="410"/>
    <n v="1"/>
    <s v="Plato_3"/>
    <s v="Descripcion del Plato_3"/>
    <n v="12"/>
    <n v="20"/>
    <n v="1"/>
    <n v="50"/>
    <s v="Sin cebolla"/>
    <n v="8"/>
    <n v="20"/>
    <n v="0.4"/>
    <n v="0.4"/>
  </r>
  <r>
    <n v="410"/>
    <n v="1"/>
    <s v="Plato_19"/>
    <s v="Descripcion del Plato_19"/>
    <n v="22"/>
    <n v="36"/>
    <n v="1"/>
    <n v="41"/>
    <s v="Ninguna"/>
    <n v="14"/>
    <n v="36"/>
    <n v="0.3888888888888889"/>
    <n v="0.3888888888888889"/>
  </r>
  <r>
    <n v="411"/>
    <n v="3"/>
    <s v="Plato_20"/>
    <s v="Descripcion del Plato_20"/>
    <n v="25"/>
    <n v="40"/>
    <n v="3"/>
    <n v="36"/>
    <s v="Sin cebolla"/>
    <n v="15"/>
    <n v="120"/>
    <n v="0.125"/>
    <n v="0.375"/>
  </r>
  <r>
    <n v="411"/>
    <n v="3"/>
    <s v="Plato_4"/>
    <s v="Descripcion del Plato_4"/>
    <n v="10"/>
    <n v="18"/>
    <n v="1"/>
    <n v="33"/>
    <s v="Ninguna"/>
    <n v="8"/>
    <n v="18"/>
    <n v="0.44444444444444442"/>
    <n v="0.44444444444444442"/>
  </r>
  <r>
    <n v="411"/>
    <n v="3"/>
    <s v="Plato_6"/>
    <s v="Descripcion del Plato_6"/>
    <n v="16"/>
    <n v="27"/>
    <n v="3"/>
    <n v="9"/>
    <s v="Ninguna"/>
    <n v="11"/>
    <n v="81"/>
    <n v="0.13580246913580246"/>
    <n v="0.40740740740740738"/>
  </r>
  <r>
    <n v="412"/>
    <n v="11"/>
    <s v="Plato_17"/>
    <s v="Descripcion del Plato_17"/>
    <n v="19"/>
    <n v="31"/>
    <n v="3"/>
    <n v="57"/>
    <s v="Sin cebolla"/>
    <n v="12"/>
    <n v="93"/>
    <n v="0.12903225806451613"/>
    <n v="0.38709677419354838"/>
  </r>
  <r>
    <n v="413"/>
    <n v="13"/>
    <s v="Plato_8"/>
    <s v="Descripcion del Plato_8"/>
    <n v="21"/>
    <n v="35"/>
    <n v="1"/>
    <n v="12"/>
    <s v="Sin cebolla"/>
    <n v="14"/>
    <n v="35"/>
    <n v="0.4"/>
    <n v="0.4"/>
  </r>
  <r>
    <n v="414"/>
    <n v="14"/>
    <s v="Plato_11"/>
    <s v="Descripcion del Plato_11"/>
    <n v="20"/>
    <n v="33"/>
    <n v="1"/>
    <n v="38"/>
    <s v="Ninguna"/>
    <n v="13"/>
    <n v="33"/>
    <n v="0.39393939393939392"/>
    <n v="0.39393939393939392"/>
  </r>
  <r>
    <n v="415"/>
    <n v="14"/>
    <s v="Plato_6"/>
    <s v="Descripcion del Plato_6"/>
    <n v="16"/>
    <n v="27"/>
    <n v="2"/>
    <n v="32"/>
    <s v="Ninguna"/>
    <n v="11"/>
    <n v="54"/>
    <n v="0.20370370370370369"/>
    <n v="0.40740740740740738"/>
  </r>
  <r>
    <n v="415"/>
    <n v="14"/>
    <s v="Plato_18"/>
    <s v="Descripcion del Plato_18"/>
    <n v="20"/>
    <n v="34"/>
    <n v="2"/>
    <n v="16"/>
    <s v="Sin cebolla"/>
    <n v="14"/>
    <n v="68"/>
    <n v="0.20588235294117646"/>
    <n v="0.41176470588235292"/>
  </r>
  <r>
    <n v="415"/>
    <n v="14"/>
    <s v="Plato_19"/>
    <s v="Descripcion del Plato_19"/>
    <n v="22"/>
    <n v="36"/>
    <n v="1"/>
    <n v="39"/>
    <s v="Ninguna"/>
    <n v="14"/>
    <n v="36"/>
    <n v="0.3888888888888889"/>
    <n v="0.3888888888888889"/>
  </r>
  <r>
    <n v="416"/>
    <n v="20"/>
    <s v="Plato_1"/>
    <s v="Descripcion del Plato_1"/>
    <n v="15"/>
    <n v="25"/>
    <n v="1"/>
    <n v="9"/>
    <s v="Sin cebolla"/>
    <n v="10"/>
    <n v="25"/>
    <n v="0.4"/>
    <n v="0.4"/>
  </r>
  <r>
    <n v="417"/>
    <n v="7"/>
    <s v="Plato_9"/>
    <s v="Descripcion del Plato_9"/>
    <n v="17"/>
    <n v="29"/>
    <n v="1"/>
    <n v="23"/>
    <s v="Ninguna"/>
    <n v="12"/>
    <n v="29"/>
    <n v="0.41379310344827586"/>
    <n v="0.41379310344827586"/>
  </r>
  <r>
    <n v="417"/>
    <n v="7"/>
    <s v="Plato_20"/>
    <s v="Descripcion del Plato_20"/>
    <n v="25"/>
    <n v="40"/>
    <n v="1"/>
    <n v="17"/>
    <s v="Ninguna"/>
    <n v="15"/>
    <n v="40"/>
    <n v="0.375"/>
    <n v="0.375"/>
  </r>
  <r>
    <n v="417"/>
    <n v="7"/>
    <s v="Plato_12"/>
    <s v="Descripcion del Plato_12"/>
    <n v="11"/>
    <n v="19"/>
    <n v="1"/>
    <n v="16"/>
    <s v="Sin cebolla"/>
    <n v="8"/>
    <n v="19"/>
    <n v="0.42105263157894735"/>
    <n v="0.42105263157894735"/>
  </r>
  <r>
    <n v="417"/>
    <n v="7"/>
    <s v="Plato_6"/>
    <s v="Descripcion del Plato_6"/>
    <n v="16"/>
    <n v="27"/>
    <n v="2"/>
    <n v="34"/>
    <s v="Sin cebolla"/>
    <n v="11"/>
    <n v="54"/>
    <n v="0.20370370370370369"/>
    <n v="0.40740740740740738"/>
  </r>
  <r>
    <n v="418"/>
    <n v="17"/>
    <s v="Plato_1"/>
    <s v="Descripcion del Plato_1"/>
    <n v="15"/>
    <n v="25"/>
    <n v="1"/>
    <n v="45"/>
    <s v="Ninguna"/>
    <n v="10"/>
    <n v="25"/>
    <n v="0.4"/>
    <n v="0.4"/>
  </r>
  <r>
    <n v="418"/>
    <n v="17"/>
    <s v="Plato_17"/>
    <s v="Descripcion del Plato_17"/>
    <n v="19"/>
    <n v="31"/>
    <n v="3"/>
    <n v="55"/>
    <s v="Sin cebolla"/>
    <n v="12"/>
    <n v="93"/>
    <n v="0.12903225806451613"/>
    <n v="0.38709677419354838"/>
  </r>
  <r>
    <n v="419"/>
    <n v="11"/>
    <s v="Plato_18"/>
    <s v="Descripcion del Plato_18"/>
    <n v="20"/>
    <n v="34"/>
    <n v="1"/>
    <n v="7"/>
    <s v="Sin cebolla"/>
    <n v="14"/>
    <n v="34"/>
    <n v="0.41176470588235292"/>
    <n v="0.41176470588235292"/>
  </r>
  <r>
    <n v="419"/>
    <n v="11"/>
    <s v="Plato_11"/>
    <s v="Descripcion del Plato_11"/>
    <n v="20"/>
    <n v="33"/>
    <n v="1"/>
    <n v="57"/>
    <s v="Ninguna"/>
    <n v="13"/>
    <n v="33"/>
    <n v="0.39393939393939392"/>
    <n v="0.39393939393939392"/>
  </r>
  <r>
    <n v="420"/>
    <n v="18"/>
    <s v="Plato_18"/>
    <s v="Descripcion del Plato_18"/>
    <n v="20"/>
    <n v="34"/>
    <n v="2"/>
    <n v="33"/>
    <s v="Ninguna"/>
    <n v="14"/>
    <n v="68"/>
    <n v="0.20588235294117646"/>
    <n v="0.41176470588235292"/>
  </r>
  <r>
    <n v="420"/>
    <n v="18"/>
    <s v="Plato_3"/>
    <s v="Descripcion del Plato_3"/>
    <n v="12"/>
    <n v="20"/>
    <n v="3"/>
    <n v="10"/>
    <s v="Ninguna"/>
    <n v="8"/>
    <n v="60"/>
    <n v="0.13333333333333333"/>
    <n v="0.4"/>
  </r>
  <r>
    <n v="420"/>
    <n v="18"/>
    <s v="Plato_1"/>
    <s v="Descripcion del Plato_1"/>
    <n v="15"/>
    <n v="25"/>
    <n v="2"/>
    <n v="28"/>
    <s v="Ninguna"/>
    <n v="10"/>
    <n v="50"/>
    <n v="0.2"/>
    <n v="0.4"/>
  </r>
  <r>
    <n v="420"/>
    <n v="18"/>
    <s v="Plato_15"/>
    <s v="Descripcion del Plato_15"/>
    <n v="19"/>
    <n v="32"/>
    <n v="2"/>
    <n v="34"/>
    <s v="Ninguna"/>
    <n v="13"/>
    <n v="64"/>
    <n v="0.203125"/>
    <n v="0.40625"/>
  </r>
  <r>
    <n v="421"/>
    <n v="10"/>
    <s v="Plato_17"/>
    <s v="Descripcion del Plato_17"/>
    <n v="19"/>
    <n v="31"/>
    <n v="1"/>
    <n v="18"/>
    <s v="Sin cebolla"/>
    <n v="12"/>
    <n v="31"/>
    <n v="0.38709677419354838"/>
    <n v="0.38709677419354838"/>
  </r>
  <r>
    <n v="421"/>
    <n v="10"/>
    <s v="Plato_4"/>
    <s v="Descripcion del Plato_4"/>
    <n v="10"/>
    <n v="18"/>
    <n v="3"/>
    <n v="53"/>
    <s v="Sin cebolla"/>
    <n v="8"/>
    <n v="54"/>
    <n v="0.14814814814814814"/>
    <n v="0.44444444444444442"/>
  </r>
  <r>
    <n v="422"/>
    <n v="12"/>
    <s v="Plato_10"/>
    <s v="Descripcion del Plato_10"/>
    <n v="15"/>
    <n v="26"/>
    <n v="2"/>
    <n v="7"/>
    <s v="Sin cebolla"/>
    <n v="11"/>
    <n v="52"/>
    <n v="0.21153846153846154"/>
    <n v="0.42307692307692307"/>
  </r>
  <r>
    <n v="422"/>
    <n v="12"/>
    <s v="Plato_19"/>
    <s v="Descripcion del Plato_19"/>
    <n v="22"/>
    <n v="36"/>
    <n v="1"/>
    <n v="27"/>
    <s v="Ninguna"/>
    <n v="14"/>
    <n v="36"/>
    <n v="0.3888888888888889"/>
    <n v="0.3888888888888889"/>
  </r>
  <r>
    <n v="423"/>
    <n v="4"/>
    <s v="Plato_16"/>
    <s v="Descripcion del Plato_16"/>
    <n v="16"/>
    <n v="28"/>
    <n v="2"/>
    <n v="24"/>
    <s v="Ninguna"/>
    <n v="12"/>
    <n v="56"/>
    <n v="0.21428571428571427"/>
    <n v="0.42857142857142855"/>
  </r>
  <r>
    <n v="423"/>
    <n v="4"/>
    <s v="Plato_15"/>
    <s v="Descripcion del Plato_15"/>
    <n v="19"/>
    <n v="32"/>
    <n v="3"/>
    <n v="7"/>
    <s v="Sin cebolla"/>
    <n v="13"/>
    <n v="96"/>
    <n v="0.13541666666666666"/>
    <n v="0.40625"/>
  </r>
  <r>
    <n v="424"/>
    <n v="13"/>
    <s v="Plato_5"/>
    <s v="Descripcion del Plato_5"/>
    <n v="13"/>
    <n v="22"/>
    <n v="3"/>
    <n v="43"/>
    <s v="Ninguna"/>
    <n v="9"/>
    <n v="66"/>
    <n v="0.13636363636363635"/>
    <n v="0.40909090909090912"/>
  </r>
  <r>
    <n v="424"/>
    <n v="13"/>
    <s v="Plato_6"/>
    <s v="Descripcion del Plato_6"/>
    <n v="16"/>
    <n v="27"/>
    <n v="3"/>
    <n v="45"/>
    <s v="Sin cebolla"/>
    <n v="11"/>
    <n v="81"/>
    <n v="0.13580246913580246"/>
    <n v="0.40740740740740738"/>
  </r>
  <r>
    <n v="425"/>
    <n v="18"/>
    <s v="Plato_12"/>
    <s v="Descripcion del Plato_12"/>
    <n v="11"/>
    <n v="19"/>
    <n v="1"/>
    <n v="28"/>
    <s v="Sin cebolla"/>
    <n v="8"/>
    <n v="19"/>
    <n v="0.42105263157894735"/>
    <n v="0.42105263157894735"/>
  </r>
  <r>
    <n v="426"/>
    <n v="5"/>
    <s v="Plato_11"/>
    <s v="Descripcion del Plato_11"/>
    <n v="20"/>
    <n v="33"/>
    <n v="1"/>
    <n v="8"/>
    <s v="Sin cebolla"/>
    <n v="13"/>
    <n v="33"/>
    <n v="0.39393939393939392"/>
    <n v="0.39393939393939392"/>
  </r>
  <r>
    <n v="426"/>
    <n v="5"/>
    <s v="Plato_16"/>
    <s v="Descripcion del Plato_16"/>
    <n v="16"/>
    <n v="28"/>
    <n v="2"/>
    <n v="38"/>
    <s v="Sin cebolla"/>
    <n v="12"/>
    <n v="56"/>
    <n v="0.21428571428571427"/>
    <n v="0.42857142857142855"/>
  </r>
  <r>
    <n v="426"/>
    <n v="5"/>
    <s v="Plato_1"/>
    <s v="Descripcion del Plato_1"/>
    <n v="15"/>
    <n v="25"/>
    <n v="2"/>
    <n v="23"/>
    <s v="Ninguna"/>
    <n v="10"/>
    <n v="50"/>
    <n v="0.2"/>
    <n v="0.4"/>
  </r>
  <r>
    <n v="426"/>
    <n v="5"/>
    <s v="Plato_19"/>
    <s v="Descripcion del Plato_19"/>
    <n v="22"/>
    <n v="36"/>
    <n v="3"/>
    <n v="47"/>
    <s v="Sin cebolla"/>
    <n v="14"/>
    <n v="108"/>
    <n v="0.12962962962962962"/>
    <n v="0.3888888888888889"/>
  </r>
  <r>
    <n v="427"/>
    <n v="2"/>
    <s v="Plato_1"/>
    <s v="Descripcion del Plato_1"/>
    <n v="15"/>
    <n v="25"/>
    <n v="3"/>
    <n v="34"/>
    <s v="Sin cebolla"/>
    <n v="10"/>
    <n v="75"/>
    <n v="0.13333333333333333"/>
    <n v="0.4"/>
  </r>
  <r>
    <n v="427"/>
    <n v="2"/>
    <s v="Plato_8"/>
    <s v="Descripcion del Plato_8"/>
    <n v="21"/>
    <n v="35"/>
    <n v="2"/>
    <n v="52"/>
    <s v="Ninguna"/>
    <n v="14"/>
    <n v="70"/>
    <n v="0.2"/>
    <n v="0.4"/>
  </r>
  <r>
    <n v="427"/>
    <n v="2"/>
    <s v="Plato_14"/>
    <s v="Descripcion del Plato_14"/>
    <n v="14"/>
    <n v="23"/>
    <n v="1"/>
    <n v="24"/>
    <s v="Sin cebolla"/>
    <n v="9"/>
    <n v="23"/>
    <n v="0.39130434782608697"/>
    <n v="0.39130434782608697"/>
  </r>
  <r>
    <n v="427"/>
    <n v="2"/>
    <s v="Plato_12"/>
    <s v="Descripcion del Plato_12"/>
    <n v="11"/>
    <n v="19"/>
    <n v="2"/>
    <n v="56"/>
    <s v="Ninguna"/>
    <n v="8"/>
    <n v="38"/>
    <n v="0.21052631578947367"/>
    <n v="0.42105263157894735"/>
  </r>
  <r>
    <n v="428"/>
    <n v="7"/>
    <s v="Plato_20"/>
    <s v="Descripcion del Plato_20"/>
    <n v="25"/>
    <n v="40"/>
    <n v="1"/>
    <n v="38"/>
    <s v="Ninguna"/>
    <n v="15"/>
    <n v="40"/>
    <n v="0.375"/>
    <n v="0.375"/>
  </r>
  <r>
    <n v="428"/>
    <n v="7"/>
    <s v="Plato_14"/>
    <s v="Descripcion del Plato_14"/>
    <n v="14"/>
    <n v="23"/>
    <n v="1"/>
    <n v="46"/>
    <s v="Ninguna"/>
    <n v="9"/>
    <n v="23"/>
    <n v="0.39130434782608697"/>
    <n v="0.39130434782608697"/>
  </r>
  <r>
    <n v="428"/>
    <n v="7"/>
    <s v="Plato_1"/>
    <s v="Descripcion del Plato_1"/>
    <n v="15"/>
    <n v="25"/>
    <n v="2"/>
    <n v="48"/>
    <s v="Ninguna"/>
    <n v="10"/>
    <n v="50"/>
    <n v="0.2"/>
    <n v="0.4"/>
  </r>
  <r>
    <n v="428"/>
    <n v="7"/>
    <s v="Plato_17"/>
    <s v="Descripcion del Plato_17"/>
    <n v="19"/>
    <n v="31"/>
    <n v="2"/>
    <n v="47"/>
    <s v="Ninguna"/>
    <n v="12"/>
    <n v="62"/>
    <n v="0.19354838709677419"/>
    <n v="0.38709677419354838"/>
  </r>
  <r>
    <n v="429"/>
    <n v="8"/>
    <s v="Plato_10"/>
    <s v="Descripcion del Plato_10"/>
    <n v="15"/>
    <n v="26"/>
    <n v="3"/>
    <n v="27"/>
    <s v="Ninguna"/>
    <n v="11"/>
    <n v="78"/>
    <n v="0.14102564102564102"/>
    <n v="0.42307692307692307"/>
  </r>
  <r>
    <n v="430"/>
    <n v="7"/>
    <s v="Plato_1"/>
    <s v="Descripcion del Plato_1"/>
    <n v="15"/>
    <n v="25"/>
    <n v="1"/>
    <n v="49"/>
    <s v="Ninguna"/>
    <n v="10"/>
    <n v="25"/>
    <n v="0.4"/>
    <n v="0.4"/>
  </r>
  <r>
    <n v="431"/>
    <n v="15"/>
    <s v="Plato_2"/>
    <s v="Descripcion del Plato_2"/>
    <n v="18"/>
    <n v="30"/>
    <n v="2"/>
    <n v="20"/>
    <s v="Ninguna"/>
    <n v="12"/>
    <n v="60"/>
    <n v="0.2"/>
    <n v="0.4"/>
  </r>
  <r>
    <n v="432"/>
    <n v="10"/>
    <s v="Plato_3"/>
    <s v="Descripcion del Plato_3"/>
    <n v="12"/>
    <n v="20"/>
    <n v="3"/>
    <n v="16"/>
    <s v="Sin cebolla"/>
    <n v="8"/>
    <n v="60"/>
    <n v="0.13333333333333333"/>
    <n v="0.4"/>
  </r>
  <r>
    <n v="432"/>
    <n v="10"/>
    <s v="Plato_13"/>
    <s v="Descripcion del Plato_13"/>
    <n v="13"/>
    <n v="21"/>
    <n v="1"/>
    <n v="27"/>
    <s v="Ninguna"/>
    <n v="8"/>
    <n v="21"/>
    <n v="0.38095238095238093"/>
    <n v="0.38095238095238093"/>
  </r>
  <r>
    <n v="432"/>
    <n v="10"/>
    <s v="Plato_16"/>
    <s v="Descripcion del Plato_16"/>
    <n v="16"/>
    <n v="28"/>
    <n v="1"/>
    <n v="31"/>
    <s v="Ninguna"/>
    <n v="12"/>
    <n v="28"/>
    <n v="0.42857142857142855"/>
    <n v="0.42857142857142855"/>
  </r>
  <r>
    <n v="433"/>
    <n v="10"/>
    <s v="Plato_2"/>
    <s v="Descripcion del Plato_2"/>
    <n v="18"/>
    <n v="30"/>
    <n v="1"/>
    <n v="56"/>
    <s v="Sin cebolla"/>
    <n v="12"/>
    <n v="30"/>
    <n v="0.4"/>
    <n v="0.4"/>
  </r>
  <r>
    <n v="433"/>
    <n v="10"/>
    <s v="Plato_7"/>
    <s v="Descripcion del Plato_7"/>
    <n v="14"/>
    <n v="24"/>
    <n v="3"/>
    <n v="18"/>
    <s v="Ninguna"/>
    <n v="10"/>
    <n v="72"/>
    <n v="0.1388888888888889"/>
    <n v="0.41666666666666669"/>
  </r>
  <r>
    <n v="434"/>
    <n v="15"/>
    <s v="Plato_10"/>
    <s v="Descripcion del Plato_10"/>
    <n v="15"/>
    <n v="26"/>
    <n v="2"/>
    <n v="26"/>
    <s v="Ninguna"/>
    <n v="11"/>
    <n v="52"/>
    <n v="0.21153846153846154"/>
    <n v="0.42307692307692307"/>
  </r>
  <r>
    <n v="434"/>
    <n v="15"/>
    <s v="Plato_5"/>
    <s v="Descripcion del Plato_5"/>
    <n v="13"/>
    <n v="22"/>
    <n v="2"/>
    <n v="32"/>
    <s v="Sin cebolla"/>
    <n v="9"/>
    <n v="44"/>
    <n v="0.20454545454545456"/>
    <n v="0.40909090909090912"/>
  </r>
  <r>
    <n v="435"/>
    <n v="17"/>
    <s v="Plato_10"/>
    <s v="Descripcion del Plato_10"/>
    <n v="15"/>
    <n v="26"/>
    <n v="2"/>
    <n v="14"/>
    <s v="Ninguna"/>
    <n v="11"/>
    <n v="52"/>
    <n v="0.21153846153846154"/>
    <n v="0.42307692307692307"/>
  </r>
  <r>
    <n v="435"/>
    <n v="17"/>
    <s v="Plato_13"/>
    <s v="Descripcion del Plato_13"/>
    <n v="13"/>
    <n v="21"/>
    <n v="2"/>
    <n v="42"/>
    <s v="Ninguna"/>
    <n v="8"/>
    <n v="42"/>
    <n v="0.19047619047619047"/>
    <n v="0.38095238095238093"/>
  </r>
  <r>
    <n v="435"/>
    <n v="17"/>
    <s v="Plato_2"/>
    <s v="Descripcion del Plato_2"/>
    <n v="18"/>
    <n v="30"/>
    <n v="2"/>
    <n v="55"/>
    <s v="Sin cebolla"/>
    <n v="12"/>
    <n v="60"/>
    <n v="0.2"/>
    <n v="0.4"/>
  </r>
  <r>
    <n v="436"/>
    <n v="10"/>
    <s v="Plato_16"/>
    <s v="Descripcion del Plato_16"/>
    <n v="16"/>
    <n v="28"/>
    <n v="2"/>
    <n v="45"/>
    <s v="Sin cebolla"/>
    <n v="12"/>
    <n v="56"/>
    <n v="0.21428571428571427"/>
    <n v="0.42857142857142855"/>
  </r>
  <r>
    <n v="437"/>
    <n v="16"/>
    <s v="Plato_8"/>
    <s v="Descripcion del Plato_8"/>
    <n v="21"/>
    <n v="35"/>
    <n v="2"/>
    <n v="51"/>
    <s v="Sin cebolla"/>
    <n v="14"/>
    <n v="70"/>
    <n v="0.2"/>
    <n v="0.4"/>
  </r>
  <r>
    <n v="438"/>
    <n v="2"/>
    <s v="Plato_11"/>
    <s v="Descripcion del Plato_11"/>
    <n v="20"/>
    <n v="33"/>
    <n v="1"/>
    <n v="51"/>
    <s v="Sin cebolla"/>
    <n v="13"/>
    <n v="33"/>
    <n v="0.39393939393939392"/>
    <n v="0.39393939393939392"/>
  </r>
  <r>
    <n v="439"/>
    <n v="15"/>
    <s v="Plato_11"/>
    <s v="Descripcion del Plato_11"/>
    <n v="20"/>
    <n v="33"/>
    <n v="3"/>
    <n v="35"/>
    <s v="Ninguna"/>
    <n v="13"/>
    <n v="99"/>
    <n v="0.13131313131313133"/>
    <n v="0.39393939393939392"/>
  </r>
  <r>
    <n v="439"/>
    <n v="15"/>
    <s v="Plato_10"/>
    <s v="Descripcion del Plato_10"/>
    <n v="15"/>
    <n v="26"/>
    <n v="3"/>
    <n v="29"/>
    <s v="Sin cebolla"/>
    <n v="11"/>
    <n v="78"/>
    <n v="0.14102564102564102"/>
    <n v="0.42307692307692307"/>
  </r>
  <r>
    <n v="440"/>
    <n v="13"/>
    <s v="Plato_14"/>
    <s v="Descripcion del Plato_14"/>
    <n v="14"/>
    <n v="23"/>
    <n v="2"/>
    <n v="36"/>
    <s v="Ninguna"/>
    <n v="9"/>
    <n v="46"/>
    <n v="0.19565217391304349"/>
    <n v="0.39130434782608697"/>
  </r>
  <r>
    <n v="440"/>
    <n v="13"/>
    <s v="Plato_12"/>
    <s v="Descripcion del Plato_12"/>
    <n v="11"/>
    <n v="19"/>
    <n v="2"/>
    <n v="9"/>
    <s v="Ninguna"/>
    <n v="8"/>
    <n v="38"/>
    <n v="0.21052631578947367"/>
    <n v="0.42105263157894735"/>
  </r>
  <r>
    <n v="441"/>
    <n v="13"/>
    <s v="Plato_8"/>
    <s v="Descripcion del Plato_8"/>
    <n v="21"/>
    <n v="35"/>
    <n v="3"/>
    <n v="54"/>
    <s v="Ninguna"/>
    <n v="14"/>
    <n v="105"/>
    <n v="0.13333333333333333"/>
    <n v="0.4"/>
  </r>
  <r>
    <n v="441"/>
    <n v="13"/>
    <s v="Plato_10"/>
    <s v="Descripcion del Plato_10"/>
    <n v="15"/>
    <n v="26"/>
    <n v="3"/>
    <n v="36"/>
    <s v="Sin cebolla"/>
    <n v="11"/>
    <n v="78"/>
    <n v="0.14102564102564102"/>
    <n v="0.42307692307692307"/>
  </r>
  <r>
    <n v="442"/>
    <n v="15"/>
    <s v="Plato_18"/>
    <s v="Descripcion del Plato_18"/>
    <n v="20"/>
    <n v="34"/>
    <n v="3"/>
    <n v="29"/>
    <s v="Sin cebolla"/>
    <n v="14"/>
    <n v="102"/>
    <n v="0.13725490196078433"/>
    <n v="0.41176470588235292"/>
  </r>
  <r>
    <n v="442"/>
    <n v="15"/>
    <s v="Plato_1"/>
    <s v="Descripcion del Plato_1"/>
    <n v="15"/>
    <n v="25"/>
    <n v="1"/>
    <n v="57"/>
    <s v="Ninguna"/>
    <n v="10"/>
    <n v="25"/>
    <n v="0.4"/>
    <n v="0.4"/>
  </r>
  <r>
    <n v="442"/>
    <n v="15"/>
    <s v="Plato_19"/>
    <s v="Descripcion del Plato_19"/>
    <n v="22"/>
    <n v="36"/>
    <n v="3"/>
    <n v="45"/>
    <s v="Ninguna"/>
    <n v="14"/>
    <n v="108"/>
    <n v="0.12962962962962962"/>
    <n v="0.3888888888888889"/>
  </r>
  <r>
    <n v="443"/>
    <n v="4"/>
    <s v="Plato_14"/>
    <s v="Descripcion del Plato_14"/>
    <n v="14"/>
    <n v="23"/>
    <n v="1"/>
    <n v="30"/>
    <s v="Ninguna"/>
    <n v="9"/>
    <n v="23"/>
    <n v="0.39130434782608697"/>
    <n v="0.39130434782608697"/>
  </r>
  <r>
    <n v="443"/>
    <n v="4"/>
    <s v="Plato_15"/>
    <s v="Descripcion del Plato_15"/>
    <n v="19"/>
    <n v="32"/>
    <n v="1"/>
    <n v="52"/>
    <s v="Ninguna"/>
    <n v="13"/>
    <n v="32"/>
    <n v="0.40625"/>
    <n v="0.40625"/>
  </r>
  <r>
    <n v="443"/>
    <n v="4"/>
    <s v="Plato_10"/>
    <s v="Descripcion del Plato_10"/>
    <n v="15"/>
    <n v="26"/>
    <n v="3"/>
    <n v="55"/>
    <s v="Ninguna"/>
    <n v="11"/>
    <n v="78"/>
    <n v="0.14102564102564102"/>
    <n v="0.42307692307692307"/>
  </r>
  <r>
    <n v="443"/>
    <n v="4"/>
    <s v="Plato_16"/>
    <s v="Descripcion del Plato_16"/>
    <n v="16"/>
    <n v="28"/>
    <n v="3"/>
    <n v="18"/>
    <s v="Ninguna"/>
    <n v="12"/>
    <n v="84"/>
    <n v="0.14285714285714285"/>
    <n v="0.42857142857142855"/>
  </r>
  <r>
    <n v="444"/>
    <n v="8"/>
    <s v="Plato_14"/>
    <s v="Descripcion del Plato_14"/>
    <n v="14"/>
    <n v="23"/>
    <n v="1"/>
    <n v="32"/>
    <s v="Sin cebolla"/>
    <n v="9"/>
    <n v="23"/>
    <n v="0.39130434782608697"/>
    <n v="0.39130434782608697"/>
  </r>
  <r>
    <n v="444"/>
    <n v="8"/>
    <s v="Plato_7"/>
    <s v="Descripcion del Plato_7"/>
    <n v="14"/>
    <n v="24"/>
    <n v="3"/>
    <n v="49"/>
    <s v="Sin cebolla"/>
    <n v="10"/>
    <n v="72"/>
    <n v="0.1388888888888889"/>
    <n v="0.41666666666666669"/>
  </r>
  <r>
    <n v="445"/>
    <n v="6"/>
    <s v="Plato_6"/>
    <s v="Descripcion del Plato_6"/>
    <n v="16"/>
    <n v="27"/>
    <n v="3"/>
    <n v="26"/>
    <s v="Ninguna"/>
    <n v="11"/>
    <n v="81"/>
    <n v="0.13580246913580246"/>
    <n v="0.40740740740740738"/>
  </r>
  <r>
    <n v="446"/>
    <n v="12"/>
    <s v="Plato_13"/>
    <s v="Descripcion del Plato_13"/>
    <n v="13"/>
    <n v="21"/>
    <n v="1"/>
    <n v="8"/>
    <s v="Sin cebolla"/>
    <n v="8"/>
    <n v="21"/>
    <n v="0.38095238095238093"/>
    <n v="0.38095238095238093"/>
  </r>
  <r>
    <n v="447"/>
    <n v="8"/>
    <s v="Plato_3"/>
    <s v="Descripcion del Plato_3"/>
    <n v="12"/>
    <n v="20"/>
    <n v="2"/>
    <n v="29"/>
    <s v="Sin cebolla"/>
    <n v="8"/>
    <n v="40"/>
    <n v="0.2"/>
    <n v="0.4"/>
  </r>
  <r>
    <n v="447"/>
    <n v="8"/>
    <s v="Plato_12"/>
    <s v="Descripcion del Plato_12"/>
    <n v="11"/>
    <n v="19"/>
    <n v="3"/>
    <n v="50"/>
    <s v="Sin cebolla"/>
    <n v="8"/>
    <n v="57"/>
    <n v="0.14035087719298245"/>
    <n v="0.42105263157894735"/>
  </r>
  <r>
    <n v="447"/>
    <n v="8"/>
    <s v="Plato_16"/>
    <s v="Descripcion del Plato_16"/>
    <n v="16"/>
    <n v="28"/>
    <n v="3"/>
    <n v="7"/>
    <s v="Ninguna"/>
    <n v="12"/>
    <n v="84"/>
    <n v="0.14285714285714285"/>
    <n v="0.42857142857142855"/>
  </r>
  <r>
    <n v="448"/>
    <n v="4"/>
    <s v="Plato_12"/>
    <s v="Descripcion del Plato_12"/>
    <n v="11"/>
    <n v="19"/>
    <n v="2"/>
    <n v="26"/>
    <s v="Sin cebolla"/>
    <n v="8"/>
    <n v="38"/>
    <n v="0.21052631578947367"/>
    <n v="0.42105263157894735"/>
  </r>
  <r>
    <n v="448"/>
    <n v="4"/>
    <s v="Plato_11"/>
    <s v="Descripcion del Plato_11"/>
    <n v="20"/>
    <n v="33"/>
    <n v="3"/>
    <n v="40"/>
    <s v="Sin cebolla"/>
    <n v="13"/>
    <n v="99"/>
    <n v="0.13131313131313133"/>
    <n v="0.39393939393939392"/>
  </r>
  <r>
    <n v="449"/>
    <n v="3"/>
    <s v="Plato_15"/>
    <s v="Descripcion del Plato_15"/>
    <n v="19"/>
    <n v="32"/>
    <n v="2"/>
    <n v="33"/>
    <s v="Sin cebolla"/>
    <n v="13"/>
    <n v="64"/>
    <n v="0.203125"/>
    <n v="0.40625"/>
  </r>
  <r>
    <n v="450"/>
    <n v="9"/>
    <s v="Plato_4"/>
    <s v="Descripcion del Plato_4"/>
    <n v="10"/>
    <n v="18"/>
    <n v="2"/>
    <n v="13"/>
    <s v="Sin cebolla"/>
    <n v="8"/>
    <n v="36"/>
    <n v="0.22222222222222221"/>
    <n v="0.44444444444444442"/>
  </r>
  <r>
    <n v="450"/>
    <n v="9"/>
    <s v="Plato_19"/>
    <s v="Descripcion del Plato_19"/>
    <n v="22"/>
    <n v="36"/>
    <n v="1"/>
    <n v="21"/>
    <s v="Ninguna"/>
    <n v="14"/>
    <n v="36"/>
    <n v="0.3888888888888889"/>
    <n v="0.3888888888888889"/>
  </r>
  <r>
    <n v="451"/>
    <n v="3"/>
    <s v="Plato_8"/>
    <s v="Descripcion del Plato_8"/>
    <n v="21"/>
    <n v="35"/>
    <n v="1"/>
    <n v="23"/>
    <s v="Sin cebolla"/>
    <n v="14"/>
    <n v="35"/>
    <n v="0.4"/>
    <n v="0.4"/>
  </r>
  <r>
    <n v="451"/>
    <n v="3"/>
    <s v="Plato_14"/>
    <s v="Descripcion del Plato_14"/>
    <n v="14"/>
    <n v="23"/>
    <n v="1"/>
    <n v="41"/>
    <s v="Sin cebolla"/>
    <n v="9"/>
    <n v="23"/>
    <n v="0.39130434782608697"/>
    <n v="0.39130434782608697"/>
  </r>
  <r>
    <n v="451"/>
    <n v="3"/>
    <s v="Plato_18"/>
    <s v="Descripcion del Plato_18"/>
    <n v="20"/>
    <n v="34"/>
    <n v="1"/>
    <n v="39"/>
    <s v="Ninguna"/>
    <n v="14"/>
    <n v="34"/>
    <n v="0.41176470588235292"/>
    <n v="0.41176470588235292"/>
  </r>
  <r>
    <n v="452"/>
    <n v="9"/>
    <s v="Plato_17"/>
    <s v="Descripcion del Plato_17"/>
    <n v="19"/>
    <n v="31"/>
    <n v="3"/>
    <n v="53"/>
    <s v="Ninguna"/>
    <n v="12"/>
    <n v="93"/>
    <n v="0.12903225806451613"/>
    <n v="0.38709677419354838"/>
  </r>
  <r>
    <n v="452"/>
    <n v="9"/>
    <s v="Plato_5"/>
    <s v="Descripcion del Plato_5"/>
    <n v="13"/>
    <n v="22"/>
    <n v="2"/>
    <n v="28"/>
    <s v="Ninguna"/>
    <n v="9"/>
    <n v="44"/>
    <n v="0.20454545454545456"/>
    <n v="0.40909090909090912"/>
  </r>
  <r>
    <n v="452"/>
    <n v="9"/>
    <s v="Plato_13"/>
    <s v="Descripcion del Plato_13"/>
    <n v="13"/>
    <n v="21"/>
    <n v="1"/>
    <n v="42"/>
    <s v="Sin cebolla"/>
    <n v="8"/>
    <n v="21"/>
    <n v="0.38095238095238093"/>
    <n v="0.38095238095238093"/>
  </r>
  <r>
    <n v="453"/>
    <n v="6"/>
    <s v="Plato_18"/>
    <s v="Descripcion del Plato_18"/>
    <n v="20"/>
    <n v="34"/>
    <n v="1"/>
    <n v="42"/>
    <s v="Ninguna"/>
    <n v="14"/>
    <n v="34"/>
    <n v="0.41176470588235292"/>
    <n v="0.41176470588235292"/>
  </r>
  <r>
    <n v="453"/>
    <n v="6"/>
    <s v="Plato_15"/>
    <s v="Descripcion del Plato_15"/>
    <n v="19"/>
    <n v="32"/>
    <n v="3"/>
    <n v="58"/>
    <s v="Ninguna"/>
    <n v="13"/>
    <n v="96"/>
    <n v="0.13541666666666666"/>
    <n v="0.40625"/>
  </r>
  <r>
    <n v="454"/>
    <n v="1"/>
    <s v="Plato_6"/>
    <s v="Descripcion del Plato_6"/>
    <n v="16"/>
    <n v="27"/>
    <n v="2"/>
    <n v="49"/>
    <s v="Ninguna"/>
    <n v="11"/>
    <n v="54"/>
    <n v="0.20370370370370369"/>
    <n v="0.40740740740740738"/>
  </r>
  <r>
    <n v="454"/>
    <n v="1"/>
    <s v="Plato_12"/>
    <s v="Descripcion del Plato_12"/>
    <n v="11"/>
    <n v="19"/>
    <n v="3"/>
    <n v="18"/>
    <s v="Sin cebolla"/>
    <n v="8"/>
    <n v="57"/>
    <n v="0.14035087719298245"/>
    <n v="0.42105263157894735"/>
  </r>
  <r>
    <n v="454"/>
    <n v="1"/>
    <s v="Plato_19"/>
    <s v="Descripcion del Plato_19"/>
    <n v="22"/>
    <n v="36"/>
    <n v="2"/>
    <n v="42"/>
    <s v="Sin cebolla"/>
    <n v="14"/>
    <n v="72"/>
    <n v="0.19444444444444445"/>
    <n v="0.3888888888888889"/>
  </r>
  <r>
    <n v="454"/>
    <n v="1"/>
    <s v="Plato_1"/>
    <s v="Descripcion del Plato_1"/>
    <n v="15"/>
    <n v="25"/>
    <n v="2"/>
    <n v="44"/>
    <s v="Ninguna"/>
    <n v="10"/>
    <n v="50"/>
    <n v="0.2"/>
    <n v="0.4"/>
  </r>
  <r>
    <n v="455"/>
    <n v="12"/>
    <s v="Plato_7"/>
    <s v="Descripcion del Plato_7"/>
    <n v="14"/>
    <n v="24"/>
    <n v="2"/>
    <n v="11"/>
    <s v="Ninguna"/>
    <n v="10"/>
    <n v="48"/>
    <n v="0.20833333333333334"/>
    <n v="0.41666666666666669"/>
  </r>
  <r>
    <n v="456"/>
    <n v="13"/>
    <s v="Plato_20"/>
    <s v="Descripcion del Plato_20"/>
    <n v="25"/>
    <n v="40"/>
    <n v="2"/>
    <n v="47"/>
    <s v="Sin cebolla"/>
    <n v="15"/>
    <n v="80"/>
    <n v="0.1875"/>
    <n v="0.375"/>
  </r>
  <r>
    <n v="456"/>
    <n v="13"/>
    <s v="Plato_18"/>
    <s v="Descripcion del Plato_18"/>
    <n v="20"/>
    <n v="34"/>
    <n v="2"/>
    <n v="24"/>
    <s v="Ninguna"/>
    <n v="14"/>
    <n v="68"/>
    <n v="0.20588235294117646"/>
    <n v="0.41176470588235292"/>
  </r>
  <r>
    <n v="457"/>
    <n v="18"/>
    <s v="Plato_11"/>
    <s v="Descripcion del Plato_11"/>
    <n v="20"/>
    <n v="33"/>
    <n v="3"/>
    <n v="43"/>
    <s v="Sin cebolla"/>
    <n v="13"/>
    <n v="99"/>
    <n v="0.13131313131313133"/>
    <n v="0.39393939393939392"/>
  </r>
  <r>
    <n v="457"/>
    <n v="18"/>
    <s v="Plato_12"/>
    <s v="Descripcion del Plato_12"/>
    <n v="11"/>
    <n v="19"/>
    <n v="2"/>
    <n v="15"/>
    <s v="Sin cebolla"/>
    <n v="8"/>
    <n v="38"/>
    <n v="0.21052631578947367"/>
    <n v="0.42105263157894735"/>
  </r>
  <r>
    <n v="458"/>
    <n v="4"/>
    <s v="Plato_16"/>
    <s v="Descripcion del Plato_16"/>
    <n v="16"/>
    <n v="28"/>
    <n v="2"/>
    <n v="11"/>
    <s v="Sin cebolla"/>
    <n v="12"/>
    <n v="56"/>
    <n v="0.21428571428571427"/>
    <n v="0.42857142857142855"/>
  </r>
  <r>
    <n v="458"/>
    <n v="4"/>
    <s v="Plato_18"/>
    <s v="Descripcion del Plato_18"/>
    <n v="20"/>
    <n v="34"/>
    <n v="3"/>
    <n v="28"/>
    <s v="Ninguna"/>
    <n v="14"/>
    <n v="102"/>
    <n v="0.13725490196078433"/>
    <n v="0.41176470588235292"/>
  </r>
  <r>
    <n v="458"/>
    <n v="4"/>
    <s v="Plato_11"/>
    <s v="Descripcion del Plato_11"/>
    <n v="20"/>
    <n v="33"/>
    <n v="2"/>
    <n v="6"/>
    <s v="Ninguna"/>
    <n v="13"/>
    <n v="66"/>
    <n v="0.19696969696969696"/>
    <n v="0.39393939393939392"/>
  </r>
  <r>
    <n v="458"/>
    <n v="4"/>
    <s v="Plato_5"/>
    <s v="Descripcion del Plato_5"/>
    <n v="13"/>
    <n v="22"/>
    <n v="2"/>
    <n v="44"/>
    <s v="Ninguna"/>
    <n v="9"/>
    <n v="44"/>
    <n v="0.20454545454545456"/>
    <n v="0.40909090909090912"/>
  </r>
  <r>
    <n v="459"/>
    <n v="20"/>
    <s v="Plato_16"/>
    <s v="Descripcion del Plato_16"/>
    <n v="16"/>
    <n v="28"/>
    <n v="3"/>
    <n v="30"/>
    <s v="Ninguna"/>
    <n v="12"/>
    <n v="84"/>
    <n v="0.14285714285714285"/>
    <n v="0.42857142857142855"/>
  </r>
  <r>
    <n v="460"/>
    <n v="19"/>
    <s v="Plato_16"/>
    <s v="Descripcion del Plato_16"/>
    <n v="16"/>
    <n v="28"/>
    <n v="1"/>
    <n v="40"/>
    <s v="Sin cebolla"/>
    <n v="12"/>
    <n v="28"/>
    <n v="0.42857142857142855"/>
    <n v="0.42857142857142855"/>
  </r>
  <r>
    <n v="460"/>
    <n v="19"/>
    <s v="Plato_10"/>
    <s v="Descripcion del Plato_10"/>
    <n v="15"/>
    <n v="26"/>
    <n v="1"/>
    <n v="8"/>
    <s v="Sin cebolla"/>
    <n v="11"/>
    <n v="26"/>
    <n v="0.42307692307692307"/>
    <n v="0.42307692307692307"/>
  </r>
  <r>
    <n v="460"/>
    <n v="19"/>
    <s v="Plato_1"/>
    <s v="Descripcion del Plato_1"/>
    <n v="15"/>
    <n v="25"/>
    <n v="2"/>
    <n v="43"/>
    <s v="Ninguna"/>
    <n v="10"/>
    <n v="50"/>
    <n v="0.2"/>
    <n v="0.4"/>
  </r>
  <r>
    <n v="460"/>
    <n v="19"/>
    <s v="Plato_7"/>
    <s v="Descripcion del Plato_7"/>
    <n v="14"/>
    <n v="24"/>
    <n v="3"/>
    <n v="33"/>
    <s v="Ninguna"/>
    <n v="10"/>
    <n v="72"/>
    <n v="0.1388888888888889"/>
    <n v="0.41666666666666669"/>
  </r>
  <r>
    <n v="461"/>
    <n v="4"/>
    <s v="Plato_8"/>
    <s v="Descripcion del Plato_8"/>
    <n v="21"/>
    <n v="35"/>
    <n v="2"/>
    <n v="38"/>
    <s v="Sin cebolla"/>
    <n v="14"/>
    <n v="70"/>
    <n v="0.2"/>
    <n v="0.4"/>
  </r>
  <r>
    <n v="461"/>
    <n v="4"/>
    <s v="Plato_9"/>
    <s v="Descripcion del Plato_9"/>
    <n v="17"/>
    <n v="29"/>
    <n v="1"/>
    <n v="28"/>
    <s v="Ninguna"/>
    <n v="12"/>
    <n v="29"/>
    <n v="0.41379310344827586"/>
    <n v="0.41379310344827586"/>
  </r>
  <r>
    <n v="462"/>
    <n v="9"/>
    <s v="Plato_11"/>
    <s v="Descripcion del Plato_11"/>
    <n v="20"/>
    <n v="33"/>
    <n v="3"/>
    <n v="11"/>
    <s v="Ninguna"/>
    <n v="13"/>
    <n v="99"/>
    <n v="0.13131313131313133"/>
    <n v="0.39393939393939392"/>
  </r>
  <r>
    <n v="463"/>
    <n v="7"/>
    <s v="Plato_17"/>
    <s v="Descripcion del Plato_17"/>
    <n v="19"/>
    <n v="31"/>
    <n v="3"/>
    <n v="14"/>
    <s v="Sin cebolla"/>
    <n v="12"/>
    <n v="93"/>
    <n v="0.12903225806451613"/>
    <n v="0.38709677419354838"/>
  </r>
  <r>
    <n v="464"/>
    <n v="16"/>
    <s v="Plato_10"/>
    <s v="Descripcion del Plato_10"/>
    <n v="15"/>
    <n v="26"/>
    <n v="3"/>
    <n v="50"/>
    <s v="Sin cebolla"/>
    <n v="11"/>
    <n v="78"/>
    <n v="0.14102564102564102"/>
    <n v="0.42307692307692307"/>
  </r>
  <r>
    <n v="464"/>
    <n v="16"/>
    <s v="Plato_6"/>
    <s v="Descripcion del Plato_6"/>
    <n v="16"/>
    <n v="27"/>
    <n v="2"/>
    <n v="24"/>
    <s v="Ninguna"/>
    <n v="11"/>
    <n v="54"/>
    <n v="0.20370370370370369"/>
    <n v="0.40740740740740738"/>
  </r>
  <r>
    <n v="464"/>
    <n v="16"/>
    <s v="Plato_5"/>
    <s v="Descripcion del Plato_5"/>
    <n v="13"/>
    <n v="22"/>
    <n v="1"/>
    <n v="10"/>
    <s v="Ninguna"/>
    <n v="9"/>
    <n v="22"/>
    <n v="0.40909090909090912"/>
    <n v="0.40909090909090912"/>
  </r>
  <r>
    <n v="465"/>
    <n v="4"/>
    <s v="Plato_1"/>
    <s v="Descripcion del Plato_1"/>
    <n v="15"/>
    <n v="25"/>
    <n v="3"/>
    <n v="37"/>
    <s v="Ninguna"/>
    <n v="10"/>
    <n v="75"/>
    <n v="0.13333333333333333"/>
    <n v="0.4"/>
  </r>
  <r>
    <n v="465"/>
    <n v="4"/>
    <s v="Plato_14"/>
    <s v="Descripcion del Plato_14"/>
    <n v="14"/>
    <n v="23"/>
    <n v="2"/>
    <n v="23"/>
    <s v="Sin cebolla"/>
    <n v="9"/>
    <n v="46"/>
    <n v="0.19565217391304349"/>
    <n v="0.39130434782608697"/>
  </r>
  <r>
    <n v="466"/>
    <n v="4"/>
    <s v="Plato_5"/>
    <s v="Descripcion del Plato_5"/>
    <n v="13"/>
    <n v="22"/>
    <n v="1"/>
    <n v="50"/>
    <s v="Sin cebolla"/>
    <n v="9"/>
    <n v="22"/>
    <n v="0.40909090909090912"/>
    <n v="0.40909090909090912"/>
  </r>
  <r>
    <n v="466"/>
    <n v="4"/>
    <s v="Plato_2"/>
    <s v="Descripcion del Plato_2"/>
    <n v="18"/>
    <n v="30"/>
    <n v="3"/>
    <n v="52"/>
    <s v="Ninguna"/>
    <n v="12"/>
    <n v="90"/>
    <n v="0.13333333333333333"/>
    <n v="0.4"/>
  </r>
  <r>
    <n v="466"/>
    <n v="4"/>
    <s v="Plato_16"/>
    <s v="Descripcion del Plato_16"/>
    <n v="16"/>
    <n v="28"/>
    <n v="1"/>
    <n v="43"/>
    <s v="Ninguna"/>
    <n v="12"/>
    <n v="28"/>
    <n v="0.42857142857142855"/>
    <n v="0.42857142857142855"/>
  </r>
  <r>
    <n v="467"/>
    <n v="15"/>
    <s v="Plato_11"/>
    <s v="Descripcion del Plato_11"/>
    <n v="20"/>
    <n v="33"/>
    <n v="3"/>
    <n v="13"/>
    <s v="Ninguna"/>
    <n v="13"/>
    <n v="99"/>
    <n v="0.13131313131313133"/>
    <n v="0.39393939393939392"/>
  </r>
  <r>
    <n v="467"/>
    <n v="15"/>
    <s v="Plato_5"/>
    <s v="Descripcion del Plato_5"/>
    <n v="13"/>
    <n v="22"/>
    <n v="2"/>
    <n v="59"/>
    <s v="Ninguna"/>
    <n v="9"/>
    <n v="44"/>
    <n v="0.20454545454545456"/>
    <n v="0.40909090909090912"/>
  </r>
  <r>
    <n v="468"/>
    <n v="14"/>
    <s v="Plato_12"/>
    <s v="Descripcion del Plato_12"/>
    <n v="11"/>
    <n v="19"/>
    <n v="2"/>
    <n v="38"/>
    <s v="Sin cebolla"/>
    <n v="8"/>
    <n v="38"/>
    <n v="0.21052631578947367"/>
    <n v="0.42105263157894735"/>
  </r>
  <r>
    <n v="468"/>
    <n v="14"/>
    <s v="Plato_3"/>
    <s v="Descripcion del Plato_3"/>
    <n v="12"/>
    <n v="20"/>
    <n v="2"/>
    <n v="16"/>
    <s v="Sin cebolla"/>
    <n v="8"/>
    <n v="40"/>
    <n v="0.2"/>
    <n v="0.4"/>
  </r>
  <r>
    <n v="468"/>
    <n v="14"/>
    <s v="Plato_16"/>
    <s v="Descripcion del Plato_16"/>
    <n v="16"/>
    <n v="28"/>
    <n v="1"/>
    <n v="9"/>
    <s v="Sin cebolla"/>
    <n v="12"/>
    <n v="28"/>
    <n v="0.42857142857142855"/>
    <n v="0.42857142857142855"/>
  </r>
  <r>
    <n v="469"/>
    <n v="1"/>
    <s v="Plato_8"/>
    <s v="Descripcion del Plato_8"/>
    <n v="21"/>
    <n v="35"/>
    <n v="3"/>
    <n v="22"/>
    <s v="Sin cebolla"/>
    <n v="14"/>
    <n v="105"/>
    <n v="0.13333333333333333"/>
    <n v="0.4"/>
  </r>
  <r>
    <n v="469"/>
    <n v="1"/>
    <s v="Plato_15"/>
    <s v="Descripcion del Plato_15"/>
    <n v="19"/>
    <n v="32"/>
    <n v="1"/>
    <n v="44"/>
    <s v="Ninguna"/>
    <n v="13"/>
    <n v="32"/>
    <n v="0.40625"/>
    <n v="0.40625"/>
  </r>
  <r>
    <n v="470"/>
    <n v="17"/>
    <s v="Plato_7"/>
    <s v="Descripcion del Plato_7"/>
    <n v="14"/>
    <n v="24"/>
    <n v="1"/>
    <n v="44"/>
    <s v="Ninguna"/>
    <n v="10"/>
    <n v="24"/>
    <n v="0.41666666666666669"/>
    <n v="0.41666666666666669"/>
  </r>
  <r>
    <n v="470"/>
    <n v="17"/>
    <s v="Plato_4"/>
    <s v="Descripcion del Plato_4"/>
    <n v="10"/>
    <n v="18"/>
    <n v="3"/>
    <n v="28"/>
    <s v="Ninguna"/>
    <n v="8"/>
    <n v="54"/>
    <n v="0.14814814814814814"/>
    <n v="0.44444444444444442"/>
  </r>
  <r>
    <n v="471"/>
    <n v="7"/>
    <s v="Plato_8"/>
    <s v="Descripcion del Plato_8"/>
    <n v="21"/>
    <n v="35"/>
    <n v="3"/>
    <n v="57"/>
    <s v="Ninguna"/>
    <n v="14"/>
    <n v="105"/>
    <n v="0.13333333333333333"/>
    <n v="0.4"/>
  </r>
  <r>
    <n v="472"/>
    <n v="20"/>
    <s v="Plato_8"/>
    <s v="Descripcion del Plato_8"/>
    <n v="21"/>
    <n v="35"/>
    <n v="2"/>
    <n v="42"/>
    <s v="Ninguna"/>
    <n v="14"/>
    <n v="70"/>
    <n v="0.2"/>
    <n v="0.4"/>
  </r>
  <r>
    <n v="472"/>
    <n v="20"/>
    <s v="Plato_5"/>
    <s v="Descripcion del Plato_5"/>
    <n v="13"/>
    <n v="22"/>
    <n v="2"/>
    <n v="31"/>
    <s v="Sin cebolla"/>
    <n v="9"/>
    <n v="44"/>
    <n v="0.20454545454545456"/>
    <n v="0.40909090909090912"/>
  </r>
  <r>
    <n v="473"/>
    <n v="13"/>
    <s v="Plato_5"/>
    <s v="Descripcion del Plato_5"/>
    <n v="13"/>
    <n v="22"/>
    <n v="2"/>
    <n v="51"/>
    <s v="Sin cebolla"/>
    <n v="9"/>
    <n v="44"/>
    <n v="0.20454545454545456"/>
    <n v="0.40909090909090912"/>
  </r>
  <r>
    <n v="473"/>
    <n v="13"/>
    <s v="Plato_8"/>
    <s v="Descripcion del Plato_8"/>
    <n v="21"/>
    <n v="35"/>
    <n v="1"/>
    <n v="10"/>
    <s v="Ninguna"/>
    <n v="14"/>
    <n v="35"/>
    <n v="0.4"/>
    <n v="0.4"/>
  </r>
  <r>
    <n v="474"/>
    <n v="2"/>
    <s v="Plato_18"/>
    <s v="Descripcion del Plato_18"/>
    <n v="20"/>
    <n v="34"/>
    <n v="1"/>
    <n v="55"/>
    <s v="Sin cebolla"/>
    <n v="14"/>
    <n v="34"/>
    <n v="0.41176470588235292"/>
    <n v="0.41176470588235292"/>
  </r>
  <r>
    <n v="474"/>
    <n v="2"/>
    <s v="Plato_9"/>
    <s v="Descripcion del Plato_9"/>
    <n v="17"/>
    <n v="29"/>
    <n v="1"/>
    <n v="37"/>
    <s v="Ninguna"/>
    <n v="12"/>
    <n v="29"/>
    <n v="0.41379310344827586"/>
    <n v="0.41379310344827586"/>
  </r>
  <r>
    <n v="474"/>
    <n v="2"/>
    <s v="Plato_17"/>
    <s v="Descripcion del Plato_17"/>
    <n v="19"/>
    <n v="31"/>
    <n v="1"/>
    <n v="34"/>
    <s v="Sin cebolla"/>
    <n v="12"/>
    <n v="31"/>
    <n v="0.38709677419354838"/>
    <n v="0.38709677419354838"/>
  </r>
  <r>
    <n v="474"/>
    <n v="2"/>
    <s v="Plato_16"/>
    <s v="Descripcion del Plato_16"/>
    <n v="16"/>
    <n v="28"/>
    <n v="3"/>
    <n v="35"/>
    <s v="Ninguna"/>
    <n v="12"/>
    <n v="84"/>
    <n v="0.14285714285714285"/>
    <n v="0.42857142857142855"/>
  </r>
  <r>
    <n v="475"/>
    <n v="18"/>
    <s v="Plato_7"/>
    <s v="Descripcion del Plato_7"/>
    <n v="14"/>
    <n v="24"/>
    <n v="3"/>
    <n v="21"/>
    <s v="Sin cebolla"/>
    <n v="10"/>
    <n v="72"/>
    <n v="0.1388888888888889"/>
    <n v="0.41666666666666669"/>
  </r>
  <r>
    <n v="475"/>
    <n v="18"/>
    <s v="Plato_18"/>
    <s v="Descripcion del Plato_18"/>
    <n v="20"/>
    <n v="34"/>
    <n v="3"/>
    <n v="14"/>
    <s v="Sin cebolla"/>
    <n v="14"/>
    <n v="102"/>
    <n v="0.13725490196078433"/>
    <n v="0.41176470588235292"/>
  </r>
  <r>
    <n v="476"/>
    <n v="13"/>
    <s v="Plato_7"/>
    <s v="Descripcion del Plato_7"/>
    <n v="14"/>
    <n v="24"/>
    <n v="2"/>
    <n v="55"/>
    <s v="Sin cebolla"/>
    <n v="10"/>
    <n v="48"/>
    <n v="0.20833333333333334"/>
    <n v="0.41666666666666669"/>
  </r>
  <r>
    <n v="476"/>
    <n v="13"/>
    <s v="Plato_18"/>
    <s v="Descripcion del Plato_18"/>
    <n v="20"/>
    <n v="34"/>
    <n v="1"/>
    <n v="34"/>
    <s v="Ninguna"/>
    <n v="14"/>
    <n v="34"/>
    <n v="0.41176470588235292"/>
    <n v="0.41176470588235292"/>
  </r>
  <r>
    <n v="476"/>
    <n v="13"/>
    <s v="Plato_15"/>
    <s v="Descripcion del Plato_15"/>
    <n v="19"/>
    <n v="32"/>
    <n v="3"/>
    <n v="5"/>
    <s v="Sin cebolla"/>
    <n v="13"/>
    <n v="96"/>
    <n v="0.13541666666666666"/>
    <n v="0.40625"/>
  </r>
  <r>
    <n v="476"/>
    <n v="13"/>
    <s v="Plato_20"/>
    <s v="Descripcion del Plato_20"/>
    <n v="25"/>
    <n v="40"/>
    <n v="1"/>
    <n v="21"/>
    <s v="Ninguna"/>
    <n v="15"/>
    <n v="40"/>
    <n v="0.375"/>
    <n v="0.375"/>
  </r>
  <r>
    <n v="477"/>
    <n v="8"/>
    <s v="Plato_18"/>
    <s v="Descripcion del Plato_18"/>
    <n v="20"/>
    <n v="34"/>
    <n v="2"/>
    <n v="34"/>
    <s v="Sin cebolla"/>
    <n v="14"/>
    <n v="68"/>
    <n v="0.20588235294117646"/>
    <n v="0.41176470588235292"/>
  </r>
  <r>
    <n v="477"/>
    <n v="8"/>
    <s v="Plato_14"/>
    <s v="Descripcion del Plato_14"/>
    <n v="14"/>
    <n v="23"/>
    <n v="2"/>
    <n v="13"/>
    <s v="Sin cebolla"/>
    <n v="9"/>
    <n v="46"/>
    <n v="0.19565217391304349"/>
    <n v="0.39130434782608697"/>
  </r>
  <r>
    <n v="477"/>
    <n v="8"/>
    <s v="Plato_7"/>
    <s v="Descripcion del Plato_7"/>
    <n v="14"/>
    <n v="24"/>
    <n v="2"/>
    <n v="47"/>
    <s v="Sin cebolla"/>
    <n v="10"/>
    <n v="48"/>
    <n v="0.20833333333333334"/>
    <n v="0.41666666666666669"/>
  </r>
  <r>
    <n v="477"/>
    <n v="8"/>
    <s v="Plato_13"/>
    <s v="Descripcion del Plato_13"/>
    <n v="13"/>
    <n v="21"/>
    <n v="2"/>
    <n v="21"/>
    <s v="Ninguna"/>
    <n v="8"/>
    <n v="42"/>
    <n v="0.19047619047619047"/>
    <n v="0.38095238095238093"/>
  </r>
  <r>
    <n v="478"/>
    <n v="7"/>
    <s v="Plato_2"/>
    <s v="Descripcion del Plato_2"/>
    <n v="18"/>
    <n v="30"/>
    <n v="2"/>
    <n v="54"/>
    <s v="Sin cebolla"/>
    <n v="12"/>
    <n v="60"/>
    <n v="0.2"/>
    <n v="0.4"/>
  </r>
  <r>
    <n v="478"/>
    <n v="7"/>
    <s v="Plato_9"/>
    <s v="Descripcion del Plato_9"/>
    <n v="17"/>
    <n v="29"/>
    <n v="2"/>
    <n v="36"/>
    <s v="Sin cebolla"/>
    <n v="12"/>
    <n v="58"/>
    <n v="0.20689655172413793"/>
    <n v="0.41379310344827586"/>
  </r>
  <r>
    <n v="479"/>
    <n v="1"/>
    <s v="Plato_4"/>
    <s v="Descripcion del Plato_4"/>
    <n v="10"/>
    <n v="18"/>
    <n v="1"/>
    <n v="45"/>
    <s v="Ninguna"/>
    <n v="8"/>
    <n v="18"/>
    <n v="0.44444444444444442"/>
    <n v="0.44444444444444442"/>
  </r>
  <r>
    <n v="479"/>
    <n v="1"/>
    <s v="Plato_18"/>
    <s v="Descripcion del Plato_18"/>
    <n v="20"/>
    <n v="34"/>
    <n v="1"/>
    <n v="38"/>
    <s v="Sin cebolla"/>
    <n v="14"/>
    <n v="34"/>
    <n v="0.41176470588235292"/>
    <n v="0.41176470588235292"/>
  </r>
  <r>
    <n v="480"/>
    <n v="1"/>
    <s v="Plato_8"/>
    <s v="Descripcion del Plato_8"/>
    <n v="21"/>
    <n v="35"/>
    <n v="3"/>
    <n v="57"/>
    <s v="Sin cebolla"/>
    <n v="14"/>
    <n v="105"/>
    <n v="0.13333333333333333"/>
    <n v="0.4"/>
  </r>
  <r>
    <n v="480"/>
    <n v="1"/>
    <s v="Plato_6"/>
    <s v="Descripcion del Plato_6"/>
    <n v="16"/>
    <n v="27"/>
    <n v="2"/>
    <n v="8"/>
    <s v="Ninguna"/>
    <n v="11"/>
    <n v="54"/>
    <n v="0.20370370370370369"/>
    <n v="0.40740740740740738"/>
  </r>
  <r>
    <n v="481"/>
    <n v="9"/>
    <s v="Plato_10"/>
    <s v="Descripcion del Plato_10"/>
    <n v="15"/>
    <n v="26"/>
    <n v="2"/>
    <n v="58"/>
    <s v="Sin cebolla"/>
    <n v="11"/>
    <n v="52"/>
    <n v="0.21153846153846154"/>
    <n v="0.42307692307692307"/>
  </r>
  <r>
    <n v="482"/>
    <n v="9"/>
    <s v="Plato_13"/>
    <s v="Descripcion del Plato_13"/>
    <n v="13"/>
    <n v="21"/>
    <n v="3"/>
    <n v="21"/>
    <s v="Sin cebolla"/>
    <n v="8"/>
    <n v="63"/>
    <n v="0.12698412698412698"/>
    <n v="0.38095238095238093"/>
  </r>
  <r>
    <n v="483"/>
    <n v="2"/>
    <s v="Plato_6"/>
    <s v="Descripcion del Plato_6"/>
    <n v="16"/>
    <n v="27"/>
    <n v="3"/>
    <n v="53"/>
    <s v="Ninguna"/>
    <n v="11"/>
    <n v="81"/>
    <n v="0.13580246913580246"/>
    <n v="0.40740740740740738"/>
  </r>
  <r>
    <n v="484"/>
    <n v="18"/>
    <s v="Plato_1"/>
    <s v="Descripcion del Plato_1"/>
    <n v="15"/>
    <n v="25"/>
    <n v="3"/>
    <n v="34"/>
    <s v="Sin cebolla"/>
    <n v="10"/>
    <n v="75"/>
    <n v="0.13333333333333333"/>
    <n v="0.4"/>
  </r>
  <r>
    <n v="485"/>
    <n v="6"/>
    <s v="Plato_7"/>
    <s v="Descripcion del Plato_7"/>
    <n v="14"/>
    <n v="24"/>
    <n v="3"/>
    <n v="23"/>
    <s v="Ninguna"/>
    <n v="10"/>
    <n v="72"/>
    <n v="0.1388888888888889"/>
    <n v="0.41666666666666669"/>
  </r>
  <r>
    <n v="485"/>
    <n v="6"/>
    <s v="Plato_19"/>
    <s v="Descripcion del Plato_19"/>
    <n v="22"/>
    <n v="36"/>
    <n v="2"/>
    <n v="56"/>
    <s v="Ninguna"/>
    <n v="14"/>
    <n v="72"/>
    <n v="0.19444444444444445"/>
    <n v="0.3888888888888889"/>
  </r>
  <r>
    <n v="486"/>
    <n v="15"/>
    <s v="Plato_19"/>
    <s v="Descripcion del Plato_19"/>
    <n v="22"/>
    <n v="36"/>
    <n v="2"/>
    <n v="7"/>
    <s v="Ninguna"/>
    <n v="14"/>
    <n v="72"/>
    <n v="0.19444444444444445"/>
    <n v="0.3888888888888889"/>
  </r>
  <r>
    <n v="486"/>
    <n v="15"/>
    <s v="Plato_3"/>
    <s v="Descripcion del Plato_3"/>
    <n v="12"/>
    <n v="20"/>
    <n v="1"/>
    <n v="19"/>
    <s v="Ninguna"/>
    <n v="8"/>
    <n v="20"/>
    <n v="0.4"/>
    <n v="0.4"/>
  </r>
  <r>
    <n v="486"/>
    <n v="15"/>
    <s v="Plato_18"/>
    <s v="Descripcion del Plato_18"/>
    <n v="20"/>
    <n v="34"/>
    <n v="1"/>
    <n v="9"/>
    <s v="Ninguna"/>
    <n v="14"/>
    <n v="34"/>
    <n v="0.41176470588235292"/>
    <n v="0.41176470588235292"/>
  </r>
  <r>
    <n v="486"/>
    <n v="15"/>
    <s v="Plato_7"/>
    <s v="Descripcion del Plato_7"/>
    <n v="14"/>
    <n v="24"/>
    <n v="1"/>
    <n v="24"/>
    <s v="Ninguna"/>
    <n v="10"/>
    <n v="24"/>
    <n v="0.41666666666666669"/>
    <n v="0.41666666666666669"/>
  </r>
  <r>
    <n v="487"/>
    <n v="17"/>
    <s v="Plato_18"/>
    <s v="Descripcion del Plato_18"/>
    <n v="20"/>
    <n v="34"/>
    <n v="2"/>
    <n v="58"/>
    <s v="Sin cebolla"/>
    <n v="14"/>
    <n v="68"/>
    <n v="0.20588235294117646"/>
    <n v="0.41176470588235292"/>
  </r>
  <r>
    <n v="487"/>
    <n v="17"/>
    <s v="Plato_17"/>
    <s v="Descripcion del Plato_17"/>
    <n v="19"/>
    <n v="31"/>
    <n v="2"/>
    <n v="29"/>
    <s v="Sin cebolla"/>
    <n v="12"/>
    <n v="62"/>
    <n v="0.19354838709677419"/>
    <n v="0.38709677419354838"/>
  </r>
  <r>
    <n v="487"/>
    <n v="17"/>
    <s v="Plato_5"/>
    <s v="Descripcion del Plato_5"/>
    <n v="13"/>
    <n v="22"/>
    <n v="1"/>
    <n v="5"/>
    <s v="Sin cebolla"/>
    <n v="9"/>
    <n v="22"/>
    <n v="0.40909090909090912"/>
    <n v="0.40909090909090912"/>
  </r>
  <r>
    <n v="488"/>
    <n v="10"/>
    <s v="Plato_4"/>
    <s v="Descripcion del Plato_4"/>
    <n v="10"/>
    <n v="18"/>
    <n v="3"/>
    <n v="54"/>
    <s v="Ninguna"/>
    <n v="8"/>
    <n v="54"/>
    <n v="0.14814814814814814"/>
    <n v="0.44444444444444442"/>
  </r>
  <r>
    <n v="488"/>
    <n v="10"/>
    <s v="Plato_14"/>
    <s v="Descripcion del Plato_14"/>
    <n v="14"/>
    <n v="23"/>
    <n v="3"/>
    <n v="52"/>
    <s v="Ninguna"/>
    <n v="9"/>
    <n v="69"/>
    <n v="0.13043478260869565"/>
    <n v="0.39130434782608697"/>
  </r>
  <r>
    <n v="488"/>
    <n v="10"/>
    <s v="Plato_17"/>
    <s v="Descripcion del Plato_17"/>
    <n v="19"/>
    <n v="31"/>
    <n v="2"/>
    <n v="18"/>
    <s v="Sin cebolla"/>
    <n v="12"/>
    <n v="62"/>
    <n v="0.19354838709677419"/>
    <n v="0.38709677419354838"/>
  </r>
  <r>
    <n v="489"/>
    <n v="3"/>
    <s v="Plato_20"/>
    <s v="Descripcion del Plato_20"/>
    <n v="25"/>
    <n v="40"/>
    <n v="2"/>
    <n v="28"/>
    <s v="Sin cebolla"/>
    <n v="15"/>
    <n v="80"/>
    <n v="0.1875"/>
    <n v="0.375"/>
  </r>
  <r>
    <n v="489"/>
    <n v="3"/>
    <s v="Plato_14"/>
    <s v="Descripcion del Plato_14"/>
    <n v="14"/>
    <n v="23"/>
    <n v="3"/>
    <n v="6"/>
    <s v="Sin cebolla"/>
    <n v="9"/>
    <n v="69"/>
    <n v="0.13043478260869565"/>
    <n v="0.39130434782608697"/>
  </r>
  <r>
    <n v="490"/>
    <n v="1"/>
    <s v="Plato_10"/>
    <s v="Descripcion del Plato_10"/>
    <n v="15"/>
    <n v="26"/>
    <n v="3"/>
    <n v="34"/>
    <s v="Ninguna"/>
    <n v="11"/>
    <n v="78"/>
    <n v="0.14102564102564102"/>
    <n v="0.42307692307692307"/>
  </r>
  <r>
    <n v="490"/>
    <n v="1"/>
    <s v="Plato_15"/>
    <s v="Descripcion del Plato_15"/>
    <n v="19"/>
    <n v="32"/>
    <n v="1"/>
    <n v="55"/>
    <s v="Ninguna"/>
    <n v="13"/>
    <n v="32"/>
    <n v="0.40625"/>
    <n v="0.40625"/>
  </r>
  <r>
    <n v="490"/>
    <n v="1"/>
    <s v="Plato_18"/>
    <s v="Descripcion del Plato_18"/>
    <n v="20"/>
    <n v="34"/>
    <n v="3"/>
    <n v="42"/>
    <s v="Ninguna"/>
    <n v="14"/>
    <n v="102"/>
    <n v="0.13725490196078433"/>
    <n v="0.41176470588235292"/>
  </r>
  <r>
    <n v="491"/>
    <n v="7"/>
    <s v="Plato_9"/>
    <s v="Descripcion del Plato_9"/>
    <n v="17"/>
    <n v="29"/>
    <n v="2"/>
    <n v="30"/>
    <s v="Ninguna"/>
    <n v="12"/>
    <n v="58"/>
    <n v="0.20689655172413793"/>
    <n v="0.41379310344827586"/>
  </r>
  <r>
    <n v="491"/>
    <n v="7"/>
    <s v="Plato_2"/>
    <s v="Descripcion del Plato_2"/>
    <n v="18"/>
    <n v="30"/>
    <n v="2"/>
    <n v="11"/>
    <s v="Ninguna"/>
    <n v="12"/>
    <n v="60"/>
    <n v="0.2"/>
    <n v="0.4"/>
  </r>
  <r>
    <n v="492"/>
    <n v="4"/>
    <s v="Plato_11"/>
    <s v="Descripcion del Plato_11"/>
    <n v="20"/>
    <n v="33"/>
    <n v="3"/>
    <n v="15"/>
    <s v="Ninguna"/>
    <n v="13"/>
    <n v="99"/>
    <n v="0.13131313131313133"/>
    <n v="0.39393939393939392"/>
  </r>
  <r>
    <n v="492"/>
    <n v="4"/>
    <s v="Plato_13"/>
    <s v="Descripcion del Plato_13"/>
    <n v="13"/>
    <n v="21"/>
    <n v="3"/>
    <n v="8"/>
    <s v="Ninguna"/>
    <n v="8"/>
    <n v="63"/>
    <n v="0.12698412698412698"/>
    <n v="0.38095238095238093"/>
  </r>
  <r>
    <n v="492"/>
    <n v="4"/>
    <s v="Plato_7"/>
    <s v="Descripcion del Plato_7"/>
    <n v="14"/>
    <n v="24"/>
    <n v="2"/>
    <n v="26"/>
    <s v="Ninguna"/>
    <n v="10"/>
    <n v="48"/>
    <n v="0.20833333333333334"/>
    <n v="0.41666666666666669"/>
  </r>
  <r>
    <n v="493"/>
    <n v="2"/>
    <s v="Plato_4"/>
    <s v="Descripcion del Plato_4"/>
    <n v="10"/>
    <n v="18"/>
    <n v="3"/>
    <n v="8"/>
    <s v="Sin cebolla"/>
    <n v="8"/>
    <n v="54"/>
    <n v="0.14814814814814814"/>
    <n v="0.44444444444444442"/>
  </r>
  <r>
    <n v="494"/>
    <n v="20"/>
    <s v="Plato_15"/>
    <s v="Descripcion del Plato_15"/>
    <n v="19"/>
    <n v="32"/>
    <n v="2"/>
    <n v="9"/>
    <s v="Ninguna"/>
    <n v="13"/>
    <n v="64"/>
    <n v="0.203125"/>
    <n v="0.40625"/>
  </r>
  <r>
    <n v="494"/>
    <n v="20"/>
    <s v="Plato_19"/>
    <s v="Descripcion del Plato_19"/>
    <n v="22"/>
    <n v="36"/>
    <n v="3"/>
    <n v="22"/>
    <s v="Ninguna"/>
    <n v="14"/>
    <n v="108"/>
    <n v="0.12962962962962962"/>
    <n v="0.3888888888888889"/>
  </r>
  <r>
    <n v="495"/>
    <n v="11"/>
    <s v="Plato_20"/>
    <s v="Descripcion del Plato_20"/>
    <n v="25"/>
    <n v="40"/>
    <n v="3"/>
    <n v="13"/>
    <s v="Sin cebolla"/>
    <n v="15"/>
    <n v="120"/>
    <n v="0.125"/>
    <n v="0.375"/>
  </r>
  <r>
    <n v="495"/>
    <n v="11"/>
    <s v="Plato_6"/>
    <s v="Descripcion del Plato_6"/>
    <n v="16"/>
    <n v="27"/>
    <n v="2"/>
    <n v="9"/>
    <s v="Sin cebolla"/>
    <n v="11"/>
    <n v="54"/>
    <n v="0.20370370370370369"/>
    <n v="0.40740740740740738"/>
  </r>
  <r>
    <n v="495"/>
    <n v="11"/>
    <s v="Plato_16"/>
    <s v="Descripcion del Plato_16"/>
    <n v="16"/>
    <n v="28"/>
    <n v="2"/>
    <n v="44"/>
    <s v="Ninguna"/>
    <n v="12"/>
    <n v="56"/>
    <n v="0.21428571428571427"/>
    <n v="0.42857142857142855"/>
  </r>
  <r>
    <n v="495"/>
    <n v="11"/>
    <s v="Plato_11"/>
    <s v="Descripcion del Plato_11"/>
    <n v="20"/>
    <n v="33"/>
    <n v="1"/>
    <n v="36"/>
    <s v="Sin cebolla"/>
    <n v="13"/>
    <n v="33"/>
    <n v="0.39393939393939392"/>
    <n v="0.39393939393939392"/>
  </r>
  <r>
    <n v="496"/>
    <n v="1"/>
    <s v="Plato_11"/>
    <s v="Descripcion del Plato_11"/>
    <n v="20"/>
    <n v="33"/>
    <n v="1"/>
    <n v="28"/>
    <s v="Ninguna"/>
    <n v="13"/>
    <n v="33"/>
    <n v="0.39393939393939392"/>
    <n v="0.39393939393939392"/>
  </r>
  <r>
    <n v="496"/>
    <n v="1"/>
    <s v="Plato_18"/>
    <s v="Descripcion del Plato_18"/>
    <n v="20"/>
    <n v="34"/>
    <n v="3"/>
    <n v="23"/>
    <s v="Ninguna"/>
    <n v="14"/>
    <n v="102"/>
    <n v="0.13725490196078433"/>
    <n v="0.41176470588235292"/>
  </r>
  <r>
    <n v="496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496"/>
    <n v="1"/>
    <s v="Plato_17"/>
    <s v="Descripcion del Plato_17"/>
    <n v="19"/>
    <n v="31"/>
    <n v="1"/>
    <n v="41"/>
    <s v="Sin cebolla"/>
    <n v="12"/>
    <n v="31"/>
    <n v="0.38709677419354838"/>
    <n v="0.38709677419354838"/>
  </r>
  <r>
    <n v="497"/>
    <n v="13"/>
    <s v="Plato_2"/>
    <s v="Descripcion del Plato_2"/>
    <n v="18"/>
    <n v="30"/>
    <n v="1"/>
    <n v="6"/>
    <s v="Sin cebolla"/>
    <n v="12"/>
    <n v="30"/>
    <n v="0.4"/>
    <n v="0.4"/>
  </r>
  <r>
    <n v="497"/>
    <n v="13"/>
    <s v="Plato_20"/>
    <s v="Descripcion del Plato_20"/>
    <n v="25"/>
    <n v="40"/>
    <n v="3"/>
    <n v="32"/>
    <s v="Sin cebolla"/>
    <n v="15"/>
    <n v="120"/>
    <n v="0.125"/>
    <n v="0.375"/>
  </r>
  <r>
    <n v="498"/>
    <n v="20"/>
    <s v="Plato_12"/>
    <s v="Descripcion del Plato_12"/>
    <n v="11"/>
    <n v="19"/>
    <n v="1"/>
    <n v="32"/>
    <s v="Ninguna"/>
    <n v="8"/>
    <n v="19"/>
    <n v="0.42105263157894735"/>
    <n v="0.42105263157894735"/>
  </r>
  <r>
    <n v="499"/>
    <n v="5"/>
    <s v="Plato_10"/>
    <s v="Descripcion del Plato_10"/>
    <n v="15"/>
    <n v="26"/>
    <n v="3"/>
    <n v="52"/>
    <s v="Ninguna"/>
    <n v="11"/>
    <n v="78"/>
    <n v="0.14102564102564102"/>
    <n v="0.42307692307692307"/>
  </r>
  <r>
    <n v="499"/>
    <n v="5"/>
    <s v="Plato_2"/>
    <s v="Descripcion del Plato_2"/>
    <n v="18"/>
    <n v="30"/>
    <n v="1"/>
    <n v="36"/>
    <s v="Sin cebolla"/>
    <n v="12"/>
    <n v="30"/>
    <n v="0.4"/>
    <n v="0.4"/>
  </r>
  <r>
    <n v="499"/>
    <n v="5"/>
    <s v="Plato_1"/>
    <s v="Descripcion del Plato_1"/>
    <n v="15"/>
    <n v="25"/>
    <n v="2"/>
    <n v="42"/>
    <s v="Sin cebolla"/>
    <n v="10"/>
    <n v="50"/>
    <n v="0.2"/>
    <n v="0.4"/>
  </r>
  <r>
    <n v="500"/>
    <n v="4"/>
    <s v="Plato_6"/>
    <s v="Descripcion del Plato_6"/>
    <n v="16"/>
    <n v="27"/>
    <n v="1"/>
    <n v="22"/>
    <s v="Sin cebolla"/>
    <n v="11"/>
    <n v="27"/>
    <n v="0.40740740740740738"/>
    <n v="0.40740740740740738"/>
  </r>
  <r>
    <n v="500"/>
    <n v="4"/>
    <s v="Plato_5"/>
    <s v="Descripcion del Plato_5"/>
    <n v="13"/>
    <n v="22"/>
    <n v="3"/>
    <n v="20"/>
    <s v="Ninguna"/>
    <n v="9"/>
    <n v="66"/>
    <n v="0.13636363636363635"/>
    <n v="0.40909090909090912"/>
  </r>
  <r>
    <n v="501"/>
    <n v="7"/>
    <s v="Plato_20"/>
    <s v="Descripcion del Plato_20"/>
    <n v="25"/>
    <n v="40"/>
    <n v="1"/>
    <n v="18"/>
    <s v="Sin cebolla"/>
    <n v="15"/>
    <n v="40"/>
    <n v="0.375"/>
    <n v="0.375"/>
  </r>
  <r>
    <n v="501"/>
    <n v="7"/>
    <s v="Plato_13"/>
    <s v="Descripcion del Plato_13"/>
    <n v="13"/>
    <n v="21"/>
    <n v="2"/>
    <n v="15"/>
    <s v="Sin cebolla"/>
    <n v="8"/>
    <n v="42"/>
    <n v="0.19047619047619047"/>
    <n v="0.38095238095238093"/>
  </r>
  <r>
    <n v="501"/>
    <n v="7"/>
    <s v="Plato_16"/>
    <s v="Descripcion del Plato_16"/>
    <n v="16"/>
    <n v="28"/>
    <n v="2"/>
    <n v="6"/>
    <s v="Ninguna"/>
    <n v="12"/>
    <n v="56"/>
    <n v="0.21428571428571427"/>
    <n v="0.42857142857142855"/>
  </r>
  <r>
    <n v="502"/>
    <n v="5"/>
    <s v="Plato_5"/>
    <s v="Descripcion del Plato_5"/>
    <n v="13"/>
    <n v="22"/>
    <n v="1"/>
    <n v="33"/>
    <s v="Ninguna"/>
    <n v="9"/>
    <n v="22"/>
    <n v="0.40909090909090912"/>
    <n v="0.40909090909090912"/>
  </r>
  <r>
    <n v="502"/>
    <n v="5"/>
    <s v="Plato_4"/>
    <s v="Descripcion del Plato_4"/>
    <n v="10"/>
    <n v="18"/>
    <n v="1"/>
    <n v="5"/>
    <s v="Ninguna"/>
    <n v="8"/>
    <n v="18"/>
    <n v="0.44444444444444442"/>
    <n v="0.44444444444444442"/>
  </r>
  <r>
    <n v="502"/>
    <n v="5"/>
    <s v="Plato_11"/>
    <s v="Descripcion del Plato_11"/>
    <n v="20"/>
    <n v="33"/>
    <n v="3"/>
    <n v="35"/>
    <s v="Sin cebolla"/>
    <n v="13"/>
    <n v="99"/>
    <n v="0.13131313131313133"/>
    <n v="0.39393939393939392"/>
  </r>
  <r>
    <n v="503"/>
    <n v="3"/>
    <s v="Plato_20"/>
    <s v="Descripcion del Plato_20"/>
    <n v="25"/>
    <n v="40"/>
    <n v="2"/>
    <n v="52"/>
    <s v="Ninguna"/>
    <n v="15"/>
    <n v="80"/>
    <n v="0.1875"/>
    <n v="0.375"/>
  </r>
  <r>
    <n v="503"/>
    <n v="3"/>
    <s v="Plato_12"/>
    <s v="Descripcion del Plato_12"/>
    <n v="11"/>
    <n v="19"/>
    <n v="3"/>
    <n v="33"/>
    <s v="Sin cebolla"/>
    <n v="8"/>
    <n v="57"/>
    <n v="0.14035087719298245"/>
    <n v="0.42105263157894735"/>
  </r>
  <r>
    <n v="504"/>
    <n v="2"/>
    <s v="Plato_6"/>
    <s v="Descripcion del Plato_6"/>
    <n v="16"/>
    <n v="27"/>
    <n v="2"/>
    <n v="19"/>
    <s v="Ninguna"/>
    <n v="11"/>
    <n v="54"/>
    <n v="0.20370370370370369"/>
    <n v="0.40740740740740738"/>
  </r>
  <r>
    <n v="505"/>
    <n v="5"/>
    <s v="Plato_20"/>
    <s v="Descripcion del Plato_20"/>
    <n v="25"/>
    <n v="40"/>
    <n v="2"/>
    <n v="56"/>
    <s v="Ninguna"/>
    <n v="15"/>
    <n v="80"/>
    <n v="0.1875"/>
    <n v="0.375"/>
  </r>
  <r>
    <n v="505"/>
    <n v="5"/>
    <s v="Plato_1"/>
    <s v="Descripcion del Plato_1"/>
    <n v="15"/>
    <n v="25"/>
    <n v="3"/>
    <n v="59"/>
    <s v="Ninguna"/>
    <n v="10"/>
    <n v="75"/>
    <n v="0.13333333333333333"/>
    <n v="0.4"/>
  </r>
  <r>
    <n v="506"/>
    <n v="18"/>
    <s v="Plato_8"/>
    <s v="Descripcion del Plato_8"/>
    <n v="21"/>
    <n v="35"/>
    <n v="2"/>
    <n v="5"/>
    <s v="Sin cebolla"/>
    <n v="14"/>
    <n v="70"/>
    <n v="0.2"/>
    <n v="0.4"/>
  </r>
  <r>
    <n v="507"/>
    <n v="18"/>
    <s v="Plato_18"/>
    <s v="Descripcion del Plato_18"/>
    <n v="20"/>
    <n v="34"/>
    <n v="3"/>
    <n v="53"/>
    <s v="Ninguna"/>
    <n v="14"/>
    <n v="102"/>
    <n v="0.13725490196078433"/>
    <n v="0.41176470588235292"/>
  </r>
  <r>
    <n v="507"/>
    <n v="18"/>
    <s v="Plato_19"/>
    <s v="Descripcion del Plato_19"/>
    <n v="22"/>
    <n v="36"/>
    <n v="3"/>
    <n v="16"/>
    <s v="Sin cebolla"/>
    <n v="14"/>
    <n v="108"/>
    <n v="0.12962962962962962"/>
    <n v="0.3888888888888889"/>
  </r>
  <r>
    <n v="508"/>
    <n v="6"/>
    <s v="Plato_15"/>
    <s v="Descripcion del Plato_15"/>
    <n v="19"/>
    <n v="32"/>
    <n v="1"/>
    <n v="34"/>
    <s v="Sin cebolla"/>
    <n v="13"/>
    <n v="32"/>
    <n v="0.40625"/>
    <n v="0.40625"/>
  </r>
  <r>
    <n v="509"/>
    <n v="5"/>
    <s v="Plato_20"/>
    <s v="Descripcion del Plato_20"/>
    <n v="25"/>
    <n v="40"/>
    <n v="2"/>
    <n v="47"/>
    <s v="Ninguna"/>
    <n v="15"/>
    <n v="80"/>
    <n v="0.1875"/>
    <n v="0.375"/>
  </r>
  <r>
    <n v="510"/>
    <n v="6"/>
    <s v="Plato_19"/>
    <s v="Descripcion del Plato_19"/>
    <n v="22"/>
    <n v="36"/>
    <n v="1"/>
    <n v="48"/>
    <s v="Ninguna"/>
    <n v="14"/>
    <n v="36"/>
    <n v="0.3888888888888889"/>
    <n v="0.3888888888888889"/>
  </r>
  <r>
    <n v="511"/>
    <n v="2"/>
    <s v="Plato_14"/>
    <s v="Descripcion del Plato_14"/>
    <n v="14"/>
    <n v="23"/>
    <n v="3"/>
    <n v="14"/>
    <s v="Ninguna"/>
    <n v="9"/>
    <n v="69"/>
    <n v="0.13043478260869565"/>
    <n v="0.39130434782608697"/>
  </r>
  <r>
    <n v="511"/>
    <n v="2"/>
    <s v="Plato_18"/>
    <s v="Descripcion del Plato_18"/>
    <n v="20"/>
    <n v="34"/>
    <n v="2"/>
    <n v="24"/>
    <s v="Ninguna"/>
    <n v="14"/>
    <n v="68"/>
    <n v="0.20588235294117646"/>
    <n v="0.41176470588235292"/>
  </r>
  <r>
    <n v="512"/>
    <n v="2"/>
    <s v="Plato_3"/>
    <s v="Descripcion del Plato_3"/>
    <n v="12"/>
    <n v="20"/>
    <n v="1"/>
    <n v="6"/>
    <s v="Sin cebolla"/>
    <n v="8"/>
    <n v="20"/>
    <n v="0.4"/>
    <n v="0.4"/>
  </r>
  <r>
    <n v="512"/>
    <n v="2"/>
    <s v="Plato_19"/>
    <s v="Descripcion del Plato_19"/>
    <n v="22"/>
    <n v="36"/>
    <n v="3"/>
    <n v="53"/>
    <s v="Sin cebolla"/>
    <n v="14"/>
    <n v="108"/>
    <n v="0.12962962962962962"/>
    <n v="0.3888888888888889"/>
  </r>
  <r>
    <n v="513"/>
    <n v="8"/>
    <s v="Plato_4"/>
    <s v="Descripcion del Plato_4"/>
    <n v="10"/>
    <n v="18"/>
    <n v="3"/>
    <n v="56"/>
    <s v="Sin cebolla"/>
    <n v="8"/>
    <n v="54"/>
    <n v="0.14814814814814814"/>
    <n v="0.44444444444444442"/>
  </r>
  <r>
    <n v="514"/>
    <n v="18"/>
    <s v="Plato_10"/>
    <s v="Descripcion del Plato_10"/>
    <n v="15"/>
    <n v="26"/>
    <n v="2"/>
    <n v="21"/>
    <s v="Ninguna"/>
    <n v="11"/>
    <n v="52"/>
    <n v="0.21153846153846154"/>
    <n v="0.42307692307692307"/>
  </r>
  <r>
    <n v="514"/>
    <n v="18"/>
    <s v="Plato_12"/>
    <s v="Descripcion del Plato_12"/>
    <n v="11"/>
    <n v="19"/>
    <n v="2"/>
    <n v="56"/>
    <s v="Sin cebolla"/>
    <n v="8"/>
    <n v="38"/>
    <n v="0.21052631578947367"/>
    <n v="0.42105263157894735"/>
  </r>
  <r>
    <n v="514"/>
    <n v="18"/>
    <s v="Plato_3"/>
    <s v="Descripcion del Plato_3"/>
    <n v="12"/>
    <n v="20"/>
    <n v="1"/>
    <n v="25"/>
    <s v="Sin cebolla"/>
    <n v="8"/>
    <n v="20"/>
    <n v="0.4"/>
    <n v="0.4"/>
  </r>
  <r>
    <n v="514"/>
    <n v="18"/>
    <s v="Plato_15"/>
    <s v="Descripcion del Plato_15"/>
    <n v="19"/>
    <n v="32"/>
    <n v="2"/>
    <n v="10"/>
    <s v="Ninguna"/>
    <n v="13"/>
    <n v="64"/>
    <n v="0.203125"/>
    <n v="0.40625"/>
  </r>
  <r>
    <n v="515"/>
    <n v="19"/>
    <s v="Plato_4"/>
    <s v="Descripcion del Plato_4"/>
    <n v="10"/>
    <n v="18"/>
    <n v="1"/>
    <n v="13"/>
    <s v="Sin cebolla"/>
    <n v="8"/>
    <n v="18"/>
    <n v="0.44444444444444442"/>
    <n v="0.44444444444444442"/>
  </r>
  <r>
    <n v="516"/>
    <n v="7"/>
    <s v="Plato_12"/>
    <s v="Descripcion del Plato_12"/>
    <n v="11"/>
    <n v="19"/>
    <n v="3"/>
    <n v="43"/>
    <s v="Ninguna"/>
    <n v="8"/>
    <n v="57"/>
    <n v="0.14035087719298245"/>
    <n v="0.42105263157894735"/>
  </r>
  <r>
    <n v="516"/>
    <n v="7"/>
    <s v="Plato_14"/>
    <s v="Descripcion del Plato_14"/>
    <n v="14"/>
    <n v="23"/>
    <n v="3"/>
    <n v="40"/>
    <s v="Ninguna"/>
    <n v="9"/>
    <n v="69"/>
    <n v="0.13043478260869565"/>
    <n v="0.39130434782608697"/>
  </r>
  <r>
    <n v="516"/>
    <n v="7"/>
    <s v="Plato_3"/>
    <s v="Descripcion del Plato_3"/>
    <n v="12"/>
    <n v="20"/>
    <n v="1"/>
    <n v="14"/>
    <s v="Ninguna"/>
    <n v="8"/>
    <n v="20"/>
    <n v="0.4"/>
    <n v="0.4"/>
  </r>
  <r>
    <n v="517"/>
    <n v="4"/>
    <s v="Plato_7"/>
    <s v="Descripcion del Plato_7"/>
    <n v="14"/>
    <n v="24"/>
    <n v="1"/>
    <n v="6"/>
    <s v="Ninguna"/>
    <n v="10"/>
    <n v="24"/>
    <n v="0.41666666666666669"/>
    <n v="0.41666666666666669"/>
  </r>
  <r>
    <n v="517"/>
    <n v="4"/>
    <s v="Plato_12"/>
    <s v="Descripcion del Plato_12"/>
    <n v="11"/>
    <n v="19"/>
    <n v="3"/>
    <n v="44"/>
    <s v="Ninguna"/>
    <n v="8"/>
    <n v="57"/>
    <n v="0.14035087719298245"/>
    <n v="0.42105263157894735"/>
  </r>
  <r>
    <n v="517"/>
    <n v="4"/>
    <s v="Plato_5"/>
    <s v="Descripcion del Plato_5"/>
    <n v="13"/>
    <n v="22"/>
    <n v="1"/>
    <n v="15"/>
    <s v="Sin cebolla"/>
    <n v="9"/>
    <n v="22"/>
    <n v="0.40909090909090912"/>
    <n v="0.40909090909090912"/>
  </r>
  <r>
    <n v="518"/>
    <n v="5"/>
    <s v="Plato_11"/>
    <s v="Descripcion del Plato_11"/>
    <n v="20"/>
    <n v="33"/>
    <n v="1"/>
    <n v="48"/>
    <s v="Ninguna"/>
    <n v="13"/>
    <n v="33"/>
    <n v="0.39393939393939392"/>
    <n v="0.39393939393939392"/>
  </r>
  <r>
    <n v="518"/>
    <n v="5"/>
    <s v="Plato_5"/>
    <s v="Descripcion del Plato_5"/>
    <n v="13"/>
    <n v="22"/>
    <n v="2"/>
    <n v="5"/>
    <s v="Sin cebolla"/>
    <n v="9"/>
    <n v="44"/>
    <n v="0.20454545454545456"/>
    <n v="0.40909090909090912"/>
  </r>
  <r>
    <n v="519"/>
    <n v="6"/>
    <s v="Plato_6"/>
    <s v="Descripcion del Plato_6"/>
    <n v="16"/>
    <n v="27"/>
    <n v="3"/>
    <n v="49"/>
    <s v="Ninguna"/>
    <n v="11"/>
    <n v="81"/>
    <n v="0.13580246913580246"/>
    <n v="0.40740740740740738"/>
  </r>
  <r>
    <n v="519"/>
    <n v="6"/>
    <s v="Plato_20"/>
    <s v="Descripcion del Plato_20"/>
    <n v="25"/>
    <n v="40"/>
    <n v="3"/>
    <n v="51"/>
    <s v="Sin cebolla"/>
    <n v="15"/>
    <n v="120"/>
    <n v="0.125"/>
    <n v="0.375"/>
  </r>
  <r>
    <n v="519"/>
    <n v="6"/>
    <s v="Plato_5"/>
    <s v="Descripcion del Plato_5"/>
    <n v="13"/>
    <n v="22"/>
    <n v="2"/>
    <n v="56"/>
    <s v="Ninguna"/>
    <n v="9"/>
    <n v="44"/>
    <n v="0.20454545454545456"/>
    <n v="0.40909090909090912"/>
  </r>
  <r>
    <n v="520"/>
    <n v="4"/>
    <s v="Plato_9"/>
    <s v="Descripcion del Plato_9"/>
    <n v="17"/>
    <n v="29"/>
    <n v="1"/>
    <n v="46"/>
    <s v="Ninguna"/>
    <n v="12"/>
    <n v="29"/>
    <n v="0.41379310344827586"/>
    <n v="0.41379310344827586"/>
  </r>
  <r>
    <n v="520"/>
    <n v="4"/>
    <s v="Plato_18"/>
    <s v="Descripcion del Plato_18"/>
    <n v="20"/>
    <n v="34"/>
    <n v="2"/>
    <n v="21"/>
    <s v="Ninguna"/>
    <n v="14"/>
    <n v="68"/>
    <n v="0.20588235294117646"/>
    <n v="0.41176470588235292"/>
  </r>
  <r>
    <n v="520"/>
    <n v="4"/>
    <s v="Plato_17"/>
    <s v="Descripcion del Plato_17"/>
    <n v="19"/>
    <n v="31"/>
    <n v="3"/>
    <n v="22"/>
    <s v="Sin cebolla"/>
    <n v="12"/>
    <n v="93"/>
    <n v="0.12903225806451613"/>
    <n v="0.38709677419354838"/>
  </r>
  <r>
    <n v="520"/>
    <n v="4"/>
    <s v="Plato_2"/>
    <s v="Descripcion del Plato_2"/>
    <n v="18"/>
    <n v="30"/>
    <n v="3"/>
    <n v="32"/>
    <s v="Ninguna"/>
    <n v="12"/>
    <n v="90"/>
    <n v="0.13333333333333333"/>
    <n v="0.4"/>
  </r>
  <r>
    <n v="521"/>
    <n v="18"/>
    <s v="Plato_1"/>
    <s v="Descripcion del Plato_1"/>
    <n v="15"/>
    <n v="25"/>
    <n v="2"/>
    <n v="52"/>
    <s v="Sin cebolla"/>
    <n v="10"/>
    <n v="50"/>
    <n v="0.2"/>
    <n v="0.4"/>
  </r>
  <r>
    <n v="521"/>
    <n v="18"/>
    <s v="Plato_9"/>
    <s v="Descripcion del Plato_9"/>
    <n v="17"/>
    <n v="29"/>
    <n v="2"/>
    <n v="18"/>
    <s v="Ninguna"/>
    <n v="12"/>
    <n v="58"/>
    <n v="0.20689655172413793"/>
    <n v="0.41379310344827586"/>
  </r>
  <r>
    <n v="521"/>
    <n v="18"/>
    <s v="Plato_18"/>
    <s v="Descripcion del Plato_18"/>
    <n v="20"/>
    <n v="34"/>
    <n v="3"/>
    <n v="21"/>
    <s v="Sin cebolla"/>
    <n v="14"/>
    <n v="102"/>
    <n v="0.13725490196078433"/>
    <n v="0.41176470588235292"/>
  </r>
  <r>
    <n v="522"/>
    <n v="2"/>
    <s v="Plato_16"/>
    <s v="Descripcion del Plato_16"/>
    <n v="16"/>
    <n v="28"/>
    <n v="3"/>
    <n v="47"/>
    <s v="Sin cebolla"/>
    <n v="12"/>
    <n v="84"/>
    <n v="0.14285714285714285"/>
    <n v="0.42857142857142855"/>
  </r>
  <r>
    <n v="523"/>
    <n v="4"/>
    <s v="Plato_6"/>
    <s v="Descripcion del Plato_6"/>
    <n v="16"/>
    <n v="27"/>
    <n v="3"/>
    <n v="51"/>
    <s v="Ninguna"/>
    <n v="11"/>
    <n v="81"/>
    <n v="0.13580246913580246"/>
    <n v="0.40740740740740738"/>
  </r>
  <r>
    <n v="524"/>
    <n v="16"/>
    <s v="Plato_5"/>
    <s v="Descripcion del Plato_5"/>
    <n v="13"/>
    <n v="22"/>
    <n v="1"/>
    <n v="46"/>
    <s v="Sin cebolla"/>
    <n v="9"/>
    <n v="22"/>
    <n v="0.40909090909090912"/>
    <n v="0.40909090909090912"/>
  </r>
  <r>
    <n v="524"/>
    <n v="16"/>
    <s v="Plato_6"/>
    <s v="Descripcion del Plato_6"/>
    <n v="16"/>
    <n v="27"/>
    <n v="2"/>
    <n v="15"/>
    <s v="Ninguna"/>
    <n v="11"/>
    <n v="54"/>
    <n v="0.20370370370370369"/>
    <n v="0.40740740740740738"/>
  </r>
  <r>
    <n v="525"/>
    <n v="16"/>
    <s v="Plato_14"/>
    <s v="Descripcion del Plato_14"/>
    <n v="14"/>
    <n v="23"/>
    <n v="3"/>
    <n v="23"/>
    <s v="Sin cebolla"/>
    <n v="9"/>
    <n v="69"/>
    <n v="0.13043478260869565"/>
    <n v="0.39130434782608697"/>
  </r>
  <r>
    <n v="525"/>
    <n v="16"/>
    <s v="Plato_8"/>
    <s v="Descripcion del Plato_8"/>
    <n v="21"/>
    <n v="35"/>
    <n v="1"/>
    <n v="14"/>
    <s v="Ninguna"/>
    <n v="14"/>
    <n v="35"/>
    <n v="0.4"/>
    <n v="0.4"/>
  </r>
  <r>
    <n v="525"/>
    <n v="16"/>
    <s v="Plato_17"/>
    <s v="Descripcion del Plato_17"/>
    <n v="19"/>
    <n v="31"/>
    <n v="3"/>
    <n v="40"/>
    <s v="Sin cebolla"/>
    <n v="12"/>
    <n v="93"/>
    <n v="0.12903225806451613"/>
    <n v="0.38709677419354838"/>
  </r>
  <r>
    <n v="526"/>
    <n v="4"/>
    <s v="Plato_11"/>
    <s v="Descripcion del Plato_11"/>
    <n v="20"/>
    <n v="33"/>
    <n v="1"/>
    <n v="22"/>
    <s v="Ninguna"/>
    <n v="13"/>
    <n v="33"/>
    <n v="0.39393939393939392"/>
    <n v="0.39393939393939392"/>
  </r>
  <r>
    <n v="527"/>
    <n v="19"/>
    <s v="Plato_6"/>
    <s v="Descripcion del Plato_6"/>
    <n v="16"/>
    <n v="27"/>
    <n v="2"/>
    <n v="31"/>
    <s v="Ninguna"/>
    <n v="11"/>
    <n v="54"/>
    <n v="0.20370370370370369"/>
    <n v="0.40740740740740738"/>
  </r>
  <r>
    <n v="528"/>
    <n v="14"/>
    <s v="Plato_3"/>
    <s v="Descripcion del Plato_3"/>
    <n v="12"/>
    <n v="20"/>
    <n v="1"/>
    <n v="29"/>
    <s v="Ninguna"/>
    <n v="8"/>
    <n v="20"/>
    <n v="0.4"/>
    <n v="0.4"/>
  </r>
  <r>
    <n v="528"/>
    <n v="14"/>
    <s v="Plato_20"/>
    <s v="Descripcion del Plato_20"/>
    <n v="25"/>
    <n v="40"/>
    <n v="1"/>
    <n v="47"/>
    <s v="Ninguna"/>
    <n v="15"/>
    <n v="40"/>
    <n v="0.375"/>
    <n v="0.375"/>
  </r>
  <r>
    <n v="528"/>
    <n v="14"/>
    <s v="Plato_4"/>
    <s v="Descripcion del Plato_4"/>
    <n v="10"/>
    <n v="18"/>
    <n v="1"/>
    <n v="45"/>
    <s v="Sin cebolla"/>
    <n v="8"/>
    <n v="18"/>
    <n v="0.44444444444444442"/>
    <n v="0.44444444444444442"/>
  </r>
  <r>
    <n v="529"/>
    <n v="1"/>
    <s v="Plato_18"/>
    <s v="Descripcion del Plato_18"/>
    <n v="20"/>
    <n v="34"/>
    <n v="1"/>
    <n v="24"/>
    <s v="Sin cebolla"/>
    <n v="14"/>
    <n v="34"/>
    <n v="0.41176470588235292"/>
    <n v="0.41176470588235292"/>
  </r>
  <r>
    <n v="529"/>
    <n v="1"/>
    <s v="Plato_19"/>
    <s v="Descripcion del Plato_19"/>
    <n v="22"/>
    <n v="36"/>
    <n v="2"/>
    <n v="51"/>
    <s v="Ninguna"/>
    <n v="14"/>
    <n v="72"/>
    <n v="0.19444444444444445"/>
    <n v="0.3888888888888889"/>
  </r>
  <r>
    <n v="529"/>
    <n v="1"/>
    <s v="Plato_14"/>
    <s v="Descripcion del Plato_14"/>
    <n v="14"/>
    <n v="23"/>
    <n v="2"/>
    <n v="27"/>
    <s v="Sin cebolla"/>
    <n v="9"/>
    <n v="46"/>
    <n v="0.19565217391304349"/>
    <n v="0.39130434782608697"/>
  </r>
  <r>
    <n v="529"/>
    <n v="1"/>
    <s v="Plato_16"/>
    <s v="Descripcion del Plato_16"/>
    <n v="16"/>
    <n v="28"/>
    <n v="2"/>
    <n v="55"/>
    <s v="Ninguna"/>
    <n v="12"/>
    <n v="56"/>
    <n v="0.21428571428571427"/>
    <n v="0.42857142857142855"/>
  </r>
  <r>
    <n v="530"/>
    <n v="7"/>
    <s v="Plato_4"/>
    <s v="Descripcion del Plato_4"/>
    <n v="10"/>
    <n v="18"/>
    <n v="3"/>
    <n v="37"/>
    <s v="Sin cebolla"/>
    <n v="8"/>
    <n v="54"/>
    <n v="0.14814814814814814"/>
    <n v="0.44444444444444442"/>
  </r>
  <r>
    <n v="530"/>
    <n v="7"/>
    <s v="Plato_16"/>
    <s v="Descripcion del Plato_16"/>
    <n v="16"/>
    <n v="28"/>
    <n v="2"/>
    <n v="50"/>
    <s v="Sin cebolla"/>
    <n v="12"/>
    <n v="56"/>
    <n v="0.21428571428571427"/>
    <n v="0.42857142857142855"/>
  </r>
  <r>
    <n v="530"/>
    <n v="7"/>
    <s v="Plato_1"/>
    <s v="Descripcion del Plato_1"/>
    <n v="15"/>
    <n v="25"/>
    <n v="2"/>
    <n v="19"/>
    <s v="Ninguna"/>
    <n v="10"/>
    <n v="50"/>
    <n v="0.2"/>
    <n v="0.4"/>
  </r>
  <r>
    <n v="531"/>
    <n v="9"/>
    <s v="Plato_13"/>
    <s v="Descripcion del Plato_13"/>
    <n v="13"/>
    <n v="21"/>
    <n v="3"/>
    <n v="41"/>
    <s v="Ninguna"/>
    <n v="8"/>
    <n v="63"/>
    <n v="0.12698412698412698"/>
    <n v="0.38095238095238093"/>
  </r>
  <r>
    <n v="531"/>
    <n v="9"/>
    <s v="Plato_20"/>
    <s v="Descripcion del Plato_20"/>
    <n v="25"/>
    <n v="40"/>
    <n v="1"/>
    <n v="43"/>
    <s v="Ninguna"/>
    <n v="15"/>
    <n v="40"/>
    <n v="0.375"/>
    <n v="0.375"/>
  </r>
  <r>
    <n v="531"/>
    <n v="9"/>
    <s v="Plato_4"/>
    <s v="Descripcion del Plato_4"/>
    <n v="10"/>
    <n v="18"/>
    <n v="3"/>
    <n v="56"/>
    <s v="Sin cebolla"/>
    <n v="8"/>
    <n v="54"/>
    <n v="0.14814814814814814"/>
    <n v="0.44444444444444442"/>
  </r>
  <r>
    <n v="531"/>
    <n v="9"/>
    <s v="Plato_9"/>
    <s v="Descripcion del Plato_9"/>
    <n v="17"/>
    <n v="29"/>
    <n v="3"/>
    <n v="59"/>
    <s v="Sin cebolla"/>
    <n v="12"/>
    <n v="87"/>
    <n v="0.13793103448275862"/>
    <n v="0.41379310344827586"/>
  </r>
  <r>
    <n v="532"/>
    <n v="13"/>
    <s v="Plato_13"/>
    <s v="Descripcion del Plato_13"/>
    <n v="13"/>
    <n v="21"/>
    <n v="1"/>
    <n v="24"/>
    <s v="Sin cebolla"/>
    <n v="8"/>
    <n v="21"/>
    <n v="0.38095238095238093"/>
    <n v="0.38095238095238093"/>
  </r>
  <r>
    <n v="532"/>
    <n v="13"/>
    <s v="Plato_10"/>
    <s v="Descripcion del Plato_10"/>
    <n v="15"/>
    <n v="26"/>
    <n v="2"/>
    <n v="28"/>
    <s v="Ninguna"/>
    <n v="11"/>
    <n v="52"/>
    <n v="0.21153846153846154"/>
    <n v="0.42307692307692307"/>
  </r>
  <r>
    <n v="532"/>
    <n v="13"/>
    <s v="Plato_15"/>
    <s v="Descripcion del Plato_15"/>
    <n v="19"/>
    <n v="32"/>
    <n v="2"/>
    <n v="7"/>
    <s v="Sin cebolla"/>
    <n v="13"/>
    <n v="64"/>
    <n v="0.203125"/>
    <n v="0.40625"/>
  </r>
  <r>
    <n v="533"/>
    <n v="1"/>
    <s v="Plato_3"/>
    <s v="Descripcion del Plato_3"/>
    <n v="12"/>
    <n v="20"/>
    <n v="1"/>
    <n v="34"/>
    <s v="Ninguna"/>
    <n v="8"/>
    <n v="20"/>
    <n v="0.4"/>
    <n v="0.4"/>
  </r>
  <r>
    <n v="533"/>
    <n v="1"/>
    <s v="Plato_13"/>
    <s v="Descripcion del Plato_13"/>
    <n v="13"/>
    <n v="21"/>
    <n v="1"/>
    <n v="14"/>
    <s v="Sin cebolla"/>
    <n v="8"/>
    <n v="21"/>
    <n v="0.38095238095238093"/>
    <n v="0.38095238095238093"/>
  </r>
  <r>
    <n v="534"/>
    <n v="1"/>
    <s v="Plato_7"/>
    <s v="Descripcion del Plato_7"/>
    <n v="14"/>
    <n v="24"/>
    <n v="2"/>
    <n v="56"/>
    <s v="Sin cebolla"/>
    <n v="10"/>
    <n v="48"/>
    <n v="0.20833333333333334"/>
    <n v="0.41666666666666669"/>
  </r>
  <r>
    <n v="534"/>
    <n v="1"/>
    <s v="Plato_9"/>
    <s v="Descripcion del Plato_9"/>
    <n v="17"/>
    <n v="29"/>
    <n v="1"/>
    <n v="10"/>
    <s v="Sin cebolla"/>
    <n v="12"/>
    <n v="29"/>
    <n v="0.41379310344827586"/>
    <n v="0.41379310344827586"/>
  </r>
  <r>
    <n v="534"/>
    <n v="1"/>
    <s v="Plato_8"/>
    <s v="Descripcion del Plato_8"/>
    <n v="21"/>
    <n v="35"/>
    <n v="2"/>
    <n v="10"/>
    <s v="Ninguna"/>
    <n v="14"/>
    <n v="70"/>
    <n v="0.2"/>
    <n v="0.4"/>
  </r>
  <r>
    <n v="535"/>
    <n v="15"/>
    <s v="Plato_20"/>
    <s v="Descripcion del Plato_20"/>
    <n v="25"/>
    <n v="40"/>
    <n v="3"/>
    <n v="48"/>
    <s v="Sin cebolla"/>
    <n v="15"/>
    <n v="120"/>
    <n v="0.125"/>
    <n v="0.375"/>
  </r>
  <r>
    <n v="535"/>
    <n v="15"/>
    <s v="Plato_9"/>
    <s v="Descripcion del Plato_9"/>
    <n v="17"/>
    <n v="29"/>
    <n v="3"/>
    <n v="9"/>
    <s v="Ninguna"/>
    <n v="12"/>
    <n v="87"/>
    <n v="0.13793103448275862"/>
    <n v="0.41379310344827586"/>
  </r>
  <r>
    <n v="535"/>
    <n v="15"/>
    <s v="Plato_7"/>
    <s v="Descripcion del Plato_7"/>
    <n v="14"/>
    <n v="24"/>
    <n v="2"/>
    <n v="42"/>
    <s v="Ninguna"/>
    <n v="10"/>
    <n v="48"/>
    <n v="0.20833333333333334"/>
    <n v="0.41666666666666669"/>
  </r>
  <r>
    <n v="535"/>
    <n v="15"/>
    <s v="Plato_13"/>
    <s v="Descripcion del Plato_13"/>
    <n v="13"/>
    <n v="21"/>
    <n v="1"/>
    <n v="14"/>
    <s v="Ninguna"/>
    <n v="8"/>
    <n v="21"/>
    <n v="0.38095238095238093"/>
    <n v="0.38095238095238093"/>
  </r>
  <r>
    <n v="536"/>
    <n v="9"/>
    <s v="Plato_4"/>
    <s v="Descripcion del Plato_4"/>
    <n v="10"/>
    <n v="18"/>
    <n v="1"/>
    <n v="29"/>
    <s v="Sin cebolla"/>
    <n v="8"/>
    <n v="18"/>
    <n v="0.44444444444444442"/>
    <n v="0.44444444444444442"/>
  </r>
  <r>
    <n v="536"/>
    <n v="9"/>
    <s v="Plato_9"/>
    <s v="Descripcion del Plato_9"/>
    <n v="17"/>
    <n v="29"/>
    <n v="2"/>
    <n v="52"/>
    <s v="Ninguna"/>
    <n v="12"/>
    <n v="58"/>
    <n v="0.20689655172413793"/>
    <n v="0.41379310344827586"/>
  </r>
  <r>
    <n v="536"/>
    <n v="9"/>
    <s v="Plato_14"/>
    <s v="Descripcion del Plato_14"/>
    <n v="14"/>
    <n v="23"/>
    <n v="2"/>
    <n v="38"/>
    <s v="Ninguna"/>
    <n v="9"/>
    <n v="46"/>
    <n v="0.19565217391304349"/>
    <n v="0.39130434782608697"/>
  </r>
  <r>
    <n v="536"/>
    <n v="9"/>
    <s v="Plato_2"/>
    <s v="Descripcion del Plato_2"/>
    <n v="18"/>
    <n v="30"/>
    <n v="3"/>
    <n v="33"/>
    <s v="Ninguna"/>
    <n v="12"/>
    <n v="90"/>
    <n v="0.13333333333333333"/>
    <n v="0.4"/>
  </r>
  <r>
    <n v="537"/>
    <n v="18"/>
    <s v="Plato_13"/>
    <s v="Descripcion del Plato_13"/>
    <n v="13"/>
    <n v="21"/>
    <n v="3"/>
    <n v="21"/>
    <s v="Sin cebolla"/>
    <n v="8"/>
    <n v="63"/>
    <n v="0.12698412698412698"/>
    <n v="0.38095238095238093"/>
  </r>
  <r>
    <n v="538"/>
    <n v="14"/>
    <s v="Plato_2"/>
    <s v="Descripcion del Plato_2"/>
    <n v="18"/>
    <n v="30"/>
    <n v="1"/>
    <n v="55"/>
    <s v="Sin cebolla"/>
    <n v="12"/>
    <n v="30"/>
    <n v="0.4"/>
    <n v="0.4"/>
  </r>
  <r>
    <n v="538"/>
    <n v="14"/>
    <s v="Plato_14"/>
    <s v="Descripcion del Plato_14"/>
    <n v="14"/>
    <n v="23"/>
    <n v="1"/>
    <n v="39"/>
    <s v="Ninguna"/>
    <n v="9"/>
    <n v="23"/>
    <n v="0.39130434782608697"/>
    <n v="0.39130434782608697"/>
  </r>
  <r>
    <n v="538"/>
    <n v="14"/>
    <s v="Plato_11"/>
    <s v="Descripcion del Plato_11"/>
    <n v="20"/>
    <n v="33"/>
    <n v="1"/>
    <n v="58"/>
    <s v="Sin cebolla"/>
    <n v="13"/>
    <n v="33"/>
    <n v="0.39393939393939392"/>
    <n v="0.39393939393939392"/>
  </r>
  <r>
    <n v="538"/>
    <n v="14"/>
    <s v="Plato_16"/>
    <s v="Descripcion del Plato_16"/>
    <n v="16"/>
    <n v="28"/>
    <n v="2"/>
    <n v="46"/>
    <s v="Ninguna"/>
    <n v="12"/>
    <n v="56"/>
    <n v="0.21428571428571427"/>
    <n v="0.42857142857142855"/>
  </r>
  <r>
    <n v="539"/>
    <n v="18"/>
    <s v="Plato_2"/>
    <s v="Descripcion del Plato_2"/>
    <n v="18"/>
    <n v="30"/>
    <n v="3"/>
    <n v="43"/>
    <s v="Sin cebolla"/>
    <n v="12"/>
    <n v="90"/>
    <n v="0.13333333333333333"/>
    <n v="0.4"/>
  </r>
  <r>
    <n v="539"/>
    <n v="18"/>
    <s v="Plato_6"/>
    <s v="Descripcion del Plato_6"/>
    <n v="16"/>
    <n v="27"/>
    <n v="1"/>
    <n v="40"/>
    <s v="Sin cebolla"/>
    <n v="11"/>
    <n v="27"/>
    <n v="0.40740740740740738"/>
    <n v="0.40740740740740738"/>
  </r>
  <r>
    <n v="539"/>
    <n v="18"/>
    <s v="Plato_9"/>
    <s v="Descripcion del Plato_9"/>
    <n v="17"/>
    <n v="29"/>
    <n v="3"/>
    <n v="18"/>
    <s v="Ninguna"/>
    <n v="12"/>
    <n v="87"/>
    <n v="0.13793103448275862"/>
    <n v="0.41379310344827586"/>
  </r>
  <r>
    <n v="539"/>
    <n v="18"/>
    <s v="Plato_4"/>
    <s v="Descripcion del Plato_4"/>
    <n v="10"/>
    <n v="18"/>
    <n v="2"/>
    <n v="28"/>
    <s v="Ninguna"/>
    <n v="8"/>
    <n v="36"/>
    <n v="0.22222222222222221"/>
    <n v="0.44444444444444442"/>
  </r>
  <r>
    <n v="540"/>
    <n v="6"/>
    <s v="Plato_4"/>
    <s v="Descripcion del Plato_4"/>
    <n v="10"/>
    <n v="18"/>
    <n v="3"/>
    <n v="47"/>
    <s v="Ninguna"/>
    <n v="8"/>
    <n v="54"/>
    <n v="0.14814814814814814"/>
    <n v="0.44444444444444442"/>
  </r>
  <r>
    <n v="540"/>
    <n v="6"/>
    <s v="Plato_8"/>
    <s v="Descripcion del Plato_8"/>
    <n v="21"/>
    <n v="35"/>
    <n v="2"/>
    <n v="35"/>
    <s v="Ninguna"/>
    <n v="14"/>
    <n v="70"/>
    <n v="0.2"/>
    <n v="0.4"/>
  </r>
  <r>
    <n v="541"/>
    <n v="19"/>
    <s v="Plato_12"/>
    <s v="Descripcion del Plato_12"/>
    <n v="11"/>
    <n v="19"/>
    <n v="2"/>
    <n v="31"/>
    <s v="Ninguna"/>
    <n v="8"/>
    <n v="38"/>
    <n v="0.21052631578947367"/>
    <n v="0.42105263157894735"/>
  </r>
  <r>
    <n v="541"/>
    <n v="19"/>
    <s v="Plato_11"/>
    <s v="Descripcion del Plato_11"/>
    <n v="20"/>
    <n v="33"/>
    <n v="2"/>
    <n v="21"/>
    <s v="Ninguna"/>
    <n v="13"/>
    <n v="66"/>
    <n v="0.19696969696969696"/>
    <n v="0.39393939393939392"/>
  </r>
  <r>
    <n v="541"/>
    <n v="19"/>
    <s v="Plato_9"/>
    <s v="Descripcion del Plato_9"/>
    <n v="17"/>
    <n v="29"/>
    <n v="1"/>
    <n v="35"/>
    <s v="Ninguna"/>
    <n v="12"/>
    <n v="29"/>
    <n v="0.41379310344827586"/>
    <n v="0.41379310344827586"/>
  </r>
  <r>
    <n v="541"/>
    <n v="19"/>
    <s v="Plato_14"/>
    <s v="Descripcion del Plato_14"/>
    <n v="14"/>
    <n v="23"/>
    <n v="3"/>
    <n v="37"/>
    <s v="Ninguna"/>
    <n v="9"/>
    <n v="69"/>
    <n v="0.13043478260869565"/>
    <n v="0.39130434782608697"/>
  </r>
  <r>
    <n v="542"/>
    <n v="9"/>
    <s v="Plato_18"/>
    <s v="Descripcion del Plato_18"/>
    <n v="20"/>
    <n v="34"/>
    <n v="2"/>
    <n v="17"/>
    <s v="Sin cebolla"/>
    <n v="14"/>
    <n v="68"/>
    <n v="0.20588235294117646"/>
    <n v="0.41176470588235292"/>
  </r>
  <r>
    <n v="542"/>
    <n v="9"/>
    <s v="Plato_10"/>
    <s v="Descripcion del Plato_10"/>
    <n v="15"/>
    <n v="26"/>
    <n v="1"/>
    <n v="46"/>
    <s v="Ninguna"/>
    <n v="11"/>
    <n v="26"/>
    <n v="0.42307692307692307"/>
    <n v="0.42307692307692307"/>
  </r>
  <r>
    <n v="542"/>
    <n v="9"/>
    <s v="Plato_6"/>
    <s v="Descripcion del Plato_6"/>
    <n v="16"/>
    <n v="27"/>
    <n v="2"/>
    <n v="52"/>
    <s v="Sin cebolla"/>
    <n v="11"/>
    <n v="54"/>
    <n v="0.20370370370370369"/>
    <n v="0.40740740740740738"/>
  </r>
  <r>
    <n v="543"/>
    <n v="19"/>
    <s v="Plato_16"/>
    <s v="Descripcion del Plato_16"/>
    <n v="16"/>
    <n v="28"/>
    <n v="2"/>
    <n v="27"/>
    <s v="Sin cebolla"/>
    <n v="12"/>
    <n v="56"/>
    <n v="0.21428571428571427"/>
    <n v="0.42857142857142855"/>
  </r>
  <r>
    <n v="543"/>
    <n v="19"/>
    <s v="Plato_6"/>
    <s v="Descripcion del Plato_6"/>
    <n v="16"/>
    <n v="27"/>
    <n v="2"/>
    <n v="5"/>
    <s v="Ninguna"/>
    <n v="11"/>
    <n v="54"/>
    <n v="0.20370370370370369"/>
    <n v="0.40740740740740738"/>
  </r>
  <r>
    <n v="543"/>
    <n v="19"/>
    <s v="Plato_15"/>
    <s v="Descripcion del Plato_15"/>
    <n v="19"/>
    <n v="32"/>
    <n v="3"/>
    <n v="42"/>
    <s v="Sin cebolla"/>
    <n v="13"/>
    <n v="96"/>
    <n v="0.13541666666666666"/>
    <n v="0.40625"/>
  </r>
  <r>
    <n v="544"/>
    <n v="7"/>
    <s v="Plato_8"/>
    <s v="Descripcion del Plato_8"/>
    <n v="21"/>
    <n v="35"/>
    <n v="2"/>
    <n v="48"/>
    <s v="Ninguna"/>
    <n v="14"/>
    <n v="70"/>
    <n v="0.2"/>
    <n v="0.4"/>
  </r>
  <r>
    <n v="545"/>
    <n v="20"/>
    <s v="Plato_11"/>
    <s v="Descripcion del Plato_11"/>
    <n v="20"/>
    <n v="33"/>
    <n v="3"/>
    <n v="57"/>
    <s v="Sin cebolla"/>
    <n v="13"/>
    <n v="99"/>
    <n v="0.13131313131313133"/>
    <n v="0.39393939393939392"/>
  </r>
  <r>
    <n v="545"/>
    <n v="20"/>
    <s v="Plato_17"/>
    <s v="Descripcion del Plato_17"/>
    <n v="19"/>
    <n v="31"/>
    <n v="1"/>
    <n v="42"/>
    <s v="Sin cebolla"/>
    <n v="12"/>
    <n v="31"/>
    <n v="0.38709677419354838"/>
    <n v="0.38709677419354838"/>
  </r>
  <r>
    <n v="546"/>
    <n v="5"/>
    <s v="Plato_15"/>
    <s v="Descripcion del Plato_15"/>
    <n v="19"/>
    <n v="32"/>
    <n v="2"/>
    <n v="33"/>
    <s v="Sin cebolla"/>
    <n v="13"/>
    <n v="64"/>
    <n v="0.203125"/>
    <n v="0.40625"/>
  </r>
  <r>
    <n v="546"/>
    <n v="5"/>
    <s v="Plato_16"/>
    <s v="Descripcion del Plato_16"/>
    <n v="16"/>
    <n v="28"/>
    <n v="1"/>
    <n v="58"/>
    <s v="Sin cebolla"/>
    <n v="12"/>
    <n v="28"/>
    <n v="0.42857142857142855"/>
    <n v="0.42857142857142855"/>
  </r>
  <r>
    <n v="547"/>
    <n v="9"/>
    <s v="Plato_17"/>
    <s v="Descripcion del Plato_17"/>
    <n v="19"/>
    <n v="31"/>
    <n v="3"/>
    <n v="13"/>
    <s v="Ninguna"/>
    <n v="12"/>
    <n v="93"/>
    <n v="0.12903225806451613"/>
    <n v="0.38709677419354838"/>
  </r>
  <r>
    <n v="547"/>
    <n v="9"/>
    <s v="Plato_11"/>
    <s v="Descripcion del Plato_11"/>
    <n v="20"/>
    <n v="33"/>
    <n v="3"/>
    <n v="54"/>
    <s v="Sin cebolla"/>
    <n v="13"/>
    <n v="99"/>
    <n v="0.13131313131313133"/>
    <n v="0.39393939393939392"/>
  </r>
  <r>
    <n v="547"/>
    <n v="9"/>
    <s v="Plato_8"/>
    <s v="Descripcion del Plato_8"/>
    <n v="21"/>
    <n v="35"/>
    <n v="1"/>
    <n v="30"/>
    <s v="Sin cebolla"/>
    <n v="14"/>
    <n v="35"/>
    <n v="0.4"/>
    <n v="0.4"/>
  </r>
  <r>
    <n v="548"/>
    <n v="4"/>
    <s v="Plato_18"/>
    <s v="Descripcion del Plato_18"/>
    <n v="20"/>
    <n v="34"/>
    <n v="1"/>
    <n v="58"/>
    <s v="Sin cebolla"/>
    <n v="14"/>
    <n v="34"/>
    <n v="0.41176470588235292"/>
    <n v="0.41176470588235292"/>
  </r>
  <r>
    <n v="548"/>
    <n v="4"/>
    <s v="Plato_17"/>
    <s v="Descripcion del Plato_17"/>
    <n v="19"/>
    <n v="31"/>
    <n v="2"/>
    <n v="48"/>
    <s v="Sin cebolla"/>
    <n v="12"/>
    <n v="62"/>
    <n v="0.19354838709677419"/>
    <n v="0.38709677419354838"/>
  </r>
  <r>
    <n v="549"/>
    <n v="12"/>
    <s v="Plato_1"/>
    <s v="Descripcion del Plato_1"/>
    <n v="15"/>
    <n v="25"/>
    <n v="1"/>
    <n v="19"/>
    <s v="Ninguna"/>
    <n v="10"/>
    <n v="25"/>
    <n v="0.4"/>
    <n v="0.4"/>
  </r>
  <r>
    <n v="549"/>
    <n v="12"/>
    <s v="Plato_8"/>
    <s v="Descripcion del Plato_8"/>
    <n v="21"/>
    <n v="35"/>
    <n v="1"/>
    <n v="20"/>
    <s v="Sin cebolla"/>
    <n v="14"/>
    <n v="35"/>
    <n v="0.4"/>
    <n v="0.4"/>
  </r>
  <r>
    <n v="549"/>
    <n v="12"/>
    <s v="Plato_18"/>
    <s v="Descripcion del Plato_18"/>
    <n v="20"/>
    <n v="34"/>
    <n v="3"/>
    <n v="59"/>
    <s v="Ninguna"/>
    <n v="14"/>
    <n v="102"/>
    <n v="0.13725490196078433"/>
    <n v="0.41176470588235292"/>
  </r>
  <r>
    <n v="550"/>
    <n v="1"/>
    <s v="Plato_2"/>
    <s v="Descripcion del Plato_2"/>
    <n v="18"/>
    <n v="30"/>
    <n v="2"/>
    <n v="28"/>
    <s v="Sin cebolla"/>
    <n v="12"/>
    <n v="60"/>
    <n v="0.2"/>
    <n v="0.4"/>
  </r>
  <r>
    <n v="550"/>
    <n v="1"/>
    <s v="Plato_7"/>
    <s v="Descripcion del Plato_7"/>
    <n v="14"/>
    <n v="24"/>
    <n v="1"/>
    <n v="5"/>
    <s v="Ninguna"/>
    <n v="10"/>
    <n v="24"/>
    <n v="0.41666666666666669"/>
    <n v="0.41666666666666669"/>
  </r>
  <r>
    <n v="550"/>
    <n v="1"/>
    <s v="Plato_3"/>
    <s v="Descripcion del Plato_3"/>
    <n v="12"/>
    <n v="20"/>
    <n v="2"/>
    <n v="24"/>
    <s v="Ninguna"/>
    <n v="8"/>
    <n v="40"/>
    <n v="0.2"/>
    <n v="0.4"/>
  </r>
  <r>
    <n v="551"/>
    <n v="4"/>
    <s v="Plato_2"/>
    <s v="Descripcion del Plato_2"/>
    <n v="18"/>
    <n v="30"/>
    <n v="1"/>
    <n v="32"/>
    <s v="Sin cebolla"/>
    <n v="12"/>
    <n v="30"/>
    <n v="0.4"/>
    <n v="0.4"/>
  </r>
  <r>
    <n v="551"/>
    <n v="4"/>
    <s v="Plato_3"/>
    <s v="Descripcion del Plato_3"/>
    <n v="12"/>
    <n v="20"/>
    <n v="3"/>
    <n v="11"/>
    <s v="Ninguna"/>
    <n v="8"/>
    <n v="60"/>
    <n v="0.13333333333333333"/>
    <n v="0.4"/>
  </r>
  <r>
    <n v="551"/>
    <n v="4"/>
    <s v="Plato_4"/>
    <s v="Descripcion del Plato_4"/>
    <n v="10"/>
    <n v="18"/>
    <n v="1"/>
    <n v="29"/>
    <s v="Ninguna"/>
    <n v="8"/>
    <n v="18"/>
    <n v="0.44444444444444442"/>
    <n v="0.44444444444444442"/>
  </r>
  <r>
    <n v="551"/>
    <n v="4"/>
    <s v="Plato_13"/>
    <s v="Descripcion del Plato_13"/>
    <n v="13"/>
    <n v="21"/>
    <n v="3"/>
    <n v="51"/>
    <s v="Sin cebolla"/>
    <n v="8"/>
    <n v="63"/>
    <n v="0.12698412698412698"/>
    <n v="0.38095238095238093"/>
  </r>
  <r>
    <n v="552"/>
    <n v="11"/>
    <s v="Plato_20"/>
    <s v="Descripcion del Plato_20"/>
    <n v="25"/>
    <n v="40"/>
    <n v="3"/>
    <n v="26"/>
    <s v="Sin cebolla"/>
    <n v="15"/>
    <n v="120"/>
    <n v="0.125"/>
    <n v="0.375"/>
  </r>
  <r>
    <n v="552"/>
    <n v="11"/>
    <s v="Plato_13"/>
    <s v="Descripcion del Plato_13"/>
    <n v="13"/>
    <n v="21"/>
    <n v="3"/>
    <n v="57"/>
    <s v="Sin cebolla"/>
    <n v="8"/>
    <n v="63"/>
    <n v="0.12698412698412698"/>
    <n v="0.38095238095238093"/>
  </r>
  <r>
    <n v="552"/>
    <n v="11"/>
    <s v="Plato_3"/>
    <s v="Descripcion del Plato_3"/>
    <n v="12"/>
    <n v="20"/>
    <n v="3"/>
    <n v="32"/>
    <s v="Sin cebolla"/>
    <n v="8"/>
    <n v="60"/>
    <n v="0.13333333333333333"/>
    <n v="0.4"/>
  </r>
  <r>
    <n v="553"/>
    <n v="14"/>
    <s v="Plato_2"/>
    <s v="Descripcion del Plato_2"/>
    <n v="18"/>
    <n v="30"/>
    <n v="3"/>
    <n v="26"/>
    <s v="Sin cebolla"/>
    <n v="12"/>
    <n v="90"/>
    <n v="0.13333333333333333"/>
    <n v="0.4"/>
  </r>
  <r>
    <n v="553"/>
    <n v="14"/>
    <s v="Plato_1"/>
    <s v="Descripcion del Plato_1"/>
    <n v="15"/>
    <n v="25"/>
    <n v="2"/>
    <n v="56"/>
    <s v="Ninguna"/>
    <n v="10"/>
    <n v="50"/>
    <n v="0.2"/>
    <n v="0.4"/>
  </r>
  <r>
    <n v="553"/>
    <n v="14"/>
    <s v="Plato_5"/>
    <s v="Descripcion del Plato_5"/>
    <n v="13"/>
    <n v="22"/>
    <n v="2"/>
    <n v="54"/>
    <s v="Ninguna"/>
    <n v="9"/>
    <n v="44"/>
    <n v="0.20454545454545456"/>
    <n v="0.40909090909090912"/>
  </r>
  <r>
    <n v="553"/>
    <n v="14"/>
    <s v="Plato_12"/>
    <s v="Descripcion del Plato_12"/>
    <n v="11"/>
    <n v="19"/>
    <n v="1"/>
    <n v="42"/>
    <s v="Sin cebolla"/>
    <n v="8"/>
    <n v="19"/>
    <n v="0.42105263157894735"/>
    <n v="0.42105263157894735"/>
  </r>
  <r>
    <n v="554"/>
    <n v="10"/>
    <s v="Plato_14"/>
    <s v="Descripcion del Plato_14"/>
    <n v="14"/>
    <n v="23"/>
    <n v="2"/>
    <n v="55"/>
    <s v="Sin cebolla"/>
    <n v="9"/>
    <n v="46"/>
    <n v="0.19565217391304349"/>
    <n v="0.39130434782608697"/>
  </r>
  <r>
    <n v="554"/>
    <n v="10"/>
    <s v="Plato_20"/>
    <s v="Descripcion del Plato_20"/>
    <n v="25"/>
    <n v="40"/>
    <n v="3"/>
    <n v="16"/>
    <s v="Ninguna"/>
    <n v="15"/>
    <n v="120"/>
    <n v="0.125"/>
    <n v="0.375"/>
  </r>
  <r>
    <n v="555"/>
    <n v="20"/>
    <s v="Plato_2"/>
    <s v="Descripcion del Plato_2"/>
    <n v="18"/>
    <n v="30"/>
    <n v="1"/>
    <n v="46"/>
    <s v="Ninguna"/>
    <n v="12"/>
    <n v="30"/>
    <n v="0.4"/>
    <n v="0.4"/>
  </r>
  <r>
    <n v="556"/>
    <n v="9"/>
    <s v="Plato_5"/>
    <s v="Descripcion del Plato_5"/>
    <n v="13"/>
    <n v="22"/>
    <n v="1"/>
    <n v="36"/>
    <s v="Ninguna"/>
    <n v="9"/>
    <n v="22"/>
    <n v="0.40909090909090912"/>
    <n v="0.40909090909090912"/>
  </r>
  <r>
    <n v="556"/>
    <n v="9"/>
    <s v="Plato_4"/>
    <s v="Descripcion del Plato_4"/>
    <n v="10"/>
    <n v="18"/>
    <n v="3"/>
    <n v="30"/>
    <s v="Sin cebolla"/>
    <n v="8"/>
    <n v="54"/>
    <n v="0.14814814814814814"/>
    <n v="0.44444444444444442"/>
  </r>
  <r>
    <n v="557"/>
    <n v="7"/>
    <s v="Plato_15"/>
    <s v="Descripcion del Plato_15"/>
    <n v="19"/>
    <n v="32"/>
    <n v="2"/>
    <n v="47"/>
    <s v="Sin cebolla"/>
    <n v="13"/>
    <n v="64"/>
    <n v="0.203125"/>
    <n v="0.40625"/>
  </r>
  <r>
    <n v="557"/>
    <n v="7"/>
    <s v="Plato_13"/>
    <s v="Descripcion del Plato_13"/>
    <n v="13"/>
    <n v="21"/>
    <n v="3"/>
    <n v="22"/>
    <s v="Sin cebolla"/>
    <n v="8"/>
    <n v="63"/>
    <n v="0.12698412698412698"/>
    <n v="0.38095238095238093"/>
  </r>
  <r>
    <n v="557"/>
    <n v="7"/>
    <s v="Plato_1"/>
    <s v="Descripcion del Plato_1"/>
    <n v="15"/>
    <n v="25"/>
    <n v="2"/>
    <n v="38"/>
    <s v="Ninguna"/>
    <n v="10"/>
    <n v="50"/>
    <n v="0.2"/>
    <n v="0.4"/>
  </r>
  <r>
    <n v="558"/>
    <n v="6"/>
    <s v="Plato_15"/>
    <s v="Descripcion del Plato_15"/>
    <n v="19"/>
    <n v="32"/>
    <n v="3"/>
    <n v="56"/>
    <s v="Ninguna"/>
    <n v="13"/>
    <n v="96"/>
    <n v="0.13541666666666666"/>
    <n v="0.40625"/>
  </r>
  <r>
    <n v="558"/>
    <n v="6"/>
    <s v="Plato_1"/>
    <s v="Descripcion del Plato_1"/>
    <n v="15"/>
    <n v="25"/>
    <n v="2"/>
    <n v="54"/>
    <s v="Sin cebolla"/>
    <n v="10"/>
    <n v="50"/>
    <n v="0.2"/>
    <n v="0.4"/>
  </r>
  <r>
    <n v="558"/>
    <n v="6"/>
    <s v="Plato_11"/>
    <s v="Descripcion del Plato_11"/>
    <n v="20"/>
    <n v="33"/>
    <n v="1"/>
    <n v="57"/>
    <s v="Ninguna"/>
    <n v="13"/>
    <n v="33"/>
    <n v="0.39393939393939392"/>
    <n v="0.39393939393939392"/>
  </r>
  <r>
    <n v="559"/>
    <n v="11"/>
    <s v="Plato_11"/>
    <s v="Descripcion del Plato_11"/>
    <n v="20"/>
    <n v="33"/>
    <n v="3"/>
    <n v="41"/>
    <s v="Sin cebolla"/>
    <n v="13"/>
    <n v="99"/>
    <n v="0.13131313131313133"/>
    <n v="0.39393939393939392"/>
  </r>
  <r>
    <n v="560"/>
    <n v="6"/>
    <s v="Plato_4"/>
    <s v="Descripcion del Plato_4"/>
    <n v="10"/>
    <n v="18"/>
    <n v="2"/>
    <n v="36"/>
    <s v="Sin cebolla"/>
    <n v="8"/>
    <n v="36"/>
    <n v="0.22222222222222221"/>
    <n v="0.44444444444444442"/>
  </r>
  <r>
    <n v="560"/>
    <n v="6"/>
    <s v="Plato_1"/>
    <s v="Descripcion del Plato_1"/>
    <n v="15"/>
    <n v="25"/>
    <n v="3"/>
    <n v="12"/>
    <s v="Sin cebolla"/>
    <n v="10"/>
    <n v="75"/>
    <n v="0.13333333333333333"/>
    <n v="0.4"/>
  </r>
  <r>
    <n v="561"/>
    <n v="4"/>
    <s v="Plato_4"/>
    <s v="Descripcion del Plato_4"/>
    <n v="10"/>
    <n v="18"/>
    <n v="1"/>
    <n v="56"/>
    <s v="Sin cebolla"/>
    <n v="8"/>
    <n v="18"/>
    <n v="0.44444444444444442"/>
    <n v="0.44444444444444442"/>
  </r>
  <r>
    <n v="561"/>
    <n v="4"/>
    <s v="Plato_14"/>
    <s v="Descripcion del Plato_14"/>
    <n v="14"/>
    <n v="23"/>
    <n v="2"/>
    <n v="8"/>
    <s v="Sin cebolla"/>
    <n v="9"/>
    <n v="46"/>
    <n v="0.19565217391304349"/>
    <n v="0.39130434782608697"/>
  </r>
  <r>
    <n v="562"/>
    <n v="20"/>
    <s v="Plato_20"/>
    <s v="Descripcion del Plato_20"/>
    <n v="25"/>
    <n v="40"/>
    <n v="3"/>
    <n v="41"/>
    <s v="Ninguna"/>
    <n v="15"/>
    <n v="120"/>
    <n v="0.125"/>
    <n v="0.375"/>
  </r>
  <r>
    <n v="562"/>
    <n v="20"/>
    <s v="Plato_9"/>
    <s v="Descripcion del Plato_9"/>
    <n v="17"/>
    <n v="29"/>
    <n v="2"/>
    <n v="7"/>
    <s v="Ninguna"/>
    <n v="12"/>
    <n v="58"/>
    <n v="0.20689655172413793"/>
    <n v="0.41379310344827586"/>
  </r>
  <r>
    <n v="562"/>
    <n v="20"/>
    <s v="Plato_7"/>
    <s v="Descripcion del Plato_7"/>
    <n v="14"/>
    <n v="24"/>
    <n v="2"/>
    <n v="22"/>
    <s v="Ninguna"/>
    <n v="10"/>
    <n v="48"/>
    <n v="0.20833333333333334"/>
    <n v="0.41666666666666669"/>
  </r>
  <r>
    <n v="562"/>
    <n v="20"/>
    <s v="Plato_17"/>
    <s v="Descripcion del Plato_17"/>
    <n v="19"/>
    <n v="31"/>
    <n v="2"/>
    <n v="42"/>
    <s v="Sin cebolla"/>
    <n v="12"/>
    <n v="62"/>
    <n v="0.19354838709677419"/>
    <n v="0.38709677419354838"/>
  </r>
  <r>
    <n v="563"/>
    <n v="12"/>
    <s v="Plato_6"/>
    <s v="Descripcion del Plato_6"/>
    <n v="16"/>
    <n v="27"/>
    <n v="2"/>
    <n v="37"/>
    <s v="Sin cebolla"/>
    <n v="11"/>
    <n v="54"/>
    <n v="0.20370370370370369"/>
    <n v="0.40740740740740738"/>
  </r>
  <r>
    <n v="564"/>
    <n v="9"/>
    <s v="Plato_19"/>
    <s v="Descripcion del Plato_19"/>
    <n v="22"/>
    <n v="36"/>
    <n v="1"/>
    <n v="7"/>
    <s v="Sin cebolla"/>
    <n v="14"/>
    <n v="36"/>
    <n v="0.3888888888888889"/>
    <n v="0.3888888888888889"/>
  </r>
  <r>
    <n v="564"/>
    <n v="9"/>
    <s v="Plato_20"/>
    <s v="Descripcion del Plato_20"/>
    <n v="25"/>
    <n v="40"/>
    <n v="2"/>
    <n v="36"/>
    <s v="Sin cebolla"/>
    <n v="15"/>
    <n v="80"/>
    <n v="0.1875"/>
    <n v="0.375"/>
  </r>
  <r>
    <n v="564"/>
    <n v="9"/>
    <s v="Plato_3"/>
    <s v="Descripcion del Plato_3"/>
    <n v="12"/>
    <n v="20"/>
    <n v="2"/>
    <n v="11"/>
    <s v="Sin cebolla"/>
    <n v="8"/>
    <n v="40"/>
    <n v="0.2"/>
    <n v="0.4"/>
  </r>
  <r>
    <n v="565"/>
    <n v="3"/>
    <s v="Plato_15"/>
    <s v="Descripcion del Plato_15"/>
    <n v="19"/>
    <n v="32"/>
    <n v="3"/>
    <n v="19"/>
    <s v="Ninguna"/>
    <n v="13"/>
    <n v="96"/>
    <n v="0.13541666666666666"/>
    <n v="0.40625"/>
  </r>
  <r>
    <n v="565"/>
    <n v="3"/>
    <s v="Plato_4"/>
    <s v="Descripcion del Plato_4"/>
    <n v="10"/>
    <n v="18"/>
    <n v="3"/>
    <n v="53"/>
    <s v="Sin cebolla"/>
    <n v="8"/>
    <n v="54"/>
    <n v="0.14814814814814814"/>
    <n v="0.44444444444444442"/>
  </r>
  <r>
    <n v="565"/>
    <n v="3"/>
    <s v="Plato_11"/>
    <s v="Descripcion del Plato_11"/>
    <n v="20"/>
    <n v="33"/>
    <n v="2"/>
    <n v="21"/>
    <s v="Sin cebolla"/>
    <n v="13"/>
    <n v="66"/>
    <n v="0.19696969696969696"/>
    <n v="0.39393939393939392"/>
  </r>
  <r>
    <n v="565"/>
    <n v="3"/>
    <s v="Plato_8"/>
    <s v="Descripcion del Plato_8"/>
    <n v="21"/>
    <n v="35"/>
    <n v="1"/>
    <n v="5"/>
    <s v="Sin cebolla"/>
    <n v="14"/>
    <n v="35"/>
    <n v="0.4"/>
    <n v="0.4"/>
  </r>
  <r>
    <n v="566"/>
    <n v="4"/>
    <s v="Plato_10"/>
    <s v="Descripcion del Plato_10"/>
    <n v="15"/>
    <n v="26"/>
    <n v="3"/>
    <n v="56"/>
    <s v="Ninguna"/>
    <n v="11"/>
    <n v="78"/>
    <n v="0.14102564102564102"/>
    <n v="0.42307692307692307"/>
  </r>
  <r>
    <n v="567"/>
    <n v="15"/>
    <s v="Plato_16"/>
    <s v="Descripcion del Plato_16"/>
    <n v="16"/>
    <n v="28"/>
    <n v="2"/>
    <n v="9"/>
    <s v="Ninguna"/>
    <n v="12"/>
    <n v="56"/>
    <n v="0.21428571428571427"/>
    <n v="0.42857142857142855"/>
  </r>
  <r>
    <n v="567"/>
    <n v="15"/>
    <s v="Plato_11"/>
    <s v="Descripcion del Plato_11"/>
    <n v="20"/>
    <n v="33"/>
    <n v="2"/>
    <n v="34"/>
    <s v="Sin cebolla"/>
    <n v="13"/>
    <n v="66"/>
    <n v="0.19696969696969696"/>
    <n v="0.39393939393939392"/>
  </r>
  <r>
    <n v="567"/>
    <n v="15"/>
    <s v="Plato_18"/>
    <s v="Descripcion del Plato_18"/>
    <n v="20"/>
    <n v="34"/>
    <n v="2"/>
    <n v="18"/>
    <s v="Ninguna"/>
    <n v="14"/>
    <n v="68"/>
    <n v="0.20588235294117646"/>
    <n v="0.41176470588235292"/>
  </r>
  <r>
    <n v="567"/>
    <n v="15"/>
    <s v="Plato_13"/>
    <s v="Descripcion del Plato_13"/>
    <n v="13"/>
    <n v="21"/>
    <n v="3"/>
    <n v="41"/>
    <s v="Sin cebolla"/>
    <n v="8"/>
    <n v="63"/>
    <n v="0.12698412698412698"/>
    <n v="0.38095238095238093"/>
  </r>
  <r>
    <n v="568"/>
    <n v="5"/>
    <s v="Plato_18"/>
    <s v="Descripcion del Plato_18"/>
    <n v="20"/>
    <n v="34"/>
    <n v="3"/>
    <n v="40"/>
    <s v="Ninguna"/>
    <n v="14"/>
    <n v="102"/>
    <n v="0.13725490196078433"/>
    <n v="0.41176470588235292"/>
  </r>
  <r>
    <n v="568"/>
    <n v="5"/>
    <s v="Plato_20"/>
    <s v="Descripcion del Plato_20"/>
    <n v="25"/>
    <n v="40"/>
    <n v="2"/>
    <n v="44"/>
    <s v="Sin cebolla"/>
    <n v="15"/>
    <n v="80"/>
    <n v="0.1875"/>
    <n v="0.375"/>
  </r>
  <r>
    <n v="569"/>
    <n v="12"/>
    <s v="Plato_18"/>
    <s v="Descripcion del Plato_18"/>
    <n v="20"/>
    <n v="34"/>
    <n v="2"/>
    <n v="26"/>
    <s v="Ninguna"/>
    <n v="14"/>
    <n v="68"/>
    <n v="0.20588235294117646"/>
    <n v="0.41176470588235292"/>
  </r>
  <r>
    <n v="569"/>
    <n v="12"/>
    <s v="Plato_13"/>
    <s v="Descripcion del Plato_13"/>
    <n v="13"/>
    <n v="21"/>
    <n v="3"/>
    <n v="32"/>
    <s v="Sin cebolla"/>
    <n v="8"/>
    <n v="63"/>
    <n v="0.12698412698412698"/>
    <n v="0.38095238095238093"/>
  </r>
  <r>
    <n v="570"/>
    <n v="1"/>
    <s v="Plato_11"/>
    <s v="Descripcion del Plato_11"/>
    <n v="20"/>
    <n v="33"/>
    <n v="1"/>
    <n v="38"/>
    <s v="Ninguna"/>
    <n v="13"/>
    <n v="33"/>
    <n v="0.39393939393939392"/>
    <n v="0.39393939393939392"/>
  </r>
  <r>
    <n v="570"/>
    <n v="1"/>
    <s v="Plato_10"/>
    <s v="Descripcion del Plato_10"/>
    <n v="15"/>
    <n v="26"/>
    <n v="2"/>
    <n v="8"/>
    <s v="Sin cebolla"/>
    <n v="11"/>
    <n v="52"/>
    <n v="0.21153846153846154"/>
    <n v="0.42307692307692307"/>
  </r>
  <r>
    <n v="571"/>
    <n v="15"/>
    <s v="Plato_6"/>
    <s v="Descripcion del Plato_6"/>
    <n v="16"/>
    <n v="27"/>
    <n v="2"/>
    <n v="26"/>
    <s v="Ninguna"/>
    <n v="11"/>
    <n v="54"/>
    <n v="0.20370370370370369"/>
    <n v="0.40740740740740738"/>
  </r>
  <r>
    <n v="572"/>
    <n v="19"/>
    <s v="Plato_2"/>
    <s v="Descripcion del Plato_2"/>
    <n v="18"/>
    <n v="30"/>
    <n v="1"/>
    <n v="34"/>
    <s v="Sin cebolla"/>
    <n v="12"/>
    <n v="30"/>
    <n v="0.4"/>
    <n v="0.4"/>
  </r>
  <r>
    <n v="572"/>
    <n v="19"/>
    <s v="Plato_5"/>
    <s v="Descripcion del Plato_5"/>
    <n v="13"/>
    <n v="22"/>
    <n v="2"/>
    <n v="10"/>
    <s v="Sin cebolla"/>
    <n v="9"/>
    <n v="44"/>
    <n v="0.20454545454545456"/>
    <n v="0.40909090909090912"/>
  </r>
  <r>
    <n v="573"/>
    <n v="7"/>
    <s v="Plato_13"/>
    <s v="Descripcion del Plato_13"/>
    <n v="13"/>
    <n v="21"/>
    <n v="3"/>
    <n v="41"/>
    <s v="Ninguna"/>
    <n v="8"/>
    <n v="63"/>
    <n v="0.12698412698412698"/>
    <n v="0.38095238095238093"/>
  </r>
  <r>
    <n v="573"/>
    <n v="7"/>
    <s v="Plato_18"/>
    <s v="Descripcion del Plato_18"/>
    <n v="20"/>
    <n v="34"/>
    <n v="3"/>
    <n v="28"/>
    <s v="Sin cebolla"/>
    <n v="14"/>
    <n v="102"/>
    <n v="0.13725490196078433"/>
    <n v="0.41176470588235292"/>
  </r>
  <r>
    <n v="574"/>
    <n v="20"/>
    <s v="Plato_10"/>
    <s v="Descripcion del Plato_10"/>
    <n v="15"/>
    <n v="26"/>
    <n v="3"/>
    <n v="50"/>
    <s v="Sin cebolla"/>
    <n v="11"/>
    <n v="78"/>
    <n v="0.14102564102564102"/>
    <n v="0.42307692307692307"/>
  </r>
  <r>
    <n v="574"/>
    <n v="20"/>
    <s v="Plato_19"/>
    <s v="Descripcion del Plato_19"/>
    <n v="22"/>
    <n v="36"/>
    <n v="2"/>
    <n v="40"/>
    <s v="Ninguna"/>
    <n v="14"/>
    <n v="72"/>
    <n v="0.19444444444444445"/>
    <n v="0.3888888888888889"/>
  </r>
  <r>
    <n v="574"/>
    <n v="20"/>
    <s v="Plato_4"/>
    <s v="Descripcion del Plato_4"/>
    <n v="10"/>
    <n v="18"/>
    <n v="2"/>
    <n v="37"/>
    <s v="Sin cebolla"/>
    <n v="8"/>
    <n v="36"/>
    <n v="0.22222222222222221"/>
    <n v="0.44444444444444442"/>
  </r>
  <r>
    <n v="574"/>
    <n v="20"/>
    <s v="Plato_13"/>
    <s v="Descripcion del Plato_13"/>
    <n v="13"/>
    <n v="21"/>
    <n v="1"/>
    <n v="41"/>
    <s v="Sin cebolla"/>
    <n v="8"/>
    <n v="21"/>
    <n v="0.38095238095238093"/>
    <n v="0.38095238095238093"/>
  </r>
  <r>
    <n v="575"/>
    <n v="15"/>
    <s v="Plato_4"/>
    <s v="Descripcion del Plato_4"/>
    <n v="10"/>
    <n v="18"/>
    <n v="1"/>
    <n v="44"/>
    <s v="Ninguna"/>
    <n v="8"/>
    <n v="18"/>
    <n v="0.44444444444444442"/>
    <n v="0.44444444444444442"/>
  </r>
  <r>
    <n v="576"/>
    <n v="9"/>
    <s v="Plato_11"/>
    <s v="Descripcion del Plato_11"/>
    <n v="20"/>
    <n v="33"/>
    <n v="1"/>
    <n v="46"/>
    <s v="Ninguna"/>
    <n v="13"/>
    <n v="33"/>
    <n v="0.39393939393939392"/>
    <n v="0.39393939393939392"/>
  </r>
  <r>
    <n v="576"/>
    <n v="9"/>
    <s v="Plato_17"/>
    <s v="Descripcion del Plato_17"/>
    <n v="19"/>
    <n v="31"/>
    <n v="3"/>
    <n v="32"/>
    <s v="Ninguna"/>
    <n v="12"/>
    <n v="93"/>
    <n v="0.12903225806451613"/>
    <n v="0.38709677419354838"/>
  </r>
  <r>
    <n v="576"/>
    <n v="9"/>
    <s v="Plato_19"/>
    <s v="Descripcion del Plato_19"/>
    <n v="22"/>
    <n v="36"/>
    <n v="3"/>
    <n v="37"/>
    <s v="Sin cebolla"/>
    <n v="14"/>
    <n v="108"/>
    <n v="0.12962962962962962"/>
    <n v="0.3888888888888889"/>
  </r>
  <r>
    <n v="577"/>
    <n v="5"/>
    <s v="Plato_4"/>
    <s v="Descripcion del Plato_4"/>
    <n v="10"/>
    <n v="18"/>
    <n v="1"/>
    <n v="10"/>
    <s v="Sin cebolla"/>
    <n v="8"/>
    <n v="18"/>
    <n v="0.44444444444444442"/>
    <n v="0.44444444444444442"/>
  </r>
  <r>
    <n v="577"/>
    <n v="5"/>
    <s v="Plato_5"/>
    <s v="Descripcion del Plato_5"/>
    <n v="13"/>
    <n v="22"/>
    <n v="1"/>
    <n v="15"/>
    <s v="Ninguna"/>
    <n v="9"/>
    <n v="22"/>
    <n v="0.40909090909090912"/>
    <n v="0.40909090909090912"/>
  </r>
  <r>
    <n v="578"/>
    <n v="11"/>
    <s v="Plato_2"/>
    <s v="Descripcion del Plato_2"/>
    <n v="18"/>
    <n v="30"/>
    <n v="3"/>
    <n v="44"/>
    <s v="Ninguna"/>
    <n v="12"/>
    <n v="90"/>
    <n v="0.13333333333333333"/>
    <n v="0.4"/>
  </r>
  <r>
    <n v="579"/>
    <n v="9"/>
    <s v="Plato_1"/>
    <s v="Descripcion del Plato_1"/>
    <n v="15"/>
    <n v="25"/>
    <n v="2"/>
    <n v="48"/>
    <s v="Ninguna"/>
    <n v="10"/>
    <n v="50"/>
    <n v="0.2"/>
    <n v="0.4"/>
  </r>
  <r>
    <n v="580"/>
    <n v="10"/>
    <s v="Plato_11"/>
    <s v="Descripcion del Plato_11"/>
    <n v="20"/>
    <n v="33"/>
    <n v="1"/>
    <n v="30"/>
    <s v="Ninguna"/>
    <n v="13"/>
    <n v="33"/>
    <n v="0.39393939393939392"/>
    <n v="0.39393939393939392"/>
  </r>
  <r>
    <n v="581"/>
    <n v="18"/>
    <s v="Plato_11"/>
    <s v="Descripcion del Plato_11"/>
    <n v="20"/>
    <n v="33"/>
    <n v="1"/>
    <n v="15"/>
    <s v="Ninguna"/>
    <n v="13"/>
    <n v="33"/>
    <n v="0.39393939393939392"/>
    <n v="0.39393939393939392"/>
  </r>
  <r>
    <n v="581"/>
    <n v="18"/>
    <s v="Plato_2"/>
    <s v="Descripcion del Plato_2"/>
    <n v="18"/>
    <n v="30"/>
    <n v="3"/>
    <n v="40"/>
    <s v="Ninguna"/>
    <n v="12"/>
    <n v="90"/>
    <n v="0.13333333333333333"/>
    <n v="0.4"/>
  </r>
  <r>
    <n v="582"/>
    <n v="3"/>
    <s v="Plato_6"/>
    <s v="Descripcion del Plato_6"/>
    <n v="16"/>
    <n v="27"/>
    <n v="2"/>
    <n v="42"/>
    <s v="Sin cebolla"/>
    <n v="11"/>
    <n v="54"/>
    <n v="0.20370370370370369"/>
    <n v="0.40740740740740738"/>
  </r>
  <r>
    <n v="583"/>
    <n v="9"/>
    <s v="Plato_12"/>
    <s v="Descripcion del Plato_12"/>
    <n v="11"/>
    <n v="19"/>
    <n v="3"/>
    <n v="15"/>
    <s v="Ninguna"/>
    <n v="8"/>
    <n v="57"/>
    <n v="0.14035087719298245"/>
    <n v="0.42105263157894735"/>
  </r>
  <r>
    <n v="583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583"/>
    <n v="9"/>
    <s v="Plato_7"/>
    <s v="Descripcion del Plato_7"/>
    <n v="14"/>
    <n v="24"/>
    <n v="2"/>
    <n v="29"/>
    <s v="Sin cebolla"/>
    <n v="10"/>
    <n v="48"/>
    <n v="0.20833333333333334"/>
    <n v="0.41666666666666669"/>
  </r>
  <r>
    <n v="583"/>
    <n v="9"/>
    <s v="Plato_20"/>
    <s v="Descripcion del Plato_20"/>
    <n v="25"/>
    <n v="40"/>
    <n v="3"/>
    <n v="50"/>
    <s v="Sin cebolla"/>
    <n v="15"/>
    <n v="120"/>
    <n v="0.125"/>
    <n v="0.375"/>
  </r>
  <r>
    <n v="584"/>
    <n v="9"/>
    <s v="Plato_13"/>
    <s v="Descripcion del Plato_13"/>
    <n v="13"/>
    <n v="21"/>
    <n v="1"/>
    <n v="57"/>
    <s v="Sin cebolla"/>
    <n v="8"/>
    <n v="21"/>
    <n v="0.38095238095238093"/>
    <n v="0.38095238095238093"/>
  </r>
  <r>
    <n v="584"/>
    <n v="9"/>
    <s v="Plato_17"/>
    <s v="Descripcion del Plato_17"/>
    <n v="19"/>
    <n v="31"/>
    <n v="2"/>
    <n v="34"/>
    <s v="Ninguna"/>
    <n v="12"/>
    <n v="62"/>
    <n v="0.19354838709677419"/>
    <n v="0.38709677419354838"/>
  </r>
  <r>
    <n v="584"/>
    <n v="9"/>
    <s v="Plato_16"/>
    <s v="Descripcion del Plato_16"/>
    <n v="16"/>
    <n v="28"/>
    <n v="2"/>
    <n v="23"/>
    <s v="Ninguna"/>
    <n v="12"/>
    <n v="56"/>
    <n v="0.21428571428571427"/>
    <n v="0.42857142857142855"/>
  </r>
  <r>
    <n v="585"/>
    <n v="3"/>
    <s v="Plato_15"/>
    <s v="Descripcion del Plato_15"/>
    <n v="19"/>
    <n v="32"/>
    <n v="1"/>
    <n v="35"/>
    <s v="Sin cebolla"/>
    <n v="13"/>
    <n v="32"/>
    <n v="0.40625"/>
    <n v="0.40625"/>
  </r>
  <r>
    <n v="585"/>
    <n v="3"/>
    <s v="Plato_8"/>
    <s v="Descripcion del Plato_8"/>
    <n v="21"/>
    <n v="35"/>
    <n v="1"/>
    <n v="8"/>
    <s v="Sin cebolla"/>
    <n v="14"/>
    <n v="35"/>
    <n v="0.4"/>
    <n v="0.4"/>
  </r>
  <r>
    <n v="585"/>
    <n v="3"/>
    <s v="Plato_4"/>
    <s v="Descripcion del Plato_4"/>
    <n v="10"/>
    <n v="18"/>
    <n v="2"/>
    <n v="22"/>
    <s v="Ninguna"/>
    <n v="8"/>
    <n v="36"/>
    <n v="0.22222222222222221"/>
    <n v="0.44444444444444442"/>
  </r>
  <r>
    <n v="585"/>
    <n v="3"/>
    <s v="Plato_1"/>
    <s v="Descripcion del Plato_1"/>
    <n v="15"/>
    <n v="25"/>
    <n v="1"/>
    <n v="30"/>
    <s v="Sin cebolla"/>
    <n v="10"/>
    <n v="25"/>
    <n v="0.4"/>
    <n v="0.4"/>
  </r>
  <r>
    <n v="586"/>
    <n v="17"/>
    <s v="Plato_11"/>
    <s v="Descripcion del Plato_11"/>
    <n v="20"/>
    <n v="33"/>
    <n v="3"/>
    <n v="47"/>
    <s v="Sin cebolla"/>
    <n v="13"/>
    <n v="99"/>
    <n v="0.13131313131313133"/>
    <n v="0.39393939393939392"/>
  </r>
  <r>
    <n v="586"/>
    <n v="17"/>
    <s v="Plato_7"/>
    <s v="Descripcion del Plato_7"/>
    <n v="14"/>
    <n v="24"/>
    <n v="3"/>
    <n v="45"/>
    <s v="Ninguna"/>
    <n v="10"/>
    <n v="72"/>
    <n v="0.1388888888888889"/>
    <n v="0.41666666666666669"/>
  </r>
  <r>
    <n v="587"/>
    <n v="7"/>
    <s v="Plato_7"/>
    <s v="Descripcion del Plato_7"/>
    <n v="14"/>
    <n v="24"/>
    <n v="2"/>
    <n v="43"/>
    <s v="Sin cebolla"/>
    <n v="10"/>
    <n v="48"/>
    <n v="0.20833333333333334"/>
    <n v="0.41666666666666669"/>
  </r>
  <r>
    <n v="588"/>
    <n v="15"/>
    <s v="Plato_10"/>
    <s v="Descripcion del Plato_10"/>
    <n v="15"/>
    <n v="26"/>
    <n v="1"/>
    <n v="25"/>
    <s v="Sin cebolla"/>
    <n v="11"/>
    <n v="26"/>
    <n v="0.42307692307692307"/>
    <n v="0.42307692307692307"/>
  </r>
  <r>
    <n v="588"/>
    <n v="15"/>
    <s v="Plato_1"/>
    <s v="Descripcion del Plato_1"/>
    <n v="15"/>
    <n v="25"/>
    <n v="3"/>
    <n v="12"/>
    <s v="Sin cebolla"/>
    <n v="10"/>
    <n v="75"/>
    <n v="0.13333333333333333"/>
    <n v="0.4"/>
  </r>
  <r>
    <n v="589"/>
    <n v="10"/>
    <s v="Plato_14"/>
    <s v="Descripcion del Plato_14"/>
    <n v="14"/>
    <n v="23"/>
    <n v="1"/>
    <n v="45"/>
    <s v="Ninguna"/>
    <n v="9"/>
    <n v="23"/>
    <n v="0.39130434782608697"/>
    <n v="0.39130434782608697"/>
  </r>
  <r>
    <n v="589"/>
    <n v="10"/>
    <s v="Plato_18"/>
    <s v="Descripcion del Plato_18"/>
    <n v="20"/>
    <n v="34"/>
    <n v="3"/>
    <n v="59"/>
    <s v="Ninguna"/>
    <n v="14"/>
    <n v="102"/>
    <n v="0.13725490196078433"/>
    <n v="0.41176470588235292"/>
  </r>
  <r>
    <n v="589"/>
    <n v="10"/>
    <s v="Plato_13"/>
    <s v="Descripcion del Plato_13"/>
    <n v="13"/>
    <n v="21"/>
    <n v="3"/>
    <n v="7"/>
    <s v="Ninguna"/>
    <n v="8"/>
    <n v="63"/>
    <n v="0.12698412698412698"/>
    <n v="0.38095238095238093"/>
  </r>
  <r>
    <n v="589"/>
    <n v="10"/>
    <s v="Plato_15"/>
    <s v="Descripcion del Plato_15"/>
    <n v="19"/>
    <n v="32"/>
    <n v="3"/>
    <n v="9"/>
    <s v="Ninguna"/>
    <n v="13"/>
    <n v="96"/>
    <n v="0.13541666666666666"/>
    <n v="0.40625"/>
  </r>
  <r>
    <n v="590"/>
    <n v="3"/>
    <s v="Plato_18"/>
    <s v="Descripcion del Plato_18"/>
    <n v="20"/>
    <n v="34"/>
    <n v="3"/>
    <n v="43"/>
    <s v="Sin cebolla"/>
    <n v="14"/>
    <n v="102"/>
    <n v="0.13725490196078433"/>
    <n v="0.41176470588235292"/>
  </r>
  <r>
    <n v="590"/>
    <n v="3"/>
    <s v="Plato_3"/>
    <s v="Descripcion del Plato_3"/>
    <n v="12"/>
    <n v="20"/>
    <n v="1"/>
    <n v="21"/>
    <s v="Sin cebolla"/>
    <n v="8"/>
    <n v="20"/>
    <n v="0.4"/>
    <n v="0.4"/>
  </r>
  <r>
    <n v="591"/>
    <n v="11"/>
    <s v="Plato_20"/>
    <s v="Descripcion del Plato_20"/>
    <n v="25"/>
    <n v="40"/>
    <n v="3"/>
    <n v="51"/>
    <s v="Ninguna"/>
    <n v="15"/>
    <n v="120"/>
    <n v="0.125"/>
    <n v="0.375"/>
  </r>
  <r>
    <n v="592"/>
    <n v="5"/>
    <s v="Plato_5"/>
    <s v="Descripcion del Plato_5"/>
    <n v="13"/>
    <n v="22"/>
    <n v="2"/>
    <n v="59"/>
    <s v="Ninguna"/>
    <n v="9"/>
    <n v="44"/>
    <n v="0.20454545454545456"/>
    <n v="0.40909090909090912"/>
  </r>
  <r>
    <n v="592"/>
    <n v="5"/>
    <s v="Plato_1"/>
    <s v="Descripcion del Plato_1"/>
    <n v="15"/>
    <n v="25"/>
    <n v="2"/>
    <n v="42"/>
    <s v="Ninguna"/>
    <n v="10"/>
    <n v="50"/>
    <n v="0.2"/>
    <n v="0.4"/>
  </r>
  <r>
    <n v="593"/>
    <n v="17"/>
    <s v="Plato_20"/>
    <s v="Descripcion del Plato_20"/>
    <n v="25"/>
    <n v="40"/>
    <n v="1"/>
    <n v="30"/>
    <s v="Ninguna"/>
    <n v="15"/>
    <n v="40"/>
    <n v="0.375"/>
    <n v="0.375"/>
  </r>
  <r>
    <n v="593"/>
    <n v="17"/>
    <s v="Plato_17"/>
    <s v="Descripcion del Plato_17"/>
    <n v="19"/>
    <n v="31"/>
    <n v="1"/>
    <n v="8"/>
    <s v="Ninguna"/>
    <n v="12"/>
    <n v="31"/>
    <n v="0.38709677419354838"/>
    <n v="0.38709677419354838"/>
  </r>
  <r>
    <n v="593"/>
    <n v="17"/>
    <s v="Plato_11"/>
    <s v="Descripcion del Plato_11"/>
    <n v="20"/>
    <n v="33"/>
    <n v="2"/>
    <n v="5"/>
    <s v="Sin cebolla"/>
    <n v="13"/>
    <n v="66"/>
    <n v="0.19696969696969696"/>
    <n v="0.39393939393939392"/>
  </r>
  <r>
    <n v="593"/>
    <n v="17"/>
    <s v="Plato_19"/>
    <s v="Descripcion del Plato_19"/>
    <n v="22"/>
    <n v="36"/>
    <n v="2"/>
    <n v="5"/>
    <s v="Ninguna"/>
    <n v="14"/>
    <n v="72"/>
    <n v="0.19444444444444445"/>
    <n v="0.3888888888888889"/>
  </r>
  <r>
    <n v="594"/>
    <n v="17"/>
    <s v="Plato_11"/>
    <s v="Descripcion del Plato_11"/>
    <n v="20"/>
    <n v="33"/>
    <n v="1"/>
    <n v="5"/>
    <s v="Ninguna"/>
    <n v="13"/>
    <n v="33"/>
    <n v="0.39393939393939392"/>
    <n v="0.39393939393939392"/>
  </r>
  <r>
    <n v="594"/>
    <n v="17"/>
    <s v="Plato_5"/>
    <s v="Descripcion del Plato_5"/>
    <n v="13"/>
    <n v="22"/>
    <n v="3"/>
    <n v="44"/>
    <s v="Ninguna"/>
    <n v="9"/>
    <n v="66"/>
    <n v="0.13636363636363635"/>
    <n v="0.40909090909090912"/>
  </r>
  <r>
    <n v="594"/>
    <n v="17"/>
    <s v="Plato_3"/>
    <s v="Descripcion del Plato_3"/>
    <n v="12"/>
    <n v="20"/>
    <n v="2"/>
    <n v="49"/>
    <s v="Ninguna"/>
    <n v="8"/>
    <n v="40"/>
    <n v="0.2"/>
    <n v="0.4"/>
  </r>
  <r>
    <n v="595"/>
    <n v="9"/>
    <s v="Plato_13"/>
    <s v="Descripcion del Plato_13"/>
    <n v="13"/>
    <n v="21"/>
    <n v="2"/>
    <n v="5"/>
    <s v="Ninguna"/>
    <n v="8"/>
    <n v="42"/>
    <n v="0.19047619047619047"/>
    <n v="0.38095238095238093"/>
  </r>
  <r>
    <n v="595"/>
    <n v="9"/>
    <s v="Plato_2"/>
    <s v="Descripcion del Plato_2"/>
    <n v="18"/>
    <n v="30"/>
    <n v="1"/>
    <n v="44"/>
    <s v="Sin cebolla"/>
    <n v="12"/>
    <n v="30"/>
    <n v="0.4"/>
    <n v="0.4"/>
  </r>
  <r>
    <n v="596"/>
    <n v="18"/>
    <s v="Plato_14"/>
    <s v="Descripcion del Plato_14"/>
    <n v="14"/>
    <n v="23"/>
    <n v="2"/>
    <n v="47"/>
    <s v="Sin cebolla"/>
    <n v="9"/>
    <n v="46"/>
    <n v="0.19565217391304349"/>
    <n v="0.39130434782608697"/>
  </r>
  <r>
    <n v="596"/>
    <n v="18"/>
    <s v="Plato_7"/>
    <s v="Descripcion del Plato_7"/>
    <n v="14"/>
    <n v="24"/>
    <n v="2"/>
    <n v="50"/>
    <s v="Sin cebolla"/>
    <n v="10"/>
    <n v="48"/>
    <n v="0.20833333333333334"/>
    <n v="0.41666666666666669"/>
  </r>
  <r>
    <n v="596"/>
    <n v="18"/>
    <s v="Plato_15"/>
    <s v="Descripcion del Plato_15"/>
    <n v="19"/>
    <n v="32"/>
    <n v="3"/>
    <n v="42"/>
    <s v="Sin cebolla"/>
    <n v="13"/>
    <n v="96"/>
    <n v="0.13541666666666666"/>
    <n v="0.40625"/>
  </r>
  <r>
    <n v="596"/>
    <n v="18"/>
    <s v="Plato_1"/>
    <s v="Descripcion del Plato_1"/>
    <n v="15"/>
    <n v="25"/>
    <n v="2"/>
    <n v="19"/>
    <s v="Ninguna"/>
    <n v="10"/>
    <n v="50"/>
    <n v="0.2"/>
    <n v="0.4"/>
  </r>
  <r>
    <n v="597"/>
    <n v="16"/>
    <s v="Plato_16"/>
    <s v="Descripcion del Plato_16"/>
    <n v="16"/>
    <n v="28"/>
    <n v="1"/>
    <n v="39"/>
    <s v="Sin cebolla"/>
    <n v="12"/>
    <n v="28"/>
    <n v="0.42857142857142855"/>
    <n v="0.42857142857142855"/>
  </r>
  <r>
    <n v="597"/>
    <n v="16"/>
    <s v="Plato_4"/>
    <s v="Descripcion del Plato_4"/>
    <n v="10"/>
    <n v="18"/>
    <n v="1"/>
    <n v="55"/>
    <s v="Sin cebolla"/>
    <n v="8"/>
    <n v="18"/>
    <n v="0.44444444444444442"/>
    <n v="0.44444444444444442"/>
  </r>
  <r>
    <n v="597"/>
    <n v="16"/>
    <s v="Plato_20"/>
    <s v="Descripcion del Plato_20"/>
    <n v="25"/>
    <n v="40"/>
    <n v="2"/>
    <n v="39"/>
    <s v="Sin cebolla"/>
    <n v="15"/>
    <n v="80"/>
    <n v="0.1875"/>
    <n v="0.375"/>
  </r>
  <r>
    <n v="597"/>
    <n v="16"/>
    <s v="Plato_7"/>
    <s v="Descripcion del Plato_7"/>
    <n v="14"/>
    <n v="24"/>
    <n v="1"/>
    <n v="8"/>
    <s v="Sin cebolla"/>
    <n v="10"/>
    <n v="24"/>
    <n v="0.41666666666666669"/>
    <n v="0.41666666666666669"/>
  </r>
  <r>
    <n v="598"/>
    <n v="9"/>
    <s v="Plato_10"/>
    <s v="Descripcion del Plato_10"/>
    <n v="15"/>
    <n v="26"/>
    <n v="2"/>
    <n v="44"/>
    <s v="Ninguna"/>
    <n v="11"/>
    <n v="52"/>
    <n v="0.21153846153846154"/>
    <n v="0.42307692307692307"/>
  </r>
  <r>
    <n v="598"/>
    <n v="9"/>
    <s v="Plato_15"/>
    <s v="Descripcion del Plato_15"/>
    <n v="19"/>
    <n v="32"/>
    <n v="2"/>
    <n v="22"/>
    <s v="Ninguna"/>
    <n v="13"/>
    <n v="64"/>
    <n v="0.203125"/>
    <n v="0.40625"/>
  </r>
  <r>
    <n v="598"/>
    <n v="9"/>
    <s v="Plato_17"/>
    <s v="Descripcion del Plato_17"/>
    <n v="19"/>
    <n v="31"/>
    <n v="3"/>
    <n v="15"/>
    <s v="Ninguna"/>
    <n v="12"/>
    <n v="93"/>
    <n v="0.12903225806451613"/>
    <n v="0.38709677419354838"/>
  </r>
  <r>
    <n v="599"/>
    <n v="11"/>
    <s v="Plato_18"/>
    <s v="Descripcion del Plato_18"/>
    <n v="20"/>
    <n v="34"/>
    <n v="2"/>
    <n v="5"/>
    <s v="Ninguna"/>
    <n v="14"/>
    <n v="68"/>
    <n v="0.20588235294117646"/>
    <n v="0.41176470588235292"/>
  </r>
  <r>
    <n v="599"/>
    <n v="11"/>
    <s v="Plato_17"/>
    <s v="Descripcion del Plato_17"/>
    <n v="19"/>
    <n v="31"/>
    <n v="1"/>
    <n v="49"/>
    <s v="Ninguna"/>
    <n v="12"/>
    <n v="31"/>
    <n v="0.38709677419354838"/>
    <n v="0.38709677419354838"/>
  </r>
  <r>
    <n v="599"/>
    <n v="11"/>
    <s v="Plato_8"/>
    <s v="Descripcion del Plato_8"/>
    <n v="21"/>
    <n v="35"/>
    <n v="2"/>
    <n v="54"/>
    <s v="Ninguna"/>
    <n v="14"/>
    <n v="70"/>
    <n v="0.2"/>
    <n v="0.4"/>
  </r>
  <r>
    <n v="600"/>
    <n v="14"/>
    <s v="Plato_16"/>
    <s v="Descripcion del Plato_16"/>
    <n v="16"/>
    <n v="28"/>
    <n v="3"/>
    <n v="22"/>
    <s v="Sin cebolla"/>
    <n v="12"/>
    <n v="84"/>
    <n v="0.14285714285714285"/>
    <n v="0.42857142857142855"/>
  </r>
  <r>
    <n v="600"/>
    <n v="14"/>
    <s v="Plato_2"/>
    <s v="Descripcion del Plato_2"/>
    <n v="18"/>
    <n v="30"/>
    <n v="2"/>
    <n v="43"/>
    <s v="Ninguna"/>
    <n v="12"/>
    <n v="60"/>
    <n v="0.2"/>
    <n v="0.4"/>
  </r>
  <r>
    <n v="601"/>
    <n v="13"/>
    <s v="Plato_20"/>
    <s v="Descripcion del Plato_20"/>
    <n v="25"/>
    <n v="40"/>
    <n v="2"/>
    <n v="11"/>
    <s v="Sin cebolla"/>
    <n v="15"/>
    <n v="80"/>
    <n v="0.1875"/>
    <n v="0.375"/>
  </r>
  <r>
    <n v="601"/>
    <n v="13"/>
    <s v="Plato_16"/>
    <s v="Descripcion del Plato_16"/>
    <n v="16"/>
    <n v="28"/>
    <n v="3"/>
    <n v="28"/>
    <s v="Ninguna"/>
    <n v="12"/>
    <n v="84"/>
    <n v="0.14285714285714285"/>
    <n v="0.42857142857142855"/>
  </r>
  <r>
    <n v="601"/>
    <n v="13"/>
    <s v="Plato_14"/>
    <s v="Descripcion del Plato_14"/>
    <n v="14"/>
    <n v="23"/>
    <n v="1"/>
    <n v="44"/>
    <s v="Sin cebolla"/>
    <n v="9"/>
    <n v="23"/>
    <n v="0.39130434782608697"/>
    <n v="0.39130434782608697"/>
  </r>
  <r>
    <n v="601"/>
    <n v="13"/>
    <s v="Plato_8"/>
    <s v="Descripcion del Plato_8"/>
    <n v="21"/>
    <n v="35"/>
    <n v="3"/>
    <n v="32"/>
    <s v="Ninguna"/>
    <n v="14"/>
    <n v="105"/>
    <n v="0.13333333333333333"/>
    <n v="0.4"/>
  </r>
  <r>
    <n v="602"/>
    <n v="12"/>
    <s v="Plato_8"/>
    <s v="Descripcion del Plato_8"/>
    <n v="21"/>
    <n v="35"/>
    <n v="2"/>
    <n v="56"/>
    <s v="Ninguna"/>
    <n v="14"/>
    <n v="70"/>
    <n v="0.2"/>
    <n v="0.4"/>
  </r>
  <r>
    <n v="602"/>
    <n v="12"/>
    <s v="Plato_5"/>
    <s v="Descripcion del Plato_5"/>
    <n v="13"/>
    <n v="22"/>
    <n v="3"/>
    <n v="58"/>
    <s v="Ninguna"/>
    <n v="9"/>
    <n v="66"/>
    <n v="0.13636363636363635"/>
    <n v="0.40909090909090912"/>
  </r>
  <r>
    <n v="602"/>
    <n v="12"/>
    <s v="Plato_2"/>
    <s v="Descripcion del Plato_2"/>
    <n v="18"/>
    <n v="30"/>
    <n v="3"/>
    <n v="12"/>
    <s v="Ninguna"/>
    <n v="12"/>
    <n v="90"/>
    <n v="0.13333333333333333"/>
    <n v="0.4"/>
  </r>
  <r>
    <n v="602"/>
    <n v="12"/>
    <s v="Plato_20"/>
    <s v="Descripcion del Plato_20"/>
    <n v="25"/>
    <n v="40"/>
    <n v="1"/>
    <n v="36"/>
    <s v="Sin cebolla"/>
    <n v="15"/>
    <n v="40"/>
    <n v="0.375"/>
    <n v="0.375"/>
  </r>
  <r>
    <n v="603"/>
    <n v="19"/>
    <s v="Plato_17"/>
    <s v="Descripcion del Plato_17"/>
    <n v="19"/>
    <n v="31"/>
    <n v="2"/>
    <n v="17"/>
    <s v="Ninguna"/>
    <n v="12"/>
    <n v="62"/>
    <n v="0.19354838709677419"/>
    <n v="0.38709677419354838"/>
  </r>
  <r>
    <n v="604"/>
    <n v="14"/>
    <s v="Plato_8"/>
    <s v="Descripcion del Plato_8"/>
    <n v="21"/>
    <n v="35"/>
    <n v="3"/>
    <n v="42"/>
    <s v="Ninguna"/>
    <n v="14"/>
    <n v="105"/>
    <n v="0.13333333333333333"/>
    <n v="0.4"/>
  </r>
  <r>
    <n v="605"/>
    <n v="19"/>
    <s v="Plato_3"/>
    <s v="Descripcion del Plato_3"/>
    <n v="12"/>
    <n v="20"/>
    <n v="1"/>
    <n v="47"/>
    <s v="Ninguna"/>
    <n v="8"/>
    <n v="20"/>
    <n v="0.4"/>
    <n v="0.4"/>
  </r>
  <r>
    <n v="605"/>
    <n v="19"/>
    <s v="Plato_20"/>
    <s v="Descripcion del Plato_20"/>
    <n v="25"/>
    <n v="40"/>
    <n v="1"/>
    <n v="24"/>
    <s v="Sin cebolla"/>
    <n v="15"/>
    <n v="40"/>
    <n v="0.375"/>
    <n v="0.375"/>
  </r>
  <r>
    <n v="605"/>
    <n v="19"/>
    <s v="Plato_8"/>
    <s v="Descripcion del Plato_8"/>
    <n v="21"/>
    <n v="35"/>
    <n v="2"/>
    <n v="55"/>
    <s v="Sin cebolla"/>
    <n v="14"/>
    <n v="70"/>
    <n v="0.2"/>
    <n v="0.4"/>
  </r>
  <r>
    <n v="605"/>
    <n v="19"/>
    <s v="Plato_2"/>
    <s v="Descripcion del Plato_2"/>
    <n v="18"/>
    <n v="30"/>
    <n v="3"/>
    <n v="50"/>
    <s v="Sin cebolla"/>
    <n v="12"/>
    <n v="90"/>
    <n v="0.13333333333333333"/>
    <n v="0.4"/>
  </r>
  <r>
    <n v="606"/>
    <n v="1"/>
    <s v="Plato_1"/>
    <s v="Descripcion del Plato_1"/>
    <n v="15"/>
    <n v="25"/>
    <n v="2"/>
    <n v="47"/>
    <s v="Ninguna"/>
    <n v="10"/>
    <n v="50"/>
    <n v="0.2"/>
    <n v="0.4"/>
  </r>
  <r>
    <n v="606"/>
    <n v="1"/>
    <s v="Plato_6"/>
    <s v="Descripcion del Plato_6"/>
    <n v="16"/>
    <n v="27"/>
    <n v="3"/>
    <n v="48"/>
    <s v="Sin cebolla"/>
    <n v="11"/>
    <n v="81"/>
    <n v="0.13580246913580246"/>
    <n v="0.40740740740740738"/>
  </r>
  <r>
    <n v="606"/>
    <n v="1"/>
    <s v="Plato_10"/>
    <s v="Descripcion del Plato_10"/>
    <n v="15"/>
    <n v="26"/>
    <n v="2"/>
    <n v="50"/>
    <s v="Sin cebolla"/>
    <n v="11"/>
    <n v="52"/>
    <n v="0.21153846153846154"/>
    <n v="0.42307692307692307"/>
  </r>
  <r>
    <n v="607"/>
    <n v="10"/>
    <s v="Plato_20"/>
    <s v="Descripcion del Plato_20"/>
    <n v="25"/>
    <n v="40"/>
    <n v="1"/>
    <n v="25"/>
    <s v="Ninguna"/>
    <n v="15"/>
    <n v="40"/>
    <n v="0.375"/>
    <n v="0.375"/>
  </r>
  <r>
    <n v="607"/>
    <n v="10"/>
    <s v="Plato_16"/>
    <s v="Descripcion del Plato_16"/>
    <n v="16"/>
    <n v="28"/>
    <n v="1"/>
    <n v="44"/>
    <s v="Ninguna"/>
    <n v="12"/>
    <n v="28"/>
    <n v="0.42857142857142855"/>
    <n v="0.42857142857142855"/>
  </r>
  <r>
    <n v="608"/>
    <n v="7"/>
    <s v="Plato_9"/>
    <s v="Descripcion del Plato_9"/>
    <n v="17"/>
    <n v="29"/>
    <n v="1"/>
    <n v="45"/>
    <s v="Ninguna"/>
    <n v="12"/>
    <n v="29"/>
    <n v="0.41379310344827586"/>
    <n v="0.41379310344827586"/>
  </r>
  <r>
    <n v="609"/>
    <n v="1"/>
    <s v="Plato_15"/>
    <s v="Descripcion del Plato_15"/>
    <n v="19"/>
    <n v="32"/>
    <n v="1"/>
    <n v="27"/>
    <s v="Sin cebolla"/>
    <n v="13"/>
    <n v="32"/>
    <n v="0.40625"/>
    <n v="0.40625"/>
  </r>
  <r>
    <n v="610"/>
    <n v="19"/>
    <s v="Plato_10"/>
    <s v="Descripcion del Plato_10"/>
    <n v="15"/>
    <n v="26"/>
    <n v="1"/>
    <n v="39"/>
    <s v="Sin cebolla"/>
    <n v="11"/>
    <n v="26"/>
    <n v="0.42307692307692307"/>
    <n v="0.42307692307692307"/>
  </r>
  <r>
    <n v="610"/>
    <n v="19"/>
    <s v="Plato_4"/>
    <s v="Descripcion del Plato_4"/>
    <n v="10"/>
    <n v="18"/>
    <n v="1"/>
    <n v="8"/>
    <s v="Ninguna"/>
    <n v="8"/>
    <n v="18"/>
    <n v="0.44444444444444442"/>
    <n v="0.44444444444444442"/>
  </r>
  <r>
    <n v="611"/>
    <n v="13"/>
    <s v="Plato_13"/>
    <s v="Descripcion del Plato_13"/>
    <n v="13"/>
    <n v="21"/>
    <n v="2"/>
    <n v="53"/>
    <s v="Sin cebolla"/>
    <n v="8"/>
    <n v="42"/>
    <n v="0.19047619047619047"/>
    <n v="0.38095238095238093"/>
  </r>
  <r>
    <n v="611"/>
    <n v="13"/>
    <s v="Plato_19"/>
    <s v="Descripcion del Plato_19"/>
    <n v="22"/>
    <n v="36"/>
    <n v="1"/>
    <n v="30"/>
    <s v="Sin cebolla"/>
    <n v="14"/>
    <n v="36"/>
    <n v="0.3888888888888889"/>
    <n v="0.3888888888888889"/>
  </r>
  <r>
    <n v="612"/>
    <n v="11"/>
    <s v="Plato_6"/>
    <s v="Descripcion del Plato_6"/>
    <n v="16"/>
    <n v="27"/>
    <n v="1"/>
    <n v="26"/>
    <s v="Ninguna"/>
    <n v="11"/>
    <n v="27"/>
    <n v="0.40740740740740738"/>
    <n v="0.40740740740740738"/>
  </r>
  <r>
    <n v="612"/>
    <n v="11"/>
    <s v="Plato_19"/>
    <s v="Descripcion del Plato_19"/>
    <n v="22"/>
    <n v="36"/>
    <n v="3"/>
    <n v="37"/>
    <s v="Ninguna"/>
    <n v="14"/>
    <n v="108"/>
    <n v="0.12962962962962962"/>
    <n v="0.3888888888888889"/>
  </r>
  <r>
    <n v="612"/>
    <n v="11"/>
    <s v="Plato_16"/>
    <s v="Descripcion del Plato_16"/>
    <n v="16"/>
    <n v="28"/>
    <n v="2"/>
    <n v="15"/>
    <s v="Ninguna"/>
    <n v="12"/>
    <n v="56"/>
    <n v="0.21428571428571427"/>
    <n v="0.42857142857142855"/>
  </r>
  <r>
    <n v="612"/>
    <n v="11"/>
    <s v="Plato_3"/>
    <s v="Descripcion del Plato_3"/>
    <n v="12"/>
    <n v="20"/>
    <n v="2"/>
    <n v="51"/>
    <s v="Ninguna"/>
    <n v="8"/>
    <n v="40"/>
    <n v="0.2"/>
    <n v="0.4"/>
  </r>
  <r>
    <n v="613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613"/>
    <n v="1"/>
    <s v="Plato_14"/>
    <s v="Descripcion del Plato_14"/>
    <n v="14"/>
    <n v="23"/>
    <n v="3"/>
    <n v="23"/>
    <s v="Sin cebolla"/>
    <n v="9"/>
    <n v="69"/>
    <n v="0.13043478260869565"/>
    <n v="0.39130434782608697"/>
  </r>
  <r>
    <n v="613"/>
    <n v="1"/>
    <s v="Plato_4"/>
    <s v="Descripcion del Plato_4"/>
    <n v="10"/>
    <n v="18"/>
    <n v="3"/>
    <n v="31"/>
    <s v="Sin cebolla"/>
    <n v="8"/>
    <n v="54"/>
    <n v="0.14814814814814814"/>
    <n v="0.44444444444444442"/>
  </r>
  <r>
    <n v="613"/>
    <n v="1"/>
    <s v="Plato_8"/>
    <s v="Descripcion del Plato_8"/>
    <n v="21"/>
    <n v="35"/>
    <n v="3"/>
    <n v="57"/>
    <s v="Sin cebolla"/>
    <n v="14"/>
    <n v="105"/>
    <n v="0.13333333333333333"/>
    <n v="0.4"/>
  </r>
  <r>
    <n v="614"/>
    <n v="19"/>
    <s v="Plato_7"/>
    <s v="Descripcion del Plato_7"/>
    <n v="14"/>
    <n v="24"/>
    <n v="3"/>
    <n v="50"/>
    <s v="Ninguna"/>
    <n v="10"/>
    <n v="72"/>
    <n v="0.1388888888888889"/>
    <n v="0.41666666666666669"/>
  </r>
  <r>
    <n v="615"/>
    <n v="7"/>
    <s v="Plato_17"/>
    <s v="Descripcion del Plato_17"/>
    <n v="19"/>
    <n v="31"/>
    <n v="3"/>
    <n v="50"/>
    <s v="Ninguna"/>
    <n v="12"/>
    <n v="93"/>
    <n v="0.12903225806451613"/>
    <n v="0.38709677419354838"/>
  </r>
  <r>
    <n v="615"/>
    <n v="7"/>
    <s v="Plato_14"/>
    <s v="Descripcion del Plato_14"/>
    <n v="14"/>
    <n v="23"/>
    <n v="3"/>
    <n v="43"/>
    <s v="Ninguna"/>
    <n v="9"/>
    <n v="69"/>
    <n v="0.13043478260869565"/>
    <n v="0.39130434782608697"/>
  </r>
  <r>
    <n v="615"/>
    <n v="7"/>
    <s v="Plato_1"/>
    <s v="Descripcion del Plato_1"/>
    <n v="15"/>
    <n v="25"/>
    <n v="3"/>
    <n v="41"/>
    <s v="Ninguna"/>
    <n v="10"/>
    <n v="75"/>
    <n v="0.13333333333333333"/>
    <n v="0.4"/>
  </r>
  <r>
    <n v="615"/>
    <n v="7"/>
    <s v="Plato_15"/>
    <s v="Descripcion del Plato_15"/>
    <n v="19"/>
    <n v="32"/>
    <n v="3"/>
    <n v="22"/>
    <s v="Sin cebolla"/>
    <n v="13"/>
    <n v="96"/>
    <n v="0.13541666666666666"/>
    <n v="0.40625"/>
  </r>
  <r>
    <n v="616"/>
    <n v="4"/>
    <s v="Plato_7"/>
    <s v="Descripcion del Plato_7"/>
    <n v="14"/>
    <n v="24"/>
    <n v="3"/>
    <n v="33"/>
    <s v="Ninguna"/>
    <n v="10"/>
    <n v="72"/>
    <n v="0.1388888888888889"/>
    <n v="0.41666666666666669"/>
  </r>
  <r>
    <n v="616"/>
    <n v="4"/>
    <s v="Plato_2"/>
    <s v="Descripcion del Plato_2"/>
    <n v="18"/>
    <n v="30"/>
    <n v="2"/>
    <n v="14"/>
    <s v="Sin cebolla"/>
    <n v="12"/>
    <n v="60"/>
    <n v="0.2"/>
    <n v="0.4"/>
  </r>
  <r>
    <n v="617"/>
    <n v="13"/>
    <s v="Plato_10"/>
    <s v="Descripcion del Plato_10"/>
    <n v="15"/>
    <n v="26"/>
    <n v="2"/>
    <n v="18"/>
    <s v="Sin cebolla"/>
    <n v="11"/>
    <n v="52"/>
    <n v="0.21153846153846154"/>
    <n v="0.42307692307692307"/>
  </r>
  <r>
    <n v="617"/>
    <n v="13"/>
    <s v="Plato_2"/>
    <s v="Descripcion del Plato_2"/>
    <n v="18"/>
    <n v="30"/>
    <n v="3"/>
    <n v="33"/>
    <s v="Sin cebolla"/>
    <n v="12"/>
    <n v="90"/>
    <n v="0.13333333333333333"/>
    <n v="0.4"/>
  </r>
  <r>
    <n v="618"/>
    <n v="3"/>
    <s v="Plato_15"/>
    <s v="Descripcion del Plato_15"/>
    <n v="19"/>
    <n v="32"/>
    <n v="2"/>
    <n v="6"/>
    <s v="Sin cebolla"/>
    <n v="13"/>
    <n v="64"/>
    <n v="0.203125"/>
    <n v="0.40625"/>
  </r>
  <r>
    <n v="618"/>
    <n v="3"/>
    <s v="Plato_17"/>
    <s v="Descripcion del Plato_17"/>
    <n v="19"/>
    <n v="31"/>
    <n v="3"/>
    <n v="35"/>
    <s v="Ninguna"/>
    <n v="12"/>
    <n v="93"/>
    <n v="0.12903225806451613"/>
    <n v="0.38709677419354838"/>
  </r>
  <r>
    <n v="618"/>
    <n v="3"/>
    <s v="Plato_4"/>
    <s v="Descripcion del Plato_4"/>
    <n v="10"/>
    <n v="18"/>
    <n v="3"/>
    <n v="24"/>
    <s v="Ninguna"/>
    <n v="8"/>
    <n v="54"/>
    <n v="0.14814814814814814"/>
    <n v="0.44444444444444442"/>
  </r>
  <r>
    <n v="618"/>
    <n v="3"/>
    <s v="Plato_19"/>
    <s v="Descripcion del Plato_19"/>
    <n v="22"/>
    <n v="36"/>
    <n v="3"/>
    <n v="53"/>
    <s v="Ninguna"/>
    <n v="14"/>
    <n v="108"/>
    <n v="0.12962962962962962"/>
    <n v="0.3888888888888889"/>
  </r>
  <r>
    <n v="619"/>
    <n v="6"/>
    <s v="Plato_6"/>
    <s v="Descripcion del Plato_6"/>
    <n v="16"/>
    <n v="27"/>
    <n v="2"/>
    <n v="40"/>
    <s v="Ninguna"/>
    <n v="11"/>
    <n v="54"/>
    <n v="0.20370370370370369"/>
    <n v="0.40740740740740738"/>
  </r>
  <r>
    <n v="619"/>
    <n v="6"/>
    <s v="Plato_10"/>
    <s v="Descripcion del Plato_10"/>
    <n v="15"/>
    <n v="26"/>
    <n v="3"/>
    <n v="56"/>
    <s v="Sin cebolla"/>
    <n v="11"/>
    <n v="78"/>
    <n v="0.14102564102564102"/>
    <n v="0.42307692307692307"/>
  </r>
  <r>
    <n v="620"/>
    <n v="16"/>
    <s v="Plato_12"/>
    <s v="Descripcion del Plato_12"/>
    <n v="11"/>
    <n v="19"/>
    <n v="3"/>
    <n v="40"/>
    <s v="Sin cebolla"/>
    <n v="8"/>
    <n v="57"/>
    <n v="0.14035087719298245"/>
    <n v="0.42105263157894735"/>
  </r>
  <r>
    <n v="621"/>
    <n v="5"/>
    <s v="Plato_8"/>
    <s v="Descripcion del Plato_8"/>
    <n v="21"/>
    <n v="35"/>
    <n v="3"/>
    <n v="8"/>
    <s v="Sin cebolla"/>
    <n v="14"/>
    <n v="105"/>
    <n v="0.13333333333333333"/>
    <n v="0.4"/>
  </r>
  <r>
    <n v="622"/>
    <n v="7"/>
    <s v="Plato_17"/>
    <s v="Descripcion del Plato_17"/>
    <n v="19"/>
    <n v="31"/>
    <n v="3"/>
    <n v="53"/>
    <s v="Ninguna"/>
    <n v="12"/>
    <n v="93"/>
    <n v="0.12903225806451613"/>
    <n v="0.38709677419354838"/>
  </r>
  <r>
    <n v="622"/>
    <n v="7"/>
    <s v="Plato_16"/>
    <s v="Descripcion del Plato_16"/>
    <n v="16"/>
    <n v="28"/>
    <n v="1"/>
    <n v="25"/>
    <s v="Ninguna"/>
    <n v="12"/>
    <n v="28"/>
    <n v="0.42857142857142855"/>
    <n v="0.42857142857142855"/>
  </r>
  <r>
    <n v="623"/>
    <n v="13"/>
    <s v="Plato_5"/>
    <s v="Descripcion del Plato_5"/>
    <n v="13"/>
    <n v="22"/>
    <n v="2"/>
    <n v="23"/>
    <s v="Ninguna"/>
    <n v="9"/>
    <n v="44"/>
    <n v="0.20454545454545456"/>
    <n v="0.40909090909090912"/>
  </r>
  <r>
    <n v="623"/>
    <n v="13"/>
    <s v="Plato_8"/>
    <s v="Descripcion del Plato_8"/>
    <n v="21"/>
    <n v="35"/>
    <n v="2"/>
    <n v="59"/>
    <s v="Ninguna"/>
    <n v="14"/>
    <n v="70"/>
    <n v="0.2"/>
    <n v="0.4"/>
  </r>
  <r>
    <n v="623"/>
    <n v="13"/>
    <s v="Plato_1"/>
    <s v="Descripcion del Plato_1"/>
    <n v="15"/>
    <n v="25"/>
    <n v="1"/>
    <n v="20"/>
    <s v="Ninguna"/>
    <n v="10"/>
    <n v="25"/>
    <n v="0.4"/>
    <n v="0.4"/>
  </r>
  <r>
    <n v="623"/>
    <n v="13"/>
    <s v="Plato_15"/>
    <s v="Descripcion del Plato_15"/>
    <n v="19"/>
    <n v="32"/>
    <n v="3"/>
    <n v="43"/>
    <s v="Sin cebolla"/>
    <n v="13"/>
    <n v="96"/>
    <n v="0.13541666666666666"/>
    <n v="0.40625"/>
  </r>
  <r>
    <n v="624"/>
    <n v="1"/>
    <s v="Plato_19"/>
    <s v="Descripcion del Plato_19"/>
    <n v="22"/>
    <n v="36"/>
    <n v="1"/>
    <n v="19"/>
    <s v="Sin cebolla"/>
    <n v="14"/>
    <n v="36"/>
    <n v="0.3888888888888889"/>
    <n v="0.3888888888888889"/>
  </r>
  <r>
    <n v="624"/>
    <n v="1"/>
    <s v="Plato_7"/>
    <s v="Descripcion del Plato_7"/>
    <n v="14"/>
    <n v="24"/>
    <n v="1"/>
    <n v="45"/>
    <s v="Ninguna"/>
    <n v="10"/>
    <n v="24"/>
    <n v="0.41666666666666669"/>
    <n v="0.41666666666666669"/>
  </r>
  <r>
    <n v="624"/>
    <n v="1"/>
    <s v="Plato_13"/>
    <s v="Descripcion del Plato_13"/>
    <n v="13"/>
    <n v="21"/>
    <n v="2"/>
    <n v="15"/>
    <s v="Sin cebolla"/>
    <n v="8"/>
    <n v="42"/>
    <n v="0.19047619047619047"/>
    <n v="0.38095238095238093"/>
  </r>
  <r>
    <n v="625"/>
    <n v="5"/>
    <s v="Plato_4"/>
    <s v="Descripcion del Plato_4"/>
    <n v="10"/>
    <n v="18"/>
    <n v="2"/>
    <n v="12"/>
    <s v="Ninguna"/>
    <n v="8"/>
    <n v="36"/>
    <n v="0.22222222222222221"/>
    <n v="0.44444444444444442"/>
  </r>
  <r>
    <n v="625"/>
    <n v="5"/>
    <s v="Plato_20"/>
    <s v="Descripcion del Plato_20"/>
    <n v="25"/>
    <n v="40"/>
    <n v="1"/>
    <n v="46"/>
    <s v="Sin cebolla"/>
    <n v="15"/>
    <n v="40"/>
    <n v="0.375"/>
    <n v="0.375"/>
  </r>
  <r>
    <n v="625"/>
    <n v="5"/>
    <s v="Plato_13"/>
    <s v="Descripcion del Plato_13"/>
    <n v="13"/>
    <n v="21"/>
    <n v="3"/>
    <n v="39"/>
    <s v="Ninguna"/>
    <n v="8"/>
    <n v="63"/>
    <n v="0.12698412698412698"/>
    <n v="0.38095238095238093"/>
  </r>
  <r>
    <n v="626"/>
    <n v="14"/>
    <s v="Plato_2"/>
    <s v="Descripcion del Plato_2"/>
    <n v="18"/>
    <n v="30"/>
    <n v="2"/>
    <n v="11"/>
    <s v="Ninguna"/>
    <n v="12"/>
    <n v="60"/>
    <n v="0.2"/>
    <n v="0.4"/>
  </r>
  <r>
    <n v="626"/>
    <n v="14"/>
    <s v="Plato_7"/>
    <s v="Descripcion del Plato_7"/>
    <n v="14"/>
    <n v="24"/>
    <n v="2"/>
    <n v="36"/>
    <s v="Sin cebolla"/>
    <n v="10"/>
    <n v="48"/>
    <n v="0.20833333333333334"/>
    <n v="0.41666666666666669"/>
  </r>
  <r>
    <n v="626"/>
    <n v="14"/>
    <s v="Plato_9"/>
    <s v="Descripcion del Plato_9"/>
    <n v="17"/>
    <n v="29"/>
    <n v="1"/>
    <n v="11"/>
    <s v="Sin cebolla"/>
    <n v="12"/>
    <n v="29"/>
    <n v="0.41379310344827586"/>
    <n v="0.41379310344827586"/>
  </r>
  <r>
    <n v="627"/>
    <n v="4"/>
    <s v="Plato_13"/>
    <s v="Descripcion del Plato_13"/>
    <n v="13"/>
    <n v="21"/>
    <n v="1"/>
    <n v="37"/>
    <s v="Ninguna"/>
    <n v="8"/>
    <n v="21"/>
    <n v="0.38095238095238093"/>
    <n v="0.38095238095238093"/>
  </r>
  <r>
    <n v="628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628"/>
    <n v="2"/>
    <s v="Plato_20"/>
    <s v="Descripcion del Plato_20"/>
    <n v="25"/>
    <n v="40"/>
    <n v="3"/>
    <n v="33"/>
    <s v="Sin cebolla"/>
    <n v="15"/>
    <n v="120"/>
    <n v="0.125"/>
    <n v="0.375"/>
  </r>
  <r>
    <n v="629"/>
    <n v="17"/>
    <s v="Plato_18"/>
    <s v="Descripcion del Plato_18"/>
    <n v="20"/>
    <n v="34"/>
    <n v="1"/>
    <n v="22"/>
    <s v="Sin cebolla"/>
    <n v="14"/>
    <n v="34"/>
    <n v="0.41176470588235292"/>
    <n v="0.41176470588235292"/>
  </r>
  <r>
    <n v="629"/>
    <n v="17"/>
    <s v="Plato_3"/>
    <s v="Descripcion del Plato_3"/>
    <n v="12"/>
    <n v="20"/>
    <n v="3"/>
    <n v="19"/>
    <s v="Ninguna"/>
    <n v="8"/>
    <n v="60"/>
    <n v="0.13333333333333333"/>
    <n v="0.4"/>
  </r>
  <r>
    <n v="629"/>
    <n v="17"/>
    <s v="Plato_4"/>
    <s v="Descripcion del Plato_4"/>
    <n v="10"/>
    <n v="18"/>
    <n v="2"/>
    <n v="43"/>
    <s v="Sin cebolla"/>
    <n v="8"/>
    <n v="36"/>
    <n v="0.22222222222222221"/>
    <n v="0.44444444444444442"/>
  </r>
  <r>
    <n v="630"/>
    <n v="2"/>
    <s v="Plato_17"/>
    <s v="Descripcion del Plato_17"/>
    <n v="19"/>
    <n v="31"/>
    <n v="2"/>
    <n v="19"/>
    <s v="Ninguna"/>
    <n v="12"/>
    <n v="62"/>
    <n v="0.19354838709677419"/>
    <n v="0.38709677419354838"/>
  </r>
  <r>
    <n v="630"/>
    <n v="2"/>
    <s v="Plato_20"/>
    <s v="Descripcion del Plato_20"/>
    <n v="25"/>
    <n v="40"/>
    <n v="3"/>
    <n v="56"/>
    <s v="Ninguna"/>
    <n v="15"/>
    <n v="120"/>
    <n v="0.125"/>
    <n v="0.375"/>
  </r>
  <r>
    <n v="631"/>
    <n v="6"/>
    <s v="Plato_5"/>
    <s v="Descripcion del Plato_5"/>
    <n v="13"/>
    <n v="22"/>
    <n v="3"/>
    <n v="46"/>
    <s v="Ninguna"/>
    <n v="9"/>
    <n v="66"/>
    <n v="0.13636363636363635"/>
    <n v="0.40909090909090912"/>
  </r>
  <r>
    <n v="632"/>
    <n v="16"/>
    <s v="Plato_15"/>
    <s v="Descripcion del Plato_15"/>
    <n v="19"/>
    <n v="32"/>
    <n v="3"/>
    <n v="41"/>
    <s v="Sin cebolla"/>
    <n v="13"/>
    <n v="96"/>
    <n v="0.13541666666666666"/>
    <n v="0.40625"/>
  </r>
  <r>
    <n v="632"/>
    <n v="16"/>
    <s v="Plato_11"/>
    <s v="Descripcion del Plato_11"/>
    <n v="20"/>
    <n v="33"/>
    <n v="1"/>
    <n v="47"/>
    <s v="Ninguna"/>
    <n v="13"/>
    <n v="33"/>
    <n v="0.39393939393939392"/>
    <n v="0.39393939393939392"/>
  </r>
  <r>
    <n v="633"/>
    <n v="16"/>
    <s v="Plato_2"/>
    <s v="Descripcion del Plato_2"/>
    <n v="18"/>
    <n v="30"/>
    <n v="3"/>
    <n v="10"/>
    <s v="Ninguna"/>
    <n v="12"/>
    <n v="90"/>
    <n v="0.13333333333333333"/>
    <n v="0.4"/>
  </r>
  <r>
    <n v="633"/>
    <n v="16"/>
    <s v="Plato_7"/>
    <s v="Descripcion del Plato_7"/>
    <n v="14"/>
    <n v="24"/>
    <n v="2"/>
    <n v="51"/>
    <s v="Sin cebolla"/>
    <n v="10"/>
    <n v="48"/>
    <n v="0.20833333333333334"/>
    <n v="0.41666666666666669"/>
  </r>
  <r>
    <n v="633"/>
    <n v="16"/>
    <s v="Plato_5"/>
    <s v="Descripcion del Plato_5"/>
    <n v="13"/>
    <n v="22"/>
    <n v="2"/>
    <n v="34"/>
    <s v="Ninguna"/>
    <n v="9"/>
    <n v="44"/>
    <n v="0.20454545454545456"/>
    <n v="0.40909090909090912"/>
  </r>
  <r>
    <n v="633"/>
    <n v="16"/>
    <s v="Plato_4"/>
    <s v="Descripcion del Plato_4"/>
    <n v="10"/>
    <n v="18"/>
    <n v="3"/>
    <n v="54"/>
    <s v="Sin cebolla"/>
    <n v="8"/>
    <n v="54"/>
    <n v="0.14814814814814814"/>
    <n v="0.44444444444444442"/>
  </r>
  <r>
    <n v="634"/>
    <n v="2"/>
    <s v="Plato_5"/>
    <s v="Descripcion del Plato_5"/>
    <n v="13"/>
    <n v="22"/>
    <n v="2"/>
    <n v="25"/>
    <s v="Ninguna"/>
    <n v="9"/>
    <n v="44"/>
    <n v="0.20454545454545456"/>
    <n v="0.40909090909090912"/>
  </r>
  <r>
    <n v="634"/>
    <n v="2"/>
    <s v="Plato_20"/>
    <s v="Descripcion del Plato_20"/>
    <n v="25"/>
    <n v="40"/>
    <n v="3"/>
    <n v="38"/>
    <s v="Sin cebolla"/>
    <n v="15"/>
    <n v="120"/>
    <n v="0.125"/>
    <n v="0.375"/>
  </r>
  <r>
    <n v="634"/>
    <n v="2"/>
    <s v="Plato_1"/>
    <s v="Descripcion del Plato_1"/>
    <n v="15"/>
    <n v="25"/>
    <n v="3"/>
    <n v="43"/>
    <s v="Sin cebolla"/>
    <n v="10"/>
    <n v="75"/>
    <n v="0.13333333333333333"/>
    <n v="0.4"/>
  </r>
  <r>
    <n v="634"/>
    <n v="2"/>
    <s v="Plato_8"/>
    <s v="Descripcion del Plato_8"/>
    <n v="21"/>
    <n v="35"/>
    <n v="3"/>
    <n v="51"/>
    <s v="Ninguna"/>
    <n v="14"/>
    <n v="105"/>
    <n v="0.13333333333333333"/>
    <n v="0.4"/>
  </r>
  <r>
    <n v="635"/>
    <n v="5"/>
    <s v="Plato_9"/>
    <s v="Descripcion del Plato_9"/>
    <n v="17"/>
    <n v="29"/>
    <n v="2"/>
    <n v="25"/>
    <s v="Sin cebolla"/>
    <n v="12"/>
    <n v="58"/>
    <n v="0.20689655172413793"/>
    <n v="0.41379310344827586"/>
  </r>
  <r>
    <n v="636"/>
    <n v="14"/>
    <s v="Plato_7"/>
    <s v="Descripcion del Plato_7"/>
    <n v="14"/>
    <n v="24"/>
    <n v="2"/>
    <n v="45"/>
    <s v="Ninguna"/>
    <n v="10"/>
    <n v="48"/>
    <n v="0.20833333333333334"/>
    <n v="0.41666666666666669"/>
  </r>
  <r>
    <n v="636"/>
    <n v="14"/>
    <s v="Plato_12"/>
    <s v="Descripcion del Plato_12"/>
    <n v="11"/>
    <n v="19"/>
    <n v="3"/>
    <n v="54"/>
    <s v="Sin cebolla"/>
    <n v="8"/>
    <n v="57"/>
    <n v="0.14035087719298245"/>
    <n v="0.42105263157894735"/>
  </r>
  <r>
    <n v="636"/>
    <n v="14"/>
    <s v="Plato_13"/>
    <s v="Descripcion del Plato_13"/>
    <n v="13"/>
    <n v="21"/>
    <n v="1"/>
    <n v="52"/>
    <s v="Sin cebolla"/>
    <n v="8"/>
    <n v="21"/>
    <n v="0.38095238095238093"/>
    <n v="0.38095238095238093"/>
  </r>
  <r>
    <n v="637"/>
    <n v="6"/>
    <s v="Plato_11"/>
    <s v="Descripcion del Plato_11"/>
    <n v="20"/>
    <n v="33"/>
    <n v="1"/>
    <n v="23"/>
    <s v="Sin cebolla"/>
    <n v="13"/>
    <n v="33"/>
    <n v="0.39393939393939392"/>
    <n v="0.39393939393939392"/>
  </r>
  <r>
    <n v="637"/>
    <n v="6"/>
    <s v="Plato_18"/>
    <s v="Descripcion del Plato_18"/>
    <n v="20"/>
    <n v="34"/>
    <n v="1"/>
    <n v="6"/>
    <s v="Sin cebolla"/>
    <n v="14"/>
    <n v="34"/>
    <n v="0.41176470588235292"/>
    <n v="0.41176470588235292"/>
  </r>
  <r>
    <n v="637"/>
    <n v="6"/>
    <s v="Plato_1"/>
    <s v="Descripcion del Plato_1"/>
    <n v="15"/>
    <n v="25"/>
    <n v="2"/>
    <n v="32"/>
    <s v="Ninguna"/>
    <n v="10"/>
    <n v="50"/>
    <n v="0.2"/>
    <n v="0.4"/>
  </r>
  <r>
    <n v="638"/>
    <n v="16"/>
    <s v="Plato_2"/>
    <s v="Descripcion del Plato_2"/>
    <n v="18"/>
    <n v="30"/>
    <n v="3"/>
    <n v="44"/>
    <s v="Ninguna"/>
    <n v="12"/>
    <n v="90"/>
    <n v="0.13333333333333333"/>
    <n v="0.4"/>
  </r>
  <r>
    <n v="639"/>
    <n v="8"/>
    <s v="Plato_10"/>
    <s v="Descripcion del Plato_10"/>
    <n v="15"/>
    <n v="26"/>
    <n v="2"/>
    <n v="52"/>
    <s v="Ninguna"/>
    <n v="11"/>
    <n v="52"/>
    <n v="0.21153846153846154"/>
    <n v="0.42307692307692307"/>
  </r>
  <r>
    <n v="639"/>
    <n v="8"/>
    <s v="Plato_17"/>
    <s v="Descripcion del Plato_17"/>
    <n v="19"/>
    <n v="31"/>
    <n v="2"/>
    <n v="29"/>
    <s v="Ninguna"/>
    <n v="12"/>
    <n v="62"/>
    <n v="0.19354838709677419"/>
    <n v="0.38709677419354838"/>
  </r>
  <r>
    <n v="639"/>
    <n v="8"/>
    <s v="Plato_12"/>
    <s v="Descripcion del Plato_12"/>
    <n v="11"/>
    <n v="19"/>
    <n v="2"/>
    <n v="55"/>
    <s v="Ninguna"/>
    <n v="8"/>
    <n v="38"/>
    <n v="0.21052631578947367"/>
    <n v="0.42105263157894735"/>
  </r>
  <r>
    <n v="640"/>
    <n v="14"/>
    <s v="Plato_10"/>
    <s v="Descripcion del Plato_10"/>
    <n v="15"/>
    <n v="26"/>
    <n v="3"/>
    <n v="7"/>
    <s v="Sin cebolla"/>
    <n v="11"/>
    <n v="78"/>
    <n v="0.14102564102564102"/>
    <n v="0.42307692307692307"/>
  </r>
  <r>
    <n v="640"/>
    <n v="14"/>
    <s v="Plato_13"/>
    <s v="Descripcion del Plato_13"/>
    <n v="13"/>
    <n v="21"/>
    <n v="2"/>
    <n v="12"/>
    <s v="Ninguna"/>
    <n v="8"/>
    <n v="42"/>
    <n v="0.19047619047619047"/>
    <n v="0.38095238095238093"/>
  </r>
  <r>
    <n v="640"/>
    <n v="14"/>
    <s v="Plato_11"/>
    <s v="Descripcion del Plato_11"/>
    <n v="20"/>
    <n v="33"/>
    <n v="3"/>
    <n v="56"/>
    <s v="Sin cebolla"/>
    <n v="13"/>
    <n v="99"/>
    <n v="0.13131313131313133"/>
    <n v="0.39393939393939392"/>
  </r>
  <r>
    <n v="641"/>
    <n v="2"/>
    <s v="Plato_9"/>
    <s v="Descripcion del Plato_9"/>
    <n v="17"/>
    <n v="29"/>
    <n v="3"/>
    <n v="17"/>
    <s v="Ninguna"/>
    <n v="12"/>
    <n v="87"/>
    <n v="0.13793103448275862"/>
    <n v="0.41379310344827586"/>
  </r>
  <r>
    <n v="641"/>
    <n v="2"/>
    <s v="Plato_1"/>
    <s v="Descripcion del Plato_1"/>
    <n v="15"/>
    <n v="25"/>
    <n v="3"/>
    <n v="28"/>
    <s v="Sin cebolla"/>
    <n v="10"/>
    <n v="75"/>
    <n v="0.13333333333333333"/>
    <n v="0.4"/>
  </r>
  <r>
    <n v="641"/>
    <n v="2"/>
    <s v="Plato_14"/>
    <s v="Descripcion del Plato_14"/>
    <n v="14"/>
    <n v="23"/>
    <n v="2"/>
    <n v="29"/>
    <s v="Ninguna"/>
    <n v="9"/>
    <n v="46"/>
    <n v="0.19565217391304349"/>
    <n v="0.39130434782608697"/>
  </r>
  <r>
    <n v="642"/>
    <n v="15"/>
    <s v="Plato_13"/>
    <s v="Descripcion del Plato_13"/>
    <n v="13"/>
    <n v="21"/>
    <n v="3"/>
    <n v="6"/>
    <s v="Sin cebolla"/>
    <n v="8"/>
    <n v="63"/>
    <n v="0.12698412698412698"/>
    <n v="0.38095238095238093"/>
  </r>
  <r>
    <n v="642"/>
    <n v="15"/>
    <s v="Plato_10"/>
    <s v="Descripcion del Plato_10"/>
    <n v="15"/>
    <n v="26"/>
    <n v="1"/>
    <n v="57"/>
    <s v="Sin cebolla"/>
    <n v="11"/>
    <n v="26"/>
    <n v="0.42307692307692307"/>
    <n v="0.42307692307692307"/>
  </r>
  <r>
    <n v="642"/>
    <n v="15"/>
    <s v="Plato_9"/>
    <s v="Descripcion del Plato_9"/>
    <n v="17"/>
    <n v="29"/>
    <n v="3"/>
    <n v="18"/>
    <s v="Sin cebolla"/>
    <n v="12"/>
    <n v="87"/>
    <n v="0.13793103448275862"/>
    <n v="0.41379310344827586"/>
  </r>
  <r>
    <n v="643"/>
    <n v="17"/>
    <s v="Plato_11"/>
    <s v="Descripcion del Plato_11"/>
    <n v="20"/>
    <n v="33"/>
    <n v="1"/>
    <n v="18"/>
    <s v="Ninguna"/>
    <n v="13"/>
    <n v="33"/>
    <n v="0.39393939393939392"/>
    <n v="0.39393939393939392"/>
  </r>
  <r>
    <n v="644"/>
    <n v="9"/>
    <s v="Plato_17"/>
    <s v="Descripcion del Plato_17"/>
    <n v="19"/>
    <n v="31"/>
    <n v="3"/>
    <n v="51"/>
    <s v="Ninguna"/>
    <n v="12"/>
    <n v="93"/>
    <n v="0.12903225806451613"/>
    <n v="0.38709677419354838"/>
  </r>
  <r>
    <n v="645"/>
    <n v="6"/>
    <s v="Plato_11"/>
    <s v="Descripcion del Plato_11"/>
    <n v="20"/>
    <n v="33"/>
    <n v="3"/>
    <n v="43"/>
    <s v="Sin cebolla"/>
    <n v="13"/>
    <n v="99"/>
    <n v="0.13131313131313133"/>
    <n v="0.39393939393939392"/>
  </r>
  <r>
    <n v="645"/>
    <n v="6"/>
    <s v="Plato_6"/>
    <s v="Descripcion del Plato_6"/>
    <n v="16"/>
    <n v="27"/>
    <n v="3"/>
    <n v="54"/>
    <s v="Ninguna"/>
    <n v="11"/>
    <n v="81"/>
    <n v="0.13580246913580246"/>
    <n v="0.40740740740740738"/>
  </r>
  <r>
    <n v="646"/>
    <n v="12"/>
    <s v="Plato_8"/>
    <s v="Descripcion del Plato_8"/>
    <n v="21"/>
    <n v="35"/>
    <n v="2"/>
    <n v="36"/>
    <s v="Ninguna"/>
    <n v="14"/>
    <n v="70"/>
    <n v="0.2"/>
    <n v="0.4"/>
  </r>
  <r>
    <n v="647"/>
    <n v="12"/>
    <s v="Plato_4"/>
    <s v="Descripcion del Plato_4"/>
    <n v="10"/>
    <n v="18"/>
    <n v="2"/>
    <n v="13"/>
    <s v="Sin cebolla"/>
    <n v="8"/>
    <n v="36"/>
    <n v="0.22222222222222221"/>
    <n v="0.44444444444444442"/>
  </r>
  <r>
    <n v="647"/>
    <n v="12"/>
    <s v="Plato_17"/>
    <s v="Descripcion del Plato_17"/>
    <n v="19"/>
    <n v="31"/>
    <n v="2"/>
    <n v="26"/>
    <s v="Sin cebolla"/>
    <n v="12"/>
    <n v="62"/>
    <n v="0.19354838709677419"/>
    <n v="0.38709677419354838"/>
  </r>
  <r>
    <n v="648"/>
    <n v="9"/>
    <s v="Plato_16"/>
    <s v="Descripcion del Plato_16"/>
    <n v="16"/>
    <n v="28"/>
    <n v="2"/>
    <n v="47"/>
    <s v="Ninguna"/>
    <n v="12"/>
    <n v="56"/>
    <n v="0.21428571428571427"/>
    <n v="0.42857142857142855"/>
  </r>
  <r>
    <n v="649"/>
    <n v="9"/>
    <s v="Plato_9"/>
    <s v="Descripcion del Plato_9"/>
    <n v="17"/>
    <n v="29"/>
    <n v="3"/>
    <n v="22"/>
    <s v="Sin cebolla"/>
    <n v="12"/>
    <n v="87"/>
    <n v="0.13793103448275862"/>
    <n v="0.41379310344827586"/>
  </r>
  <r>
    <n v="649"/>
    <n v="9"/>
    <s v="Plato_16"/>
    <s v="Descripcion del Plato_16"/>
    <n v="16"/>
    <n v="28"/>
    <n v="3"/>
    <n v="40"/>
    <s v="Ninguna"/>
    <n v="12"/>
    <n v="84"/>
    <n v="0.14285714285714285"/>
    <n v="0.42857142857142855"/>
  </r>
  <r>
    <n v="649"/>
    <n v="9"/>
    <s v="Plato_1"/>
    <s v="Descripcion del Plato_1"/>
    <n v="15"/>
    <n v="25"/>
    <n v="1"/>
    <n v="32"/>
    <s v="Sin cebolla"/>
    <n v="10"/>
    <n v="25"/>
    <n v="0.4"/>
    <n v="0.4"/>
  </r>
  <r>
    <n v="649"/>
    <n v="9"/>
    <s v="Plato_3"/>
    <s v="Descripcion del Plato_3"/>
    <n v="12"/>
    <n v="20"/>
    <n v="3"/>
    <n v="15"/>
    <s v="Ninguna"/>
    <n v="8"/>
    <n v="60"/>
    <n v="0.13333333333333333"/>
    <n v="0.4"/>
  </r>
  <r>
    <n v="650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650"/>
    <n v="11"/>
    <s v="Plato_9"/>
    <s v="Descripcion del Plato_9"/>
    <n v="17"/>
    <n v="29"/>
    <n v="2"/>
    <n v="35"/>
    <s v="Sin cebolla"/>
    <n v="12"/>
    <n v="58"/>
    <n v="0.20689655172413793"/>
    <n v="0.41379310344827586"/>
  </r>
  <r>
    <n v="650"/>
    <n v="11"/>
    <s v="Plato_15"/>
    <s v="Descripcion del Plato_15"/>
    <n v="19"/>
    <n v="32"/>
    <n v="1"/>
    <n v="12"/>
    <s v="Sin cebolla"/>
    <n v="13"/>
    <n v="32"/>
    <n v="0.40625"/>
    <n v="0.40625"/>
  </r>
  <r>
    <n v="650"/>
    <n v="11"/>
    <s v="Plato_8"/>
    <s v="Descripcion del Plato_8"/>
    <n v="21"/>
    <n v="35"/>
    <n v="3"/>
    <n v="11"/>
    <s v="Ninguna"/>
    <n v="14"/>
    <n v="105"/>
    <n v="0.13333333333333333"/>
    <n v="0.4"/>
  </r>
  <r>
    <n v="651"/>
    <n v="16"/>
    <s v="Plato_20"/>
    <s v="Descripcion del Plato_20"/>
    <n v="25"/>
    <n v="40"/>
    <n v="2"/>
    <n v="50"/>
    <s v="Ninguna"/>
    <n v="15"/>
    <n v="80"/>
    <n v="0.1875"/>
    <n v="0.375"/>
  </r>
  <r>
    <n v="651"/>
    <n v="16"/>
    <s v="Plato_13"/>
    <s v="Descripcion del Plato_13"/>
    <n v="13"/>
    <n v="21"/>
    <n v="3"/>
    <n v="9"/>
    <s v="Ninguna"/>
    <n v="8"/>
    <n v="63"/>
    <n v="0.12698412698412698"/>
    <n v="0.38095238095238093"/>
  </r>
  <r>
    <n v="651"/>
    <n v="16"/>
    <s v="Plato_11"/>
    <s v="Descripcion del Plato_11"/>
    <n v="20"/>
    <n v="33"/>
    <n v="2"/>
    <n v="29"/>
    <s v="Ninguna"/>
    <n v="13"/>
    <n v="66"/>
    <n v="0.19696969696969696"/>
    <n v="0.39393939393939392"/>
  </r>
  <r>
    <n v="652"/>
    <n v="14"/>
    <s v="Plato_17"/>
    <s v="Descripcion del Plato_17"/>
    <n v="19"/>
    <n v="31"/>
    <n v="2"/>
    <n v="12"/>
    <s v="Ninguna"/>
    <n v="12"/>
    <n v="62"/>
    <n v="0.19354838709677419"/>
    <n v="0.38709677419354838"/>
  </r>
  <r>
    <n v="652"/>
    <n v="14"/>
    <s v="Plato_19"/>
    <s v="Descripcion del Plato_19"/>
    <n v="22"/>
    <n v="36"/>
    <n v="3"/>
    <n v="38"/>
    <s v="Sin cebolla"/>
    <n v="14"/>
    <n v="108"/>
    <n v="0.12962962962962962"/>
    <n v="0.3888888888888889"/>
  </r>
  <r>
    <n v="653"/>
    <n v="13"/>
    <s v="Plato_16"/>
    <s v="Descripcion del Plato_16"/>
    <n v="16"/>
    <n v="28"/>
    <n v="3"/>
    <n v="51"/>
    <s v="Sin cebolla"/>
    <n v="12"/>
    <n v="84"/>
    <n v="0.14285714285714285"/>
    <n v="0.42857142857142855"/>
  </r>
  <r>
    <n v="653"/>
    <n v="13"/>
    <s v="Plato_2"/>
    <s v="Descripcion del Plato_2"/>
    <n v="18"/>
    <n v="30"/>
    <n v="3"/>
    <n v="46"/>
    <s v="Ninguna"/>
    <n v="12"/>
    <n v="90"/>
    <n v="0.13333333333333333"/>
    <n v="0.4"/>
  </r>
  <r>
    <n v="653"/>
    <n v="13"/>
    <s v="Plato_8"/>
    <s v="Descripcion del Plato_8"/>
    <n v="21"/>
    <n v="35"/>
    <n v="2"/>
    <n v="53"/>
    <s v="Ninguna"/>
    <n v="14"/>
    <n v="70"/>
    <n v="0.2"/>
    <n v="0.4"/>
  </r>
  <r>
    <n v="654"/>
    <n v="12"/>
    <s v="Plato_5"/>
    <s v="Descripcion del Plato_5"/>
    <n v="13"/>
    <n v="22"/>
    <n v="1"/>
    <n v="31"/>
    <s v="Ninguna"/>
    <n v="9"/>
    <n v="22"/>
    <n v="0.40909090909090912"/>
    <n v="0.40909090909090912"/>
  </r>
  <r>
    <n v="654"/>
    <n v="12"/>
    <s v="Plato_3"/>
    <s v="Descripcion del Plato_3"/>
    <n v="12"/>
    <n v="20"/>
    <n v="1"/>
    <n v="13"/>
    <s v="Ninguna"/>
    <n v="8"/>
    <n v="20"/>
    <n v="0.4"/>
    <n v="0.4"/>
  </r>
  <r>
    <n v="655"/>
    <n v="5"/>
    <s v="Plato_17"/>
    <s v="Descripcion del Plato_17"/>
    <n v="19"/>
    <n v="31"/>
    <n v="3"/>
    <n v="36"/>
    <s v="Sin cebolla"/>
    <n v="12"/>
    <n v="93"/>
    <n v="0.12903225806451613"/>
    <n v="0.38709677419354838"/>
  </r>
  <r>
    <n v="656"/>
    <n v="19"/>
    <s v="Plato_14"/>
    <s v="Descripcion del Plato_14"/>
    <n v="14"/>
    <n v="23"/>
    <n v="1"/>
    <n v="13"/>
    <s v="Ninguna"/>
    <n v="9"/>
    <n v="23"/>
    <n v="0.39130434782608697"/>
    <n v="0.39130434782608697"/>
  </r>
  <r>
    <n v="656"/>
    <n v="19"/>
    <s v="Plato_3"/>
    <s v="Descripcion del Plato_3"/>
    <n v="12"/>
    <n v="20"/>
    <n v="3"/>
    <n v="44"/>
    <s v="Sin cebolla"/>
    <n v="8"/>
    <n v="60"/>
    <n v="0.13333333333333333"/>
    <n v="0.4"/>
  </r>
  <r>
    <n v="656"/>
    <n v="19"/>
    <s v="Plato_12"/>
    <s v="Descripcion del Plato_12"/>
    <n v="11"/>
    <n v="19"/>
    <n v="2"/>
    <n v="39"/>
    <s v="Sin cebolla"/>
    <n v="8"/>
    <n v="38"/>
    <n v="0.21052631578947367"/>
    <n v="0.42105263157894735"/>
  </r>
  <r>
    <n v="656"/>
    <n v="19"/>
    <s v="Plato_19"/>
    <s v="Descripcion del Plato_19"/>
    <n v="22"/>
    <n v="36"/>
    <n v="1"/>
    <n v="14"/>
    <s v="Ninguna"/>
    <n v="14"/>
    <n v="36"/>
    <n v="0.3888888888888889"/>
    <n v="0.3888888888888889"/>
  </r>
  <r>
    <n v="657"/>
    <n v="1"/>
    <s v="Plato_20"/>
    <s v="Descripcion del Plato_20"/>
    <n v="25"/>
    <n v="40"/>
    <n v="2"/>
    <n v="55"/>
    <s v="Sin cebolla"/>
    <n v="15"/>
    <n v="80"/>
    <n v="0.1875"/>
    <n v="0.375"/>
  </r>
  <r>
    <n v="657"/>
    <n v="1"/>
    <s v="Plato_14"/>
    <s v="Descripcion del Plato_14"/>
    <n v="14"/>
    <n v="23"/>
    <n v="2"/>
    <n v="39"/>
    <s v="Sin cebolla"/>
    <n v="9"/>
    <n v="46"/>
    <n v="0.19565217391304349"/>
    <n v="0.39130434782608697"/>
  </r>
  <r>
    <n v="657"/>
    <n v="1"/>
    <s v="Plato_8"/>
    <s v="Descripcion del Plato_8"/>
    <n v="21"/>
    <n v="35"/>
    <n v="2"/>
    <n v="40"/>
    <s v="Sin cebolla"/>
    <n v="14"/>
    <n v="70"/>
    <n v="0.2"/>
    <n v="0.4"/>
  </r>
  <r>
    <n v="658"/>
    <n v="19"/>
    <s v="Plato_15"/>
    <s v="Descripcion del Plato_15"/>
    <n v="19"/>
    <n v="32"/>
    <n v="1"/>
    <n v="21"/>
    <s v="Sin cebolla"/>
    <n v="13"/>
    <n v="32"/>
    <n v="0.40625"/>
    <n v="0.40625"/>
  </r>
  <r>
    <n v="658"/>
    <n v="19"/>
    <s v="Plato_6"/>
    <s v="Descripcion del Plato_6"/>
    <n v="16"/>
    <n v="27"/>
    <n v="2"/>
    <n v="27"/>
    <s v="Sin cebolla"/>
    <n v="11"/>
    <n v="54"/>
    <n v="0.20370370370370369"/>
    <n v="0.40740740740740738"/>
  </r>
  <r>
    <n v="659"/>
    <n v="9"/>
    <s v="Plato_9"/>
    <s v="Descripcion del Plato_9"/>
    <n v="17"/>
    <n v="29"/>
    <n v="3"/>
    <n v="31"/>
    <s v="Ninguna"/>
    <n v="12"/>
    <n v="87"/>
    <n v="0.13793103448275862"/>
    <n v="0.41379310344827586"/>
  </r>
  <r>
    <n v="660"/>
    <n v="19"/>
    <s v="Plato_12"/>
    <s v="Descripcion del Plato_12"/>
    <n v="11"/>
    <n v="19"/>
    <n v="2"/>
    <n v="24"/>
    <s v="Sin cebolla"/>
    <n v="8"/>
    <n v="38"/>
    <n v="0.21052631578947367"/>
    <n v="0.42105263157894735"/>
  </r>
  <r>
    <n v="660"/>
    <n v="19"/>
    <s v="Plato_2"/>
    <s v="Descripcion del Plato_2"/>
    <n v="18"/>
    <n v="30"/>
    <n v="3"/>
    <n v="16"/>
    <s v="Ninguna"/>
    <n v="12"/>
    <n v="90"/>
    <n v="0.13333333333333333"/>
    <n v="0.4"/>
  </r>
  <r>
    <n v="660"/>
    <n v="19"/>
    <s v="Plato_20"/>
    <s v="Descripcion del Plato_20"/>
    <n v="25"/>
    <n v="40"/>
    <n v="2"/>
    <n v="5"/>
    <s v="Sin cebolla"/>
    <n v="15"/>
    <n v="80"/>
    <n v="0.1875"/>
    <n v="0.375"/>
  </r>
  <r>
    <n v="661"/>
    <n v="16"/>
    <s v="Plato_14"/>
    <s v="Descripcion del Plato_14"/>
    <n v="14"/>
    <n v="23"/>
    <n v="3"/>
    <n v="56"/>
    <s v="Sin cebolla"/>
    <n v="9"/>
    <n v="69"/>
    <n v="0.13043478260869565"/>
    <n v="0.39130434782608697"/>
  </r>
  <r>
    <n v="661"/>
    <n v="16"/>
    <s v="Plato_17"/>
    <s v="Descripcion del Plato_17"/>
    <n v="19"/>
    <n v="31"/>
    <n v="1"/>
    <n v="22"/>
    <s v="Sin cebolla"/>
    <n v="12"/>
    <n v="31"/>
    <n v="0.38709677419354838"/>
    <n v="0.38709677419354838"/>
  </r>
  <r>
    <n v="661"/>
    <n v="16"/>
    <s v="Plato_1"/>
    <s v="Descripcion del Plato_1"/>
    <n v="15"/>
    <n v="25"/>
    <n v="2"/>
    <n v="30"/>
    <s v="Ninguna"/>
    <n v="10"/>
    <n v="50"/>
    <n v="0.2"/>
    <n v="0.4"/>
  </r>
  <r>
    <n v="661"/>
    <n v="16"/>
    <s v="Plato_16"/>
    <s v="Descripcion del Plato_16"/>
    <n v="16"/>
    <n v="28"/>
    <n v="2"/>
    <n v="27"/>
    <s v="Sin cebolla"/>
    <n v="12"/>
    <n v="56"/>
    <n v="0.21428571428571427"/>
    <n v="0.42857142857142855"/>
  </r>
  <r>
    <n v="662"/>
    <n v="15"/>
    <s v="Plato_7"/>
    <s v="Descripcion del Plato_7"/>
    <n v="14"/>
    <n v="24"/>
    <n v="3"/>
    <n v="34"/>
    <s v="Ninguna"/>
    <n v="10"/>
    <n v="72"/>
    <n v="0.1388888888888889"/>
    <n v="0.41666666666666669"/>
  </r>
  <r>
    <n v="662"/>
    <n v="15"/>
    <s v="Plato_1"/>
    <s v="Descripcion del Plato_1"/>
    <n v="15"/>
    <n v="25"/>
    <n v="1"/>
    <n v="10"/>
    <s v="Sin cebolla"/>
    <n v="10"/>
    <n v="25"/>
    <n v="0.4"/>
    <n v="0.4"/>
  </r>
  <r>
    <n v="662"/>
    <n v="15"/>
    <s v="Plato_19"/>
    <s v="Descripcion del Plato_19"/>
    <n v="22"/>
    <n v="36"/>
    <n v="1"/>
    <n v="41"/>
    <s v="Ninguna"/>
    <n v="14"/>
    <n v="36"/>
    <n v="0.3888888888888889"/>
    <n v="0.3888888888888889"/>
  </r>
  <r>
    <n v="663"/>
    <n v="3"/>
    <s v="Plato_4"/>
    <s v="Descripcion del Plato_4"/>
    <n v="10"/>
    <n v="18"/>
    <n v="2"/>
    <n v="40"/>
    <s v="Sin cebolla"/>
    <n v="8"/>
    <n v="36"/>
    <n v="0.22222222222222221"/>
    <n v="0.44444444444444442"/>
  </r>
  <r>
    <n v="663"/>
    <n v="3"/>
    <s v="Plato_9"/>
    <s v="Descripcion del Plato_9"/>
    <n v="17"/>
    <n v="29"/>
    <n v="2"/>
    <n v="5"/>
    <s v="Sin cebolla"/>
    <n v="12"/>
    <n v="58"/>
    <n v="0.20689655172413793"/>
    <n v="0.41379310344827586"/>
  </r>
  <r>
    <n v="663"/>
    <n v="3"/>
    <s v="Plato_3"/>
    <s v="Descripcion del Plato_3"/>
    <n v="12"/>
    <n v="20"/>
    <n v="1"/>
    <n v="42"/>
    <s v="Sin cebolla"/>
    <n v="8"/>
    <n v="20"/>
    <n v="0.4"/>
    <n v="0.4"/>
  </r>
  <r>
    <n v="664"/>
    <n v="20"/>
    <s v="Plato_4"/>
    <s v="Descripcion del Plato_4"/>
    <n v="10"/>
    <n v="18"/>
    <n v="1"/>
    <n v="9"/>
    <s v="Ninguna"/>
    <n v="8"/>
    <n v="18"/>
    <n v="0.44444444444444442"/>
    <n v="0.44444444444444442"/>
  </r>
  <r>
    <n v="664"/>
    <n v="20"/>
    <s v="Plato_12"/>
    <s v="Descripcion del Plato_12"/>
    <n v="11"/>
    <n v="19"/>
    <n v="2"/>
    <n v="42"/>
    <s v="Ninguna"/>
    <n v="8"/>
    <n v="38"/>
    <n v="0.21052631578947367"/>
    <n v="0.42105263157894735"/>
  </r>
  <r>
    <n v="664"/>
    <n v="20"/>
    <s v="Plato_5"/>
    <s v="Descripcion del Plato_5"/>
    <n v="13"/>
    <n v="22"/>
    <n v="3"/>
    <n v="48"/>
    <s v="Sin cebolla"/>
    <n v="9"/>
    <n v="66"/>
    <n v="0.13636363636363635"/>
    <n v="0.40909090909090912"/>
  </r>
  <r>
    <n v="665"/>
    <n v="6"/>
    <s v="Plato_1"/>
    <s v="Descripcion del Plato_1"/>
    <n v="15"/>
    <n v="25"/>
    <n v="3"/>
    <n v="25"/>
    <s v="Sin cebolla"/>
    <n v="10"/>
    <n v="75"/>
    <n v="0.13333333333333333"/>
    <n v="0.4"/>
  </r>
  <r>
    <n v="665"/>
    <n v="6"/>
    <s v="Plato_6"/>
    <s v="Descripcion del Plato_6"/>
    <n v="16"/>
    <n v="27"/>
    <n v="2"/>
    <n v="15"/>
    <s v="Sin cebolla"/>
    <n v="11"/>
    <n v="54"/>
    <n v="0.20370370370370369"/>
    <n v="0.40740740740740738"/>
  </r>
  <r>
    <n v="666"/>
    <n v="8"/>
    <s v="Plato_3"/>
    <s v="Descripcion del Plato_3"/>
    <n v="12"/>
    <n v="20"/>
    <n v="2"/>
    <n v="27"/>
    <s v="Sin cebolla"/>
    <n v="8"/>
    <n v="40"/>
    <n v="0.2"/>
    <n v="0.4"/>
  </r>
  <r>
    <n v="667"/>
    <n v="6"/>
    <s v="Plato_19"/>
    <s v="Descripcion del Plato_19"/>
    <n v="22"/>
    <n v="36"/>
    <n v="1"/>
    <n v="12"/>
    <s v="Ninguna"/>
    <n v="14"/>
    <n v="36"/>
    <n v="0.3888888888888889"/>
    <n v="0.3888888888888889"/>
  </r>
  <r>
    <n v="668"/>
    <n v="12"/>
    <s v="Plato_10"/>
    <s v="Descripcion del Plato_10"/>
    <n v="15"/>
    <n v="26"/>
    <n v="3"/>
    <n v="59"/>
    <s v="Ninguna"/>
    <n v="11"/>
    <n v="78"/>
    <n v="0.14102564102564102"/>
    <n v="0.42307692307692307"/>
  </r>
  <r>
    <n v="668"/>
    <n v="12"/>
    <s v="Plato_7"/>
    <s v="Descripcion del Plato_7"/>
    <n v="14"/>
    <n v="24"/>
    <n v="2"/>
    <n v="9"/>
    <s v="Sin cebolla"/>
    <n v="10"/>
    <n v="48"/>
    <n v="0.20833333333333334"/>
    <n v="0.41666666666666669"/>
  </r>
  <r>
    <n v="668"/>
    <n v="12"/>
    <s v="Plato_1"/>
    <s v="Descripcion del Plato_1"/>
    <n v="15"/>
    <n v="25"/>
    <n v="3"/>
    <n v="47"/>
    <s v="Ninguna"/>
    <n v="10"/>
    <n v="75"/>
    <n v="0.13333333333333333"/>
    <n v="0.4"/>
  </r>
  <r>
    <n v="669"/>
    <n v="10"/>
    <s v="Plato_17"/>
    <s v="Descripcion del Plato_17"/>
    <n v="19"/>
    <n v="31"/>
    <n v="1"/>
    <n v="13"/>
    <s v="Sin cebolla"/>
    <n v="12"/>
    <n v="31"/>
    <n v="0.38709677419354838"/>
    <n v="0.38709677419354838"/>
  </r>
  <r>
    <n v="669"/>
    <n v="10"/>
    <s v="Plato_6"/>
    <s v="Descripcion del Plato_6"/>
    <n v="16"/>
    <n v="27"/>
    <n v="2"/>
    <n v="14"/>
    <s v="Sin cebolla"/>
    <n v="11"/>
    <n v="54"/>
    <n v="0.20370370370370369"/>
    <n v="0.40740740740740738"/>
  </r>
  <r>
    <n v="669"/>
    <n v="10"/>
    <s v="Plato_15"/>
    <s v="Descripcion del Plato_15"/>
    <n v="19"/>
    <n v="32"/>
    <n v="3"/>
    <n v="42"/>
    <s v="Sin cebolla"/>
    <n v="13"/>
    <n v="96"/>
    <n v="0.13541666666666666"/>
    <n v="0.40625"/>
  </r>
  <r>
    <n v="670"/>
    <n v="16"/>
    <s v="Plato_14"/>
    <s v="Descripcion del Plato_14"/>
    <n v="14"/>
    <n v="23"/>
    <n v="1"/>
    <n v="26"/>
    <s v="Ninguna"/>
    <n v="9"/>
    <n v="23"/>
    <n v="0.39130434782608697"/>
    <n v="0.39130434782608697"/>
  </r>
  <r>
    <n v="670"/>
    <n v="16"/>
    <s v="Plato_8"/>
    <s v="Descripcion del Plato_8"/>
    <n v="21"/>
    <n v="35"/>
    <n v="1"/>
    <n v="17"/>
    <s v="Sin cebolla"/>
    <n v="14"/>
    <n v="35"/>
    <n v="0.4"/>
    <n v="0.4"/>
  </r>
  <r>
    <n v="670"/>
    <n v="16"/>
    <s v="Plato_19"/>
    <s v="Descripcion del Plato_19"/>
    <n v="22"/>
    <n v="36"/>
    <n v="1"/>
    <n v="32"/>
    <s v="Ninguna"/>
    <n v="14"/>
    <n v="36"/>
    <n v="0.3888888888888889"/>
    <n v="0.3888888888888889"/>
  </r>
  <r>
    <n v="671"/>
    <n v="17"/>
    <s v="Plato_8"/>
    <s v="Descripcion del Plato_8"/>
    <n v="21"/>
    <n v="35"/>
    <n v="2"/>
    <n v="29"/>
    <s v="Sin cebolla"/>
    <n v="14"/>
    <n v="70"/>
    <n v="0.2"/>
    <n v="0.4"/>
  </r>
  <r>
    <n v="671"/>
    <n v="17"/>
    <s v="Plato_1"/>
    <s v="Descripcion del Plato_1"/>
    <n v="15"/>
    <n v="25"/>
    <n v="2"/>
    <n v="32"/>
    <s v="Ninguna"/>
    <n v="10"/>
    <n v="50"/>
    <n v="0.2"/>
    <n v="0.4"/>
  </r>
  <r>
    <n v="671"/>
    <n v="17"/>
    <s v="Plato_15"/>
    <s v="Descripcion del Plato_15"/>
    <n v="19"/>
    <n v="32"/>
    <n v="2"/>
    <n v="34"/>
    <s v="Ninguna"/>
    <n v="13"/>
    <n v="64"/>
    <n v="0.203125"/>
    <n v="0.40625"/>
  </r>
  <r>
    <n v="672"/>
    <n v="12"/>
    <s v="Plato_15"/>
    <s v="Descripcion del Plato_15"/>
    <n v="19"/>
    <n v="32"/>
    <n v="3"/>
    <n v="21"/>
    <s v="Sin cebolla"/>
    <n v="13"/>
    <n v="96"/>
    <n v="0.13541666666666666"/>
    <n v="0.40625"/>
  </r>
  <r>
    <n v="672"/>
    <n v="12"/>
    <s v="Plato_13"/>
    <s v="Descripcion del Plato_13"/>
    <n v="13"/>
    <n v="21"/>
    <n v="2"/>
    <n v="15"/>
    <s v="Sin cebolla"/>
    <n v="8"/>
    <n v="42"/>
    <n v="0.19047619047619047"/>
    <n v="0.38095238095238093"/>
  </r>
  <r>
    <n v="672"/>
    <n v="12"/>
    <s v="Plato_12"/>
    <s v="Descripcion del Plato_12"/>
    <n v="11"/>
    <n v="19"/>
    <n v="1"/>
    <n v="42"/>
    <s v="Ninguna"/>
    <n v="8"/>
    <n v="19"/>
    <n v="0.42105263157894735"/>
    <n v="0.42105263157894735"/>
  </r>
  <r>
    <n v="673"/>
    <n v="20"/>
    <s v="Plato_20"/>
    <s v="Descripcion del Plato_20"/>
    <n v="25"/>
    <n v="40"/>
    <n v="2"/>
    <n v="13"/>
    <s v="Ninguna"/>
    <n v="15"/>
    <n v="80"/>
    <n v="0.1875"/>
    <n v="0.375"/>
  </r>
  <r>
    <n v="673"/>
    <n v="20"/>
    <s v="Plato_8"/>
    <s v="Descripcion del Plato_8"/>
    <n v="21"/>
    <n v="35"/>
    <n v="3"/>
    <n v="10"/>
    <s v="Ninguna"/>
    <n v="14"/>
    <n v="105"/>
    <n v="0.13333333333333333"/>
    <n v="0.4"/>
  </r>
  <r>
    <n v="673"/>
    <n v="20"/>
    <s v="Plato_2"/>
    <s v="Descripcion del Plato_2"/>
    <n v="18"/>
    <n v="30"/>
    <n v="1"/>
    <n v="25"/>
    <s v="Ninguna"/>
    <n v="12"/>
    <n v="30"/>
    <n v="0.4"/>
    <n v="0.4"/>
  </r>
  <r>
    <n v="673"/>
    <n v="20"/>
    <s v="Plato_1"/>
    <s v="Descripcion del Plato_1"/>
    <n v="15"/>
    <n v="25"/>
    <n v="2"/>
    <n v="45"/>
    <s v="Sin cebolla"/>
    <n v="10"/>
    <n v="50"/>
    <n v="0.2"/>
    <n v="0.4"/>
  </r>
  <r>
    <n v="674"/>
    <n v="1"/>
    <s v="Plato_12"/>
    <s v="Descripcion del Plato_12"/>
    <n v="11"/>
    <n v="19"/>
    <n v="3"/>
    <n v="11"/>
    <s v="Ninguna"/>
    <n v="8"/>
    <n v="57"/>
    <n v="0.14035087719298245"/>
    <n v="0.42105263157894735"/>
  </r>
  <r>
    <n v="674"/>
    <n v="1"/>
    <s v="Plato_4"/>
    <s v="Descripcion del Plato_4"/>
    <n v="10"/>
    <n v="18"/>
    <n v="2"/>
    <n v="12"/>
    <s v="Ninguna"/>
    <n v="8"/>
    <n v="36"/>
    <n v="0.22222222222222221"/>
    <n v="0.44444444444444442"/>
  </r>
  <r>
    <n v="674"/>
    <n v="1"/>
    <s v="Plato_17"/>
    <s v="Descripcion del Plato_17"/>
    <n v="19"/>
    <n v="31"/>
    <n v="3"/>
    <n v="7"/>
    <s v="Sin cebolla"/>
    <n v="12"/>
    <n v="93"/>
    <n v="0.12903225806451613"/>
    <n v="0.38709677419354838"/>
  </r>
  <r>
    <n v="674"/>
    <n v="1"/>
    <s v="Plato_13"/>
    <s v="Descripcion del Plato_13"/>
    <n v="13"/>
    <n v="21"/>
    <n v="1"/>
    <n v="35"/>
    <s v="Ninguna"/>
    <n v="8"/>
    <n v="21"/>
    <n v="0.38095238095238093"/>
    <n v="0.38095238095238093"/>
  </r>
  <r>
    <n v="675"/>
    <n v="5"/>
    <s v="Plato_1"/>
    <s v="Descripcion del Plato_1"/>
    <n v="15"/>
    <n v="25"/>
    <n v="1"/>
    <n v="8"/>
    <s v="Ninguna"/>
    <n v="10"/>
    <n v="25"/>
    <n v="0.4"/>
    <n v="0.4"/>
  </r>
  <r>
    <n v="675"/>
    <n v="5"/>
    <s v="Plato_3"/>
    <s v="Descripcion del Plato_3"/>
    <n v="12"/>
    <n v="20"/>
    <n v="3"/>
    <n v="54"/>
    <s v="Sin cebolla"/>
    <n v="8"/>
    <n v="60"/>
    <n v="0.13333333333333333"/>
    <n v="0.4"/>
  </r>
  <r>
    <n v="675"/>
    <n v="5"/>
    <s v="Plato_19"/>
    <s v="Descripcion del Plato_19"/>
    <n v="22"/>
    <n v="36"/>
    <n v="3"/>
    <n v="59"/>
    <s v="Ninguna"/>
    <n v="14"/>
    <n v="108"/>
    <n v="0.12962962962962962"/>
    <n v="0.3888888888888889"/>
  </r>
  <r>
    <n v="676"/>
    <n v="7"/>
    <s v="Plato_17"/>
    <s v="Descripcion del Plato_17"/>
    <n v="19"/>
    <n v="31"/>
    <n v="1"/>
    <n v="45"/>
    <s v="Ninguna"/>
    <n v="12"/>
    <n v="31"/>
    <n v="0.38709677419354838"/>
    <n v="0.38709677419354838"/>
  </r>
  <r>
    <n v="676"/>
    <n v="7"/>
    <s v="Plato_14"/>
    <s v="Descripcion del Plato_14"/>
    <n v="14"/>
    <n v="23"/>
    <n v="1"/>
    <n v="40"/>
    <s v="Sin cebolla"/>
    <n v="9"/>
    <n v="23"/>
    <n v="0.39130434782608697"/>
    <n v="0.39130434782608697"/>
  </r>
  <r>
    <n v="676"/>
    <n v="7"/>
    <s v="Plato_16"/>
    <s v="Descripcion del Plato_16"/>
    <n v="16"/>
    <n v="28"/>
    <n v="1"/>
    <n v="12"/>
    <s v="Sin cebolla"/>
    <n v="12"/>
    <n v="28"/>
    <n v="0.42857142857142855"/>
    <n v="0.42857142857142855"/>
  </r>
  <r>
    <n v="676"/>
    <n v="7"/>
    <s v="Plato_13"/>
    <s v="Descripcion del Plato_13"/>
    <n v="13"/>
    <n v="21"/>
    <n v="2"/>
    <n v="24"/>
    <s v="Ninguna"/>
    <n v="8"/>
    <n v="42"/>
    <n v="0.19047619047619047"/>
    <n v="0.38095238095238093"/>
  </r>
  <r>
    <n v="677"/>
    <n v="14"/>
    <s v="Plato_3"/>
    <s v="Descripcion del Plato_3"/>
    <n v="12"/>
    <n v="20"/>
    <n v="2"/>
    <n v="55"/>
    <s v="Ninguna"/>
    <n v="8"/>
    <n v="40"/>
    <n v="0.2"/>
    <n v="0.4"/>
  </r>
  <r>
    <n v="677"/>
    <n v="14"/>
    <s v="Plato_8"/>
    <s v="Descripcion del Plato_8"/>
    <n v="21"/>
    <n v="35"/>
    <n v="2"/>
    <n v="59"/>
    <s v="Sin cebolla"/>
    <n v="14"/>
    <n v="70"/>
    <n v="0.2"/>
    <n v="0.4"/>
  </r>
  <r>
    <n v="677"/>
    <n v="14"/>
    <s v="Plato_18"/>
    <s v="Descripcion del Plato_18"/>
    <n v="20"/>
    <n v="34"/>
    <n v="1"/>
    <n v="34"/>
    <s v="Sin cebolla"/>
    <n v="14"/>
    <n v="34"/>
    <n v="0.41176470588235292"/>
    <n v="0.41176470588235292"/>
  </r>
  <r>
    <n v="678"/>
    <n v="19"/>
    <s v="Plato_9"/>
    <s v="Descripcion del Plato_9"/>
    <n v="17"/>
    <n v="29"/>
    <n v="1"/>
    <n v="27"/>
    <s v="Ninguna"/>
    <n v="12"/>
    <n v="29"/>
    <n v="0.41379310344827586"/>
    <n v="0.41379310344827586"/>
  </r>
  <r>
    <n v="678"/>
    <n v="19"/>
    <s v="Plato_12"/>
    <s v="Descripcion del Plato_12"/>
    <n v="11"/>
    <n v="19"/>
    <n v="3"/>
    <n v="37"/>
    <s v="Sin cebolla"/>
    <n v="8"/>
    <n v="57"/>
    <n v="0.14035087719298245"/>
    <n v="0.42105263157894735"/>
  </r>
  <r>
    <n v="678"/>
    <n v="19"/>
    <s v="Plato_8"/>
    <s v="Descripcion del Plato_8"/>
    <n v="21"/>
    <n v="35"/>
    <n v="2"/>
    <n v="37"/>
    <s v="Sin cebolla"/>
    <n v="14"/>
    <n v="70"/>
    <n v="0.2"/>
    <n v="0.4"/>
  </r>
  <r>
    <n v="678"/>
    <n v="19"/>
    <s v="Plato_7"/>
    <s v="Descripcion del Plato_7"/>
    <n v="14"/>
    <n v="24"/>
    <n v="2"/>
    <n v="20"/>
    <s v="Sin cebolla"/>
    <n v="10"/>
    <n v="48"/>
    <n v="0.20833333333333334"/>
    <n v="0.41666666666666669"/>
  </r>
  <r>
    <n v="679"/>
    <n v="9"/>
    <s v="Plato_13"/>
    <s v="Descripcion del Plato_13"/>
    <n v="13"/>
    <n v="21"/>
    <n v="2"/>
    <n v="27"/>
    <s v="Sin cebolla"/>
    <n v="8"/>
    <n v="42"/>
    <n v="0.19047619047619047"/>
    <n v="0.38095238095238093"/>
  </r>
  <r>
    <n v="679"/>
    <n v="9"/>
    <s v="Plato_10"/>
    <s v="Descripcion del Plato_10"/>
    <n v="15"/>
    <n v="26"/>
    <n v="1"/>
    <n v="11"/>
    <s v="Sin cebolla"/>
    <n v="11"/>
    <n v="26"/>
    <n v="0.42307692307692307"/>
    <n v="0.42307692307692307"/>
  </r>
  <r>
    <n v="679"/>
    <n v="9"/>
    <s v="Plato_16"/>
    <s v="Descripcion del Plato_16"/>
    <n v="16"/>
    <n v="28"/>
    <n v="2"/>
    <n v="16"/>
    <s v="Sin cebolla"/>
    <n v="12"/>
    <n v="56"/>
    <n v="0.21428571428571427"/>
    <n v="0.42857142857142855"/>
  </r>
  <r>
    <n v="679"/>
    <n v="9"/>
    <s v="Plato_1"/>
    <s v="Descripcion del Plato_1"/>
    <n v="15"/>
    <n v="25"/>
    <n v="3"/>
    <n v="52"/>
    <s v="Sin cebolla"/>
    <n v="10"/>
    <n v="75"/>
    <n v="0.13333333333333333"/>
    <n v="0.4"/>
  </r>
  <r>
    <n v="680"/>
    <n v="5"/>
    <s v="Plato_4"/>
    <s v="Descripcion del Plato_4"/>
    <n v="10"/>
    <n v="18"/>
    <n v="2"/>
    <n v="6"/>
    <s v="Sin cebolla"/>
    <n v="8"/>
    <n v="36"/>
    <n v="0.22222222222222221"/>
    <n v="0.44444444444444442"/>
  </r>
  <r>
    <n v="680"/>
    <n v="5"/>
    <s v="Plato_3"/>
    <s v="Descripcion del Plato_3"/>
    <n v="12"/>
    <n v="20"/>
    <n v="3"/>
    <n v="49"/>
    <s v="Sin cebolla"/>
    <n v="8"/>
    <n v="60"/>
    <n v="0.13333333333333333"/>
    <n v="0.4"/>
  </r>
  <r>
    <n v="680"/>
    <n v="5"/>
    <s v="Plato_11"/>
    <s v="Descripcion del Plato_11"/>
    <n v="20"/>
    <n v="33"/>
    <n v="2"/>
    <n v="56"/>
    <s v="Ninguna"/>
    <n v="13"/>
    <n v="66"/>
    <n v="0.19696969696969696"/>
    <n v="0.39393939393939392"/>
  </r>
  <r>
    <n v="681"/>
    <n v="2"/>
    <s v="Plato_11"/>
    <s v="Descripcion del Plato_11"/>
    <n v="20"/>
    <n v="33"/>
    <n v="1"/>
    <n v="44"/>
    <s v="Ninguna"/>
    <n v="13"/>
    <n v="33"/>
    <n v="0.39393939393939392"/>
    <n v="0.39393939393939392"/>
  </r>
  <r>
    <n v="681"/>
    <n v="2"/>
    <s v="Plato_13"/>
    <s v="Descripcion del Plato_13"/>
    <n v="13"/>
    <n v="21"/>
    <n v="2"/>
    <n v="21"/>
    <s v="Sin cebolla"/>
    <n v="8"/>
    <n v="42"/>
    <n v="0.19047619047619047"/>
    <n v="0.38095238095238093"/>
  </r>
  <r>
    <n v="682"/>
    <n v="1"/>
    <s v="Plato_14"/>
    <s v="Descripcion del Plato_14"/>
    <n v="14"/>
    <n v="23"/>
    <n v="1"/>
    <n v="43"/>
    <s v="Ninguna"/>
    <n v="9"/>
    <n v="23"/>
    <n v="0.39130434782608697"/>
    <n v="0.39130434782608697"/>
  </r>
  <r>
    <n v="683"/>
    <n v="2"/>
    <s v="Plato_5"/>
    <s v="Descripcion del Plato_5"/>
    <n v="13"/>
    <n v="22"/>
    <n v="1"/>
    <n v="25"/>
    <s v="Sin cebolla"/>
    <n v="9"/>
    <n v="22"/>
    <n v="0.40909090909090912"/>
    <n v="0.40909090909090912"/>
  </r>
  <r>
    <n v="683"/>
    <n v="2"/>
    <s v="Plato_3"/>
    <s v="Descripcion del Plato_3"/>
    <n v="12"/>
    <n v="20"/>
    <n v="2"/>
    <n v="35"/>
    <s v="Ninguna"/>
    <n v="8"/>
    <n v="40"/>
    <n v="0.2"/>
    <n v="0.4"/>
  </r>
  <r>
    <n v="683"/>
    <n v="2"/>
    <s v="Plato_20"/>
    <s v="Descripcion del Plato_20"/>
    <n v="25"/>
    <n v="40"/>
    <n v="1"/>
    <n v="6"/>
    <s v="Sin cebolla"/>
    <n v="15"/>
    <n v="40"/>
    <n v="0.375"/>
    <n v="0.375"/>
  </r>
  <r>
    <n v="683"/>
    <n v="2"/>
    <s v="Plato_17"/>
    <s v="Descripcion del Plato_17"/>
    <n v="19"/>
    <n v="31"/>
    <n v="2"/>
    <n v="16"/>
    <s v="Sin cebolla"/>
    <n v="12"/>
    <n v="62"/>
    <n v="0.19354838709677419"/>
    <n v="0.38709677419354838"/>
  </r>
  <r>
    <n v="684"/>
    <n v="10"/>
    <s v="Plato_19"/>
    <s v="Descripcion del Plato_19"/>
    <n v="22"/>
    <n v="36"/>
    <n v="1"/>
    <n v="38"/>
    <s v="Ninguna"/>
    <n v="14"/>
    <n v="36"/>
    <n v="0.3888888888888889"/>
    <n v="0.3888888888888889"/>
  </r>
  <r>
    <n v="684"/>
    <n v="10"/>
    <s v="Plato_17"/>
    <s v="Descripcion del Plato_17"/>
    <n v="19"/>
    <n v="31"/>
    <n v="1"/>
    <n v="10"/>
    <s v="Sin cebolla"/>
    <n v="12"/>
    <n v="31"/>
    <n v="0.38709677419354838"/>
    <n v="0.38709677419354838"/>
  </r>
  <r>
    <n v="684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684"/>
    <n v="10"/>
    <s v="Plato_9"/>
    <s v="Descripcion del Plato_9"/>
    <n v="17"/>
    <n v="29"/>
    <n v="3"/>
    <n v="37"/>
    <s v="Ninguna"/>
    <n v="12"/>
    <n v="87"/>
    <n v="0.13793103448275862"/>
    <n v="0.41379310344827586"/>
  </r>
  <r>
    <n v="685"/>
    <n v="5"/>
    <s v="Plato_6"/>
    <s v="Descripcion del Plato_6"/>
    <n v="16"/>
    <n v="27"/>
    <n v="2"/>
    <n v="17"/>
    <s v="Sin cebolla"/>
    <n v="11"/>
    <n v="54"/>
    <n v="0.20370370370370369"/>
    <n v="0.40740740740740738"/>
  </r>
  <r>
    <n v="686"/>
    <n v="10"/>
    <s v="Plato_17"/>
    <s v="Descripcion del Plato_17"/>
    <n v="19"/>
    <n v="31"/>
    <n v="2"/>
    <n v="37"/>
    <s v="Ninguna"/>
    <n v="12"/>
    <n v="62"/>
    <n v="0.19354838709677419"/>
    <n v="0.38709677419354838"/>
  </r>
  <r>
    <n v="686"/>
    <n v="10"/>
    <s v="Plato_3"/>
    <s v="Descripcion del Plato_3"/>
    <n v="12"/>
    <n v="20"/>
    <n v="2"/>
    <n v="21"/>
    <s v="Sin cebolla"/>
    <n v="8"/>
    <n v="40"/>
    <n v="0.2"/>
    <n v="0.4"/>
  </r>
  <r>
    <n v="687"/>
    <n v="2"/>
    <s v="Plato_19"/>
    <s v="Descripcion del Plato_19"/>
    <n v="22"/>
    <n v="36"/>
    <n v="2"/>
    <n v="29"/>
    <s v="Ninguna"/>
    <n v="14"/>
    <n v="72"/>
    <n v="0.19444444444444445"/>
    <n v="0.3888888888888889"/>
  </r>
  <r>
    <n v="688"/>
    <n v="3"/>
    <s v="Plato_9"/>
    <s v="Descripcion del Plato_9"/>
    <n v="17"/>
    <n v="29"/>
    <n v="1"/>
    <n v="14"/>
    <s v="Sin cebolla"/>
    <n v="12"/>
    <n v="29"/>
    <n v="0.41379310344827586"/>
    <n v="0.41379310344827586"/>
  </r>
  <r>
    <n v="689"/>
    <n v="14"/>
    <s v="Plato_14"/>
    <s v="Descripcion del Plato_14"/>
    <n v="14"/>
    <n v="23"/>
    <n v="3"/>
    <n v="16"/>
    <s v="Ninguna"/>
    <n v="9"/>
    <n v="69"/>
    <n v="0.13043478260869565"/>
    <n v="0.39130434782608697"/>
  </r>
  <r>
    <n v="689"/>
    <n v="14"/>
    <s v="Plato_1"/>
    <s v="Descripcion del Plato_1"/>
    <n v="15"/>
    <n v="25"/>
    <n v="3"/>
    <n v="7"/>
    <s v="Ninguna"/>
    <n v="10"/>
    <n v="75"/>
    <n v="0.13333333333333333"/>
    <n v="0.4"/>
  </r>
  <r>
    <n v="689"/>
    <n v="14"/>
    <s v="Plato_13"/>
    <s v="Descripcion del Plato_13"/>
    <n v="13"/>
    <n v="21"/>
    <n v="1"/>
    <n v="6"/>
    <s v="Sin cebolla"/>
    <n v="8"/>
    <n v="21"/>
    <n v="0.38095238095238093"/>
    <n v="0.38095238095238093"/>
  </r>
  <r>
    <n v="690"/>
    <n v="15"/>
    <s v="Plato_20"/>
    <s v="Descripcion del Plato_20"/>
    <n v="25"/>
    <n v="40"/>
    <n v="1"/>
    <n v="49"/>
    <s v="Ninguna"/>
    <n v="15"/>
    <n v="40"/>
    <n v="0.375"/>
    <n v="0.375"/>
  </r>
  <r>
    <n v="690"/>
    <n v="15"/>
    <s v="Plato_17"/>
    <s v="Descripcion del Plato_17"/>
    <n v="19"/>
    <n v="31"/>
    <n v="2"/>
    <n v="16"/>
    <s v="Ninguna"/>
    <n v="12"/>
    <n v="62"/>
    <n v="0.19354838709677419"/>
    <n v="0.38709677419354838"/>
  </r>
  <r>
    <n v="690"/>
    <n v="15"/>
    <s v="Plato_16"/>
    <s v="Descripcion del Plato_16"/>
    <n v="16"/>
    <n v="28"/>
    <n v="2"/>
    <n v="54"/>
    <s v="Ninguna"/>
    <n v="12"/>
    <n v="56"/>
    <n v="0.21428571428571427"/>
    <n v="0.42857142857142855"/>
  </r>
  <r>
    <n v="690"/>
    <n v="15"/>
    <s v="Plato_11"/>
    <s v="Descripcion del Plato_11"/>
    <n v="20"/>
    <n v="33"/>
    <n v="1"/>
    <n v="24"/>
    <s v="Ninguna"/>
    <n v="13"/>
    <n v="33"/>
    <n v="0.39393939393939392"/>
    <n v="0.39393939393939392"/>
  </r>
  <r>
    <n v="691"/>
    <n v="19"/>
    <s v="Plato_5"/>
    <s v="Descripcion del Plato_5"/>
    <n v="13"/>
    <n v="22"/>
    <n v="3"/>
    <n v="34"/>
    <s v="Ninguna"/>
    <n v="9"/>
    <n v="66"/>
    <n v="0.13636363636363635"/>
    <n v="0.40909090909090912"/>
  </r>
  <r>
    <n v="692"/>
    <n v="9"/>
    <s v="Plato_8"/>
    <s v="Descripcion del Plato_8"/>
    <n v="21"/>
    <n v="35"/>
    <n v="3"/>
    <n v="33"/>
    <s v="Sin cebolla"/>
    <n v="14"/>
    <n v="105"/>
    <n v="0.13333333333333333"/>
    <n v="0.4"/>
  </r>
  <r>
    <n v="692"/>
    <n v="9"/>
    <s v="Plato_2"/>
    <s v="Descripcion del Plato_2"/>
    <n v="18"/>
    <n v="30"/>
    <n v="1"/>
    <n v="49"/>
    <s v="Ninguna"/>
    <n v="12"/>
    <n v="30"/>
    <n v="0.4"/>
    <n v="0.4"/>
  </r>
  <r>
    <n v="692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692"/>
    <n v="9"/>
    <s v="Plato_3"/>
    <s v="Descripcion del Plato_3"/>
    <n v="12"/>
    <n v="20"/>
    <n v="1"/>
    <n v="7"/>
    <s v="Ninguna"/>
    <n v="8"/>
    <n v="20"/>
    <n v="0.4"/>
    <n v="0.4"/>
  </r>
  <r>
    <n v="693"/>
    <n v="15"/>
    <s v="Plato_19"/>
    <s v="Descripcion del Plato_19"/>
    <n v="22"/>
    <n v="36"/>
    <n v="1"/>
    <n v="20"/>
    <s v="Ninguna"/>
    <n v="14"/>
    <n v="36"/>
    <n v="0.3888888888888889"/>
    <n v="0.3888888888888889"/>
  </r>
  <r>
    <n v="693"/>
    <n v="15"/>
    <s v="Plato_13"/>
    <s v="Descripcion del Plato_13"/>
    <n v="13"/>
    <n v="21"/>
    <n v="2"/>
    <n v="24"/>
    <s v="Ninguna"/>
    <n v="8"/>
    <n v="42"/>
    <n v="0.19047619047619047"/>
    <n v="0.38095238095238093"/>
  </r>
  <r>
    <n v="694"/>
    <n v="5"/>
    <s v="Plato_3"/>
    <s v="Descripcion del Plato_3"/>
    <n v="12"/>
    <n v="20"/>
    <n v="3"/>
    <n v="20"/>
    <s v="Ninguna"/>
    <n v="8"/>
    <n v="60"/>
    <n v="0.13333333333333333"/>
    <n v="0.4"/>
  </r>
  <r>
    <n v="694"/>
    <n v="5"/>
    <s v="Plato_4"/>
    <s v="Descripcion del Plato_4"/>
    <n v="10"/>
    <n v="18"/>
    <n v="2"/>
    <n v="26"/>
    <s v="Sin cebolla"/>
    <n v="8"/>
    <n v="36"/>
    <n v="0.22222222222222221"/>
    <n v="0.44444444444444442"/>
  </r>
  <r>
    <n v="694"/>
    <n v="5"/>
    <s v="Plato_20"/>
    <s v="Descripcion del Plato_20"/>
    <n v="25"/>
    <n v="40"/>
    <n v="1"/>
    <n v="40"/>
    <s v="Ninguna"/>
    <n v="15"/>
    <n v="40"/>
    <n v="0.375"/>
    <n v="0.375"/>
  </r>
  <r>
    <n v="694"/>
    <n v="5"/>
    <s v="Plato_13"/>
    <s v="Descripcion del Plato_13"/>
    <n v="13"/>
    <n v="21"/>
    <n v="1"/>
    <n v="42"/>
    <s v="Sin cebolla"/>
    <n v="8"/>
    <n v="21"/>
    <n v="0.38095238095238093"/>
    <n v="0.38095238095238093"/>
  </r>
  <r>
    <n v="695"/>
    <n v="9"/>
    <s v="Plato_16"/>
    <s v="Descripcion del Plato_16"/>
    <n v="16"/>
    <n v="28"/>
    <n v="2"/>
    <n v="30"/>
    <s v="Sin cebolla"/>
    <n v="12"/>
    <n v="56"/>
    <n v="0.21428571428571427"/>
    <n v="0.42857142857142855"/>
  </r>
  <r>
    <n v="695"/>
    <n v="9"/>
    <s v="Plato_2"/>
    <s v="Descripcion del Plato_2"/>
    <n v="18"/>
    <n v="30"/>
    <n v="2"/>
    <n v="7"/>
    <s v="Sin cebolla"/>
    <n v="12"/>
    <n v="60"/>
    <n v="0.2"/>
    <n v="0.4"/>
  </r>
  <r>
    <n v="696"/>
    <n v="2"/>
    <s v="Plato_14"/>
    <s v="Descripcion del Plato_14"/>
    <n v="14"/>
    <n v="23"/>
    <n v="2"/>
    <n v="23"/>
    <s v="Ninguna"/>
    <n v="9"/>
    <n v="46"/>
    <n v="0.19565217391304349"/>
    <n v="0.39130434782608697"/>
  </r>
  <r>
    <n v="697"/>
    <n v="4"/>
    <s v="Plato_14"/>
    <s v="Descripcion del Plato_14"/>
    <n v="14"/>
    <n v="23"/>
    <n v="2"/>
    <n v="24"/>
    <s v="Ninguna"/>
    <n v="9"/>
    <n v="46"/>
    <n v="0.19565217391304349"/>
    <n v="0.39130434782608697"/>
  </r>
  <r>
    <n v="697"/>
    <n v="4"/>
    <s v="Plato_11"/>
    <s v="Descripcion del Plato_11"/>
    <n v="20"/>
    <n v="33"/>
    <n v="2"/>
    <n v="41"/>
    <s v="Sin cebolla"/>
    <n v="13"/>
    <n v="66"/>
    <n v="0.19696969696969696"/>
    <n v="0.39393939393939392"/>
  </r>
  <r>
    <n v="697"/>
    <n v="4"/>
    <s v="Plato_2"/>
    <s v="Descripcion del Plato_2"/>
    <n v="18"/>
    <n v="30"/>
    <n v="2"/>
    <n v="35"/>
    <s v="Sin cebolla"/>
    <n v="12"/>
    <n v="60"/>
    <n v="0.2"/>
    <n v="0.4"/>
  </r>
  <r>
    <n v="697"/>
    <n v="4"/>
    <s v="Plato_6"/>
    <s v="Descripcion del Plato_6"/>
    <n v="16"/>
    <n v="27"/>
    <n v="1"/>
    <n v="7"/>
    <s v="Ninguna"/>
    <n v="11"/>
    <n v="27"/>
    <n v="0.40740740740740738"/>
    <n v="0.40740740740740738"/>
  </r>
  <r>
    <n v="698"/>
    <n v="19"/>
    <s v="Plato_6"/>
    <s v="Descripcion del Plato_6"/>
    <n v="16"/>
    <n v="27"/>
    <n v="1"/>
    <n v="55"/>
    <s v="Sin cebolla"/>
    <n v="11"/>
    <n v="27"/>
    <n v="0.40740740740740738"/>
    <n v="0.40740740740740738"/>
  </r>
  <r>
    <n v="698"/>
    <n v="19"/>
    <s v="Plato_10"/>
    <s v="Descripcion del Plato_10"/>
    <n v="15"/>
    <n v="26"/>
    <n v="1"/>
    <n v="12"/>
    <s v="Sin cebolla"/>
    <n v="11"/>
    <n v="26"/>
    <n v="0.42307692307692307"/>
    <n v="0.42307692307692307"/>
  </r>
  <r>
    <n v="698"/>
    <n v="19"/>
    <s v="Plato_14"/>
    <s v="Descripcion del Plato_14"/>
    <n v="14"/>
    <n v="23"/>
    <n v="3"/>
    <n v="19"/>
    <s v="Sin cebolla"/>
    <n v="9"/>
    <n v="69"/>
    <n v="0.13043478260869565"/>
    <n v="0.39130434782608697"/>
  </r>
  <r>
    <n v="698"/>
    <n v="19"/>
    <s v="Plato_13"/>
    <s v="Descripcion del Plato_13"/>
    <n v="13"/>
    <n v="21"/>
    <n v="3"/>
    <n v="15"/>
    <s v="Sin cebolla"/>
    <n v="8"/>
    <n v="63"/>
    <n v="0.12698412698412698"/>
    <n v="0.38095238095238093"/>
  </r>
  <r>
    <n v="699"/>
    <n v="8"/>
    <s v="Plato_9"/>
    <s v="Descripcion del Plato_9"/>
    <n v="17"/>
    <n v="29"/>
    <n v="2"/>
    <n v="11"/>
    <s v="Sin cebolla"/>
    <n v="12"/>
    <n v="58"/>
    <n v="0.20689655172413793"/>
    <n v="0.41379310344827586"/>
  </r>
  <r>
    <n v="700"/>
    <n v="8"/>
    <s v="Plato_18"/>
    <s v="Descripcion del Plato_18"/>
    <n v="20"/>
    <n v="34"/>
    <n v="3"/>
    <n v="37"/>
    <s v="Sin cebolla"/>
    <n v="14"/>
    <n v="102"/>
    <n v="0.13725490196078433"/>
    <n v="0.41176470588235292"/>
  </r>
  <r>
    <n v="700"/>
    <n v="8"/>
    <s v="Plato_10"/>
    <s v="Descripcion del Plato_10"/>
    <n v="15"/>
    <n v="26"/>
    <n v="3"/>
    <n v="35"/>
    <s v="Sin cebolla"/>
    <n v="11"/>
    <n v="78"/>
    <n v="0.14102564102564102"/>
    <n v="0.42307692307692307"/>
  </r>
  <r>
    <n v="700"/>
    <n v="8"/>
    <s v="Plato_6"/>
    <s v="Descripcion del Plato_6"/>
    <n v="16"/>
    <n v="27"/>
    <n v="2"/>
    <n v="14"/>
    <s v="Sin cebolla"/>
    <n v="11"/>
    <n v="54"/>
    <n v="0.20370370370370369"/>
    <n v="0.40740740740740738"/>
  </r>
  <r>
    <n v="701"/>
    <n v="19"/>
    <s v="Plato_11"/>
    <s v="Descripcion del Plato_11"/>
    <n v="20"/>
    <n v="33"/>
    <n v="2"/>
    <n v="42"/>
    <s v="Sin cebolla"/>
    <n v="13"/>
    <n v="66"/>
    <n v="0.19696969696969696"/>
    <n v="0.39393939393939392"/>
  </r>
  <r>
    <n v="701"/>
    <n v="19"/>
    <s v="Plato_4"/>
    <s v="Descripcion del Plato_4"/>
    <n v="10"/>
    <n v="18"/>
    <n v="2"/>
    <n v="55"/>
    <s v="Sin cebolla"/>
    <n v="8"/>
    <n v="36"/>
    <n v="0.22222222222222221"/>
    <n v="0.44444444444444442"/>
  </r>
  <r>
    <n v="702"/>
    <n v="13"/>
    <s v="Plato_4"/>
    <s v="Descripcion del Plato_4"/>
    <n v="10"/>
    <n v="18"/>
    <n v="2"/>
    <n v="59"/>
    <s v="Ninguna"/>
    <n v="8"/>
    <n v="36"/>
    <n v="0.22222222222222221"/>
    <n v="0.44444444444444442"/>
  </r>
  <r>
    <n v="702"/>
    <n v="13"/>
    <s v="Plato_13"/>
    <s v="Descripcion del Plato_13"/>
    <n v="13"/>
    <n v="21"/>
    <n v="1"/>
    <n v="36"/>
    <s v="Ninguna"/>
    <n v="8"/>
    <n v="21"/>
    <n v="0.38095238095238093"/>
    <n v="0.38095238095238093"/>
  </r>
  <r>
    <n v="702"/>
    <n v="13"/>
    <s v="Plato_6"/>
    <s v="Descripcion del Plato_6"/>
    <n v="16"/>
    <n v="27"/>
    <n v="2"/>
    <n v="29"/>
    <s v="Sin cebolla"/>
    <n v="11"/>
    <n v="54"/>
    <n v="0.20370370370370369"/>
    <n v="0.40740740740740738"/>
  </r>
  <r>
    <n v="702"/>
    <n v="13"/>
    <s v="Plato_16"/>
    <s v="Descripcion del Plato_16"/>
    <n v="16"/>
    <n v="28"/>
    <n v="3"/>
    <n v="31"/>
    <s v="Ninguna"/>
    <n v="12"/>
    <n v="84"/>
    <n v="0.14285714285714285"/>
    <n v="0.42857142857142855"/>
  </r>
  <r>
    <n v="703"/>
    <n v="9"/>
    <s v="Plato_13"/>
    <s v="Descripcion del Plato_13"/>
    <n v="13"/>
    <n v="21"/>
    <n v="3"/>
    <n v="29"/>
    <s v="Sin cebolla"/>
    <n v="8"/>
    <n v="63"/>
    <n v="0.12698412698412698"/>
    <n v="0.38095238095238093"/>
  </r>
  <r>
    <n v="704"/>
    <n v="13"/>
    <s v="Plato_4"/>
    <s v="Descripcion del Plato_4"/>
    <n v="10"/>
    <n v="18"/>
    <n v="1"/>
    <n v="38"/>
    <s v="Ninguna"/>
    <n v="8"/>
    <n v="18"/>
    <n v="0.44444444444444442"/>
    <n v="0.44444444444444442"/>
  </r>
  <r>
    <n v="705"/>
    <n v="12"/>
    <s v="Plato_3"/>
    <s v="Descripcion del Plato_3"/>
    <n v="12"/>
    <n v="20"/>
    <n v="3"/>
    <n v="25"/>
    <s v="Sin cebolla"/>
    <n v="8"/>
    <n v="60"/>
    <n v="0.13333333333333333"/>
    <n v="0.4"/>
  </r>
  <r>
    <n v="705"/>
    <n v="12"/>
    <s v="Plato_10"/>
    <s v="Descripcion del Plato_10"/>
    <n v="15"/>
    <n v="26"/>
    <n v="2"/>
    <n v="8"/>
    <s v="Ninguna"/>
    <n v="11"/>
    <n v="52"/>
    <n v="0.21153846153846154"/>
    <n v="0.42307692307692307"/>
  </r>
  <r>
    <n v="706"/>
    <n v="20"/>
    <s v="Plato_4"/>
    <s v="Descripcion del Plato_4"/>
    <n v="10"/>
    <n v="18"/>
    <n v="3"/>
    <n v="33"/>
    <s v="Sin cebolla"/>
    <n v="8"/>
    <n v="54"/>
    <n v="0.14814814814814814"/>
    <n v="0.44444444444444442"/>
  </r>
  <r>
    <n v="707"/>
    <n v="15"/>
    <s v="Plato_15"/>
    <s v="Descripcion del Plato_15"/>
    <n v="19"/>
    <n v="32"/>
    <n v="1"/>
    <n v="31"/>
    <s v="Ninguna"/>
    <n v="13"/>
    <n v="32"/>
    <n v="0.40625"/>
    <n v="0.40625"/>
  </r>
  <r>
    <n v="707"/>
    <n v="15"/>
    <s v="Plato_13"/>
    <s v="Descripcion del Plato_13"/>
    <n v="13"/>
    <n v="21"/>
    <n v="1"/>
    <n v="42"/>
    <s v="Sin cebolla"/>
    <n v="8"/>
    <n v="21"/>
    <n v="0.38095238095238093"/>
    <n v="0.38095238095238093"/>
  </r>
  <r>
    <n v="707"/>
    <n v="15"/>
    <s v="Plato_2"/>
    <s v="Descripcion del Plato_2"/>
    <n v="18"/>
    <n v="30"/>
    <n v="2"/>
    <n v="53"/>
    <s v="Ninguna"/>
    <n v="12"/>
    <n v="60"/>
    <n v="0.2"/>
    <n v="0.4"/>
  </r>
  <r>
    <n v="707"/>
    <n v="15"/>
    <s v="Plato_19"/>
    <s v="Descripcion del Plato_19"/>
    <n v="22"/>
    <n v="36"/>
    <n v="2"/>
    <n v="11"/>
    <s v="Ninguna"/>
    <n v="14"/>
    <n v="72"/>
    <n v="0.19444444444444445"/>
    <n v="0.3888888888888889"/>
  </r>
  <r>
    <n v="708"/>
    <n v="5"/>
    <s v="Plato_6"/>
    <s v="Descripcion del Plato_6"/>
    <n v="16"/>
    <n v="27"/>
    <n v="2"/>
    <n v="24"/>
    <s v="Sin cebolla"/>
    <n v="11"/>
    <n v="54"/>
    <n v="0.20370370370370369"/>
    <n v="0.40740740740740738"/>
  </r>
  <r>
    <n v="709"/>
    <n v="8"/>
    <s v="Plato_13"/>
    <s v="Descripcion del Plato_13"/>
    <n v="13"/>
    <n v="21"/>
    <n v="2"/>
    <n v="7"/>
    <s v="Ninguna"/>
    <n v="8"/>
    <n v="42"/>
    <n v="0.19047619047619047"/>
    <n v="0.38095238095238093"/>
  </r>
  <r>
    <n v="709"/>
    <n v="8"/>
    <s v="Plato_8"/>
    <s v="Descripcion del Plato_8"/>
    <n v="21"/>
    <n v="35"/>
    <n v="1"/>
    <n v="33"/>
    <s v="Sin cebolla"/>
    <n v="14"/>
    <n v="35"/>
    <n v="0.4"/>
    <n v="0.4"/>
  </r>
  <r>
    <n v="709"/>
    <n v="8"/>
    <s v="Plato_11"/>
    <s v="Descripcion del Plato_11"/>
    <n v="20"/>
    <n v="33"/>
    <n v="2"/>
    <n v="27"/>
    <s v="Sin cebolla"/>
    <n v="13"/>
    <n v="66"/>
    <n v="0.19696969696969696"/>
    <n v="0.39393939393939392"/>
  </r>
  <r>
    <n v="709"/>
    <n v="8"/>
    <s v="Plato_1"/>
    <s v="Descripcion del Plato_1"/>
    <n v="15"/>
    <n v="25"/>
    <n v="2"/>
    <n v="31"/>
    <s v="Ninguna"/>
    <n v="10"/>
    <n v="50"/>
    <n v="0.2"/>
    <n v="0.4"/>
  </r>
  <r>
    <n v="710"/>
    <n v="18"/>
    <s v="Plato_3"/>
    <s v="Descripcion del Plato_3"/>
    <n v="12"/>
    <n v="20"/>
    <n v="2"/>
    <n v="32"/>
    <s v="Ninguna"/>
    <n v="8"/>
    <n v="40"/>
    <n v="0.2"/>
    <n v="0.4"/>
  </r>
  <r>
    <n v="710"/>
    <n v="18"/>
    <s v="Plato_12"/>
    <s v="Descripcion del Plato_12"/>
    <n v="11"/>
    <n v="19"/>
    <n v="3"/>
    <n v="45"/>
    <s v="Sin cebolla"/>
    <n v="8"/>
    <n v="57"/>
    <n v="0.14035087719298245"/>
    <n v="0.42105263157894735"/>
  </r>
  <r>
    <n v="710"/>
    <n v="18"/>
    <s v="Plato_4"/>
    <s v="Descripcion del Plato_4"/>
    <n v="10"/>
    <n v="18"/>
    <n v="1"/>
    <n v="20"/>
    <s v="Sin cebolla"/>
    <n v="8"/>
    <n v="18"/>
    <n v="0.44444444444444442"/>
    <n v="0.44444444444444442"/>
  </r>
  <r>
    <n v="710"/>
    <n v="18"/>
    <s v="Plato_14"/>
    <s v="Descripcion del Plato_14"/>
    <n v="14"/>
    <n v="23"/>
    <n v="1"/>
    <n v="43"/>
    <s v="Sin cebolla"/>
    <n v="9"/>
    <n v="23"/>
    <n v="0.39130434782608697"/>
    <n v="0.39130434782608697"/>
  </r>
  <r>
    <n v="711"/>
    <n v="20"/>
    <s v="Plato_18"/>
    <s v="Descripcion del Plato_18"/>
    <n v="20"/>
    <n v="34"/>
    <n v="3"/>
    <n v="43"/>
    <s v="Ninguna"/>
    <n v="14"/>
    <n v="102"/>
    <n v="0.13725490196078433"/>
    <n v="0.41176470588235292"/>
  </r>
  <r>
    <n v="711"/>
    <n v="20"/>
    <s v="Plato_15"/>
    <s v="Descripcion del Plato_15"/>
    <n v="19"/>
    <n v="32"/>
    <n v="2"/>
    <n v="16"/>
    <s v="Sin cebolla"/>
    <n v="13"/>
    <n v="64"/>
    <n v="0.203125"/>
    <n v="0.40625"/>
  </r>
  <r>
    <n v="712"/>
    <n v="10"/>
    <s v="Plato_7"/>
    <s v="Descripcion del Plato_7"/>
    <n v="14"/>
    <n v="24"/>
    <n v="2"/>
    <n v="49"/>
    <s v="Ninguna"/>
    <n v="10"/>
    <n v="48"/>
    <n v="0.20833333333333334"/>
    <n v="0.41666666666666669"/>
  </r>
  <r>
    <n v="713"/>
    <n v="6"/>
    <s v="Plato_11"/>
    <s v="Descripcion del Plato_11"/>
    <n v="20"/>
    <n v="33"/>
    <n v="3"/>
    <n v="41"/>
    <s v="Sin cebolla"/>
    <n v="13"/>
    <n v="99"/>
    <n v="0.13131313131313133"/>
    <n v="0.39393939393939392"/>
  </r>
  <r>
    <n v="713"/>
    <n v="6"/>
    <s v="Plato_9"/>
    <s v="Descripcion del Plato_9"/>
    <n v="17"/>
    <n v="29"/>
    <n v="3"/>
    <n v="14"/>
    <s v="Sin cebolla"/>
    <n v="12"/>
    <n v="87"/>
    <n v="0.13793103448275862"/>
    <n v="0.41379310344827586"/>
  </r>
  <r>
    <n v="713"/>
    <n v="6"/>
    <s v="Plato_15"/>
    <s v="Descripcion del Plato_15"/>
    <n v="19"/>
    <n v="32"/>
    <n v="3"/>
    <n v="45"/>
    <s v="Ninguna"/>
    <n v="13"/>
    <n v="96"/>
    <n v="0.13541666666666666"/>
    <n v="0.40625"/>
  </r>
  <r>
    <n v="713"/>
    <n v="6"/>
    <s v="Plato_10"/>
    <s v="Descripcion del Plato_10"/>
    <n v="15"/>
    <n v="26"/>
    <n v="3"/>
    <n v="25"/>
    <s v="Ninguna"/>
    <n v="11"/>
    <n v="78"/>
    <n v="0.14102564102564102"/>
    <n v="0.42307692307692307"/>
  </r>
  <r>
    <n v="714"/>
    <n v="19"/>
    <s v="Plato_18"/>
    <s v="Descripcion del Plato_18"/>
    <n v="20"/>
    <n v="34"/>
    <n v="3"/>
    <n v="17"/>
    <s v="Sin cebolla"/>
    <n v="14"/>
    <n v="102"/>
    <n v="0.13725490196078433"/>
    <n v="0.41176470588235292"/>
  </r>
  <r>
    <n v="714"/>
    <n v="19"/>
    <s v="Plato_2"/>
    <s v="Descripcion del Plato_2"/>
    <n v="18"/>
    <n v="30"/>
    <n v="3"/>
    <n v="17"/>
    <s v="Sin cebolla"/>
    <n v="12"/>
    <n v="90"/>
    <n v="0.13333333333333333"/>
    <n v="0.4"/>
  </r>
  <r>
    <n v="714"/>
    <n v="19"/>
    <s v="Plato_11"/>
    <s v="Descripcion del Plato_11"/>
    <n v="20"/>
    <n v="33"/>
    <n v="1"/>
    <n v="29"/>
    <s v="Sin cebolla"/>
    <n v="13"/>
    <n v="33"/>
    <n v="0.39393939393939392"/>
    <n v="0.39393939393939392"/>
  </r>
  <r>
    <n v="715"/>
    <n v="12"/>
    <s v="Plato_2"/>
    <s v="Descripcion del Plato_2"/>
    <n v="18"/>
    <n v="30"/>
    <n v="3"/>
    <n v="35"/>
    <s v="Ninguna"/>
    <n v="12"/>
    <n v="90"/>
    <n v="0.13333333333333333"/>
    <n v="0.4"/>
  </r>
  <r>
    <n v="715"/>
    <n v="12"/>
    <s v="Plato_6"/>
    <s v="Descripcion del Plato_6"/>
    <n v="16"/>
    <n v="27"/>
    <n v="1"/>
    <n v="14"/>
    <s v="Ninguna"/>
    <n v="11"/>
    <n v="27"/>
    <n v="0.40740740740740738"/>
    <n v="0.40740740740740738"/>
  </r>
  <r>
    <n v="715"/>
    <n v="12"/>
    <s v="Plato_1"/>
    <s v="Descripcion del Plato_1"/>
    <n v="15"/>
    <n v="25"/>
    <n v="3"/>
    <n v="38"/>
    <s v="Ninguna"/>
    <n v="10"/>
    <n v="75"/>
    <n v="0.13333333333333333"/>
    <n v="0.4"/>
  </r>
  <r>
    <n v="715"/>
    <n v="12"/>
    <s v="Plato_4"/>
    <s v="Descripcion del Plato_4"/>
    <n v="10"/>
    <n v="18"/>
    <n v="3"/>
    <n v="49"/>
    <s v="Sin cebolla"/>
    <n v="8"/>
    <n v="54"/>
    <n v="0.14814814814814814"/>
    <n v="0.44444444444444442"/>
  </r>
  <r>
    <n v="716"/>
    <n v="12"/>
    <s v="Plato_13"/>
    <s v="Descripcion del Plato_13"/>
    <n v="13"/>
    <n v="21"/>
    <n v="3"/>
    <n v="12"/>
    <s v="Ninguna"/>
    <n v="8"/>
    <n v="63"/>
    <n v="0.12698412698412698"/>
    <n v="0.38095238095238093"/>
  </r>
  <r>
    <n v="716"/>
    <n v="12"/>
    <s v="Plato_1"/>
    <s v="Descripcion del Plato_1"/>
    <n v="15"/>
    <n v="25"/>
    <n v="3"/>
    <n v="48"/>
    <s v="Ninguna"/>
    <n v="10"/>
    <n v="75"/>
    <n v="0.13333333333333333"/>
    <n v="0.4"/>
  </r>
  <r>
    <n v="716"/>
    <n v="12"/>
    <s v="Plato_17"/>
    <s v="Descripcion del Plato_17"/>
    <n v="19"/>
    <n v="31"/>
    <n v="3"/>
    <n v="30"/>
    <s v="Sin cebolla"/>
    <n v="12"/>
    <n v="93"/>
    <n v="0.12903225806451613"/>
    <n v="0.38709677419354838"/>
  </r>
  <r>
    <n v="717"/>
    <n v="8"/>
    <s v="Plato_5"/>
    <s v="Descripcion del Plato_5"/>
    <n v="13"/>
    <n v="22"/>
    <n v="2"/>
    <n v="23"/>
    <s v="Sin cebolla"/>
    <n v="9"/>
    <n v="44"/>
    <n v="0.20454545454545456"/>
    <n v="0.40909090909090912"/>
  </r>
  <r>
    <n v="717"/>
    <n v="8"/>
    <s v="Plato_2"/>
    <s v="Descripcion del Plato_2"/>
    <n v="18"/>
    <n v="30"/>
    <n v="1"/>
    <n v="36"/>
    <s v="Sin cebolla"/>
    <n v="12"/>
    <n v="30"/>
    <n v="0.4"/>
    <n v="0.4"/>
  </r>
  <r>
    <n v="717"/>
    <n v="8"/>
    <s v="Plato_6"/>
    <s v="Descripcion del Plato_6"/>
    <n v="16"/>
    <n v="27"/>
    <n v="3"/>
    <n v="13"/>
    <s v="Sin cebolla"/>
    <n v="11"/>
    <n v="81"/>
    <n v="0.13580246913580246"/>
    <n v="0.40740740740740738"/>
  </r>
  <r>
    <n v="718"/>
    <n v="7"/>
    <s v="Plato_3"/>
    <s v="Descripcion del Plato_3"/>
    <n v="12"/>
    <n v="20"/>
    <n v="1"/>
    <n v="58"/>
    <s v="Sin cebolla"/>
    <n v="8"/>
    <n v="20"/>
    <n v="0.4"/>
    <n v="0.4"/>
  </r>
  <r>
    <n v="719"/>
    <n v="16"/>
    <s v="Plato_20"/>
    <s v="Descripcion del Plato_20"/>
    <n v="25"/>
    <n v="40"/>
    <n v="1"/>
    <n v="15"/>
    <s v="Ninguna"/>
    <n v="15"/>
    <n v="40"/>
    <n v="0.375"/>
    <n v="0.375"/>
  </r>
  <r>
    <n v="719"/>
    <n v="16"/>
    <s v="Plato_12"/>
    <s v="Descripcion del Plato_12"/>
    <n v="11"/>
    <n v="19"/>
    <n v="2"/>
    <n v="34"/>
    <s v="Ninguna"/>
    <n v="8"/>
    <n v="38"/>
    <n v="0.21052631578947367"/>
    <n v="0.42105263157894735"/>
  </r>
  <r>
    <n v="719"/>
    <n v="16"/>
    <s v="Plato_9"/>
    <s v="Descripcion del Plato_9"/>
    <n v="17"/>
    <n v="29"/>
    <n v="1"/>
    <n v="21"/>
    <s v="Ninguna"/>
    <n v="12"/>
    <n v="29"/>
    <n v="0.41379310344827586"/>
    <n v="0.41379310344827586"/>
  </r>
  <r>
    <n v="720"/>
    <n v="4"/>
    <s v="Plato_11"/>
    <s v="Descripcion del Plato_11"/>
    <n v="20"/>
    <n v="33"/>
    <n v="1"/>
    <n v="36"/>
    <s v="Ninguna"/>
    <n v="13"/>
    <n v="33"/>
    <n v="0.39393939393939392"/>
    <n v="0.39393939393939392"/>
  </r>
  <r>
    <n v="720"/>
    <n v="4"/>
    <s v="Plato_9"/>
    <s v="Descripcion del Plato_9"/>
    <n v="17"/>
    <n v="29"/>
    <n v="3"/>
    <n v="44"/>
    <s v="Sin cebolla"/>
    <n v="12"/>
    <n v="87"/>
    <n v="0.13793103448275862"/>
    <n v="0.41379310344827586"/>
  </r>
  <r>
    <n v="720"/>
    <n v="4"/>
    <s v="Plato_7"/>
    <s v="Descripcion del Plato_7"/>
    <n v="14"/>
    <n v="24"/>
    <n v="2"/>
    <n v="53"/>
    <s v="Sin cebolla"/>
    <n v="10"/>
    <n v="48"/>
    <n v="0.20833333333333334"/>
    <n v="0.41666666666666669"/>
  </r>
  <r>
    <n v="721"/>
    <n v="6"/>
    <s v="Plato_9"/>
    <s v="Descripcion del Plato_9"/>
    <n v="17"/>
    <n v="29"/>
    <n v="1"/>
    <n v="20"/>
    <s v="Sin cebolla"/>
    <n v="12"/>
    <n v="29"/>
    <n v="0.41379310344827586"/>
    <n v="0.41379310344827586"/>
  </r>
  <r>
    <n v="721"/>
    <n v="6"/>
    <s v="Plato_19"/>
    <s v="Descripcion del Plato_19"/>
    <n v="22"/>
    <n v="36"/>
    <n v="1"/>
    <n v="15"/>
    <s v="Sin cebolla"/>
    <n v="14"/>
    <n v="36"/>
    <n v="0.3888888888888889"/>
    <n v="0.3888888888888889"/>
  </r>
  <r>
    <n v="721"/>
    <n v="6"/>
    <s v="Plato_7"/>
    <s v="Descripcion del Plato_7"/>
    <n v="14"/>
    <n v="24"/>
    <n v="3"/>
    <n v="44"/>
    <s v="Ninguna"/>
    <n v="10"/>
    <n v="72"/>
    <n v="0.1388888888888889"/>
    <n v="0.41666666666666669"/>
  </r>
  <r>
    <n v="721"/>
    <n v="6"/>
    <s v="Plato_6"/>
    <s v="Descripcion del Plato_6"/>
    <n v="16"/>
    <n v="27"/>
    <n v="3"/>
    <n v="54"/>
    <s v="Sin cebolla"/>
    <n v="11"/>
    <n v="81"/>
    <n v="0.13580246913580246"/>
    <n v="0.40740740740740738"/>
  </r>
  <r>
    <n v="722"/>
    <n v="13"/>
    <s v="Plato_13"/>
    <s v="Descripcion del Plato_13"/>
    <n v="13"/>
    <n v="21"/>
    <n v="3"/>
    <n v="43"/>
    <s v="Ninguna"/>
    <n v="8"/>
    <n v="63"/>
    <n v="0.12698412698412698"/>
    <n v="0.38095238095238093"/>
  </r>
  <r>
    <n v="722"/>
    <n v="13"/>
    <s v="Plato_5"/>
    <s v="Descripcion del Plato_5"/>
    <n v="13"/>
    <n v="22"/>
    <n v="1"/>
    <n v="16"/>
    <s v="Ninguna"/>
    <n v="9"/>
    <n v="22"/>
    <n v="0.40909090909090912"/>
    <n v="0.40909090909090912"/>
  </r>
  <r>
    <n v="723"/>
    <n v="12"/>
    <s v="Plato_16"/>
    <s v="Descripcion del Plato_16"/>
    <n v="16"/>
    <n v="28"/>
    <n v="2"/>
    <n v="22"/>
    <s v="Ninguna"/>
    <n v="12"/>
    <n v="56"/>
    <n v="0.21428571428571427"/>
    <n v="0.42857142857142855"/>
  </r>
  <r>
    <n v="723"/>
    <n v="12"/>
    <s v="Plato_8"/>
    <s v="Descripcion del Plato_8"/>
    <n v="21"/>
    <n v="35"/>
    <n v="2"/>
    <n v="9"/>
    <s v="Ninguna"/>
    <n v="14"/>
    <n v="70"/>
    <n v="0.2"/>
    <n v="0.4"/>
  </r>
  <r>
    <n v="724"/>
    <n v="8"/>
    <s v="Plato_5"/>
    <s v="Descripcion del Plato_5"/>
    <n v="13"/>
    <n v="22"/>
    <n v="3"/>
    <n v="56"/>
    <s v="Ninguna"/>
    <n v="9"/>
    <n v="66"/>
    <n v="0.13636363636363635"/>
    <n v="0.40909090909090912"/>
  </r>
  <r>
    <n v="725"/>
    <n v="10"/>
    <s v="Plato_18"/>
    <s v="Descripcion del Plato_18"/>
    <n v="20"/>
    <n v="34"/>
    <n v="3"/>
    <n v="30"/>
    <s v="Ninguna"/>
    <n v="14"/>
    <n v="102"/>
    <n v="0.13725490196078433"/>
    <n v="0.41176470588235292"/>
  </r>
  <r>
    <n v="725"/>
    <n v="10"/>
    <s v="Plato_5"/>
    <s v="Descripcion del Plato_5"/>
    <n v="13"/>
    <n v="22"/>
    <n v="3"/>
    <n v="55"/>
    <s v="Ninguna"/>
    <n v="9"/>
    <n v="66"/>
    <n v="0.13636363636363635"/>
    <n v="0.40909090909090912"/>
  </r>
  <r>
    <n v="726"/>
    <n v="11"/>
    <s v="Plato_5"/>
    <s v="Descripcion del Plato_5"/>
    <n v="13"/>
    <n v="22"/>
    <n v="2"/>
    <n v="6"/>
    <s v="Ninguna"/>
    <n v="9"/>
    <n v="44"/>
    <n v="0.20454545454545456"/>
    <n v="0.40909090909090912"/>
  </r>
  <r>
    <n v="726"/>
    <n v="11"/>
    <s v="Plato_19"/>
    <s v="Descripcion del Plato_19"/>
    <n v="22"/>
    <n v="36"/>
    <n v="1"/>
    <n v="13"/>
    <s v="Ninguna"/>
    <n v="14"/>
    <n v="36"/>
    <n v="0.3888888888888889"/>
    <n v="0.3888888888888889"/>
  </r>
  <r>
    <n v="726"/>
    <n v="11"/>
    <s v="Plato_14"/>
    <s v="Descripcion del Plato_14"/>
    <n v="14"/>
    <n v="23"/>
    <n v="2"/>
    <n v="55"/>
    <s v="Ninguna"/>
    <n v="9"/>
    <n v="46"/>
    <n v="0.19565217391304349"/>
    <n v="0.39130434782608697"/>
  </r>
  <r>
    <n v="727"/>
    <n v="17"/>
    <s v="Plato_3"/>
    <s v="Descripcion del Plato_3"/>
    <n v="12"/>
    <n v="20"/>
    <n v="2"/>
    <n v="21"/>
    <s v="Sin cebolla"/>
    <n v="8"/>
    <n v="40"/>
    <n v="0.2"/>
    <n v="0.4"/>
  </r>
  <r>
    <n v="728"/>
    <n v="9"/>
    <s v="Plato_4"/>
    <s v="Descripcion del Plato_4"/>
    <n v="10"/>
    <n v="18"/>
    <n v="1"/>
    <n v="42"/>
    <s v="Ninguna"/>
    <n v="8"/>
    <n v="18"/>
    <n v="0.44444444444444442"/>
    <n v="0.44444444444444442"/>
  </r>
  <r>
    <n v="728"/>
    <n v="9"/>
    <s v="Plato_6"/>
    <s v="Descripcion del Plato_6"/>
    <n v="16"/>
    <n v="27"/>
    <n v="3"/>
    <n v="8"/>
    <s v="Ninguna"/>
    <n v="11"/>
    <n v="81"/>
    <n v="0.13580246913580246"/>
    <n v="0.40740740740740738"/>
  </r>
  <r>
    <n v="728"/>
    <n v="9"/>
    <s v="Plato_15"/>
    <s v="Descripcion del Plato_15"/>
    <n v="19"/>
    <n v="32"/>
    <n v="3"/>
    <n v="22"/>
    <s v="Ninguna"/>
    <n v="13"/>
    <n v="96"/>
    <n v="0.13541666666666666"/>
    <n v="0.40625"/>
  </r>
  <r>
    <n v="729"/>
    <n v="20"/>
    <s v="Plato_18"/>
    <s v="Descripcion del Plato_18"/>
    <n v="20"/>
    <n v="34"/>
    <n v="2"/>
    <n v="57"/>
    <s v="Ninguna"/>
    <n v="14"/>
    <n v="68"/>
    <n v="0.20588235294117646"/>
    <n v="0.41176470588235292"/>
  </r>
  <r>
    <n v="729"/>
    <n v="20"/>
    <s v="Plato_3"/>
    <s v="Descripcion del Plato_3"/>
    <n v="12"/>
    <n v="20"/>
    <n v="3"/>
    <n v="8"/>
    <s v="Sin cebolla"/>
    <n v="8"/>
    <n v="60"/>
    <n v="0.13333333333333333"/>
    <n v="0.4"/>
  </r>
  <r>
    <n v="730"/>
    <n v="8"/>
    <s v="Plato_2"/>
    <s v="Descripcion del Plato_2"/>
    <n v="18"/>
    <n v="30"/>
    <n v="3"/>
    <n v="32"/>
    <s v="Sin cebolla"/>
    <n v="12"/>
    <n v="90"/>
    <n v="0.13333333333333333"/>
    <n v="0.4"/>
  </r>
  <r>
    <n v="730"/>
    <n v="8"/>
    <s v="Plato_7"/>
    <s v="Descripcion del Plato_7"/>
    <n v="14"/>
    <n v="24"/>
    <n v="1"/>
    <n v="47"/>
    <s v="Sin cebolla"/>
    <n v="10"/>
    <n v="24"/>
    <n v="0.41666666666666669"/>
    <n v="0.41666666666666669"/>
  </r>
  <r>
    <n v="731"/>
    <n v="17"/>
    <s v="Plato_15"/>
    <s v="Descripcion del Plato_15"/>
    <n v="19"/>
    <n v="32"/>
    <n v="2"/>
    <n v="47"/>
    <s v="Sin cebolla"/>
    <n v="13"/>
    <n v="64"/>
    <n v="0.203125"/>
    <n v="0.40625"/>
  </r>
  <r>
    <n v="732"/>
    <n v="12"/>
    <s v="Plato_20"/>
    <s v="Descripcion del Plato_20"/>
    <n v="25"/>
    <n v="40"/>
    <n v="3"/>
    <n v="29"/>
    <s v="Ninguna"/>
    <n v="15"/>
    <n v="120"/>
    <n v="0.125"/>
    <n v="0.375"/>
  </r>
  <r>
    <n v="732"/>
    <n v="12"/>
    <s v="Plato_10"/>
    <s v="Descripcion del Plato_10"/>
    <n v="15"/>
    <n v="26"/>
    <n v="3"/>
    <n v="36"/>
    <s v="Sin cebolla"/>
    <n v="11"/>
    <n v="78"/>
    <n v="0.14102564102564102"/>
    <n v="0.42307692307692307"/>
  </r>
  <r>
    <n v="732"/>
    <n v="12"/>
    <s v="Plato_19"/>
    <s v="Descripcion del Plato_19"/>
    <n v="22"/>
    <n v="36"/>
    <n v="3"/>
    <n v="56"/>
    <s v="Sin cebolla"/>
    <n v="14"/>
    <n v="108"/>
    <n v="0.12962962962962962"/>
    <n v="0.3888888888888889"/>
  </r>
  <r>
    <n v="733"/>
    <n v="14"/>
    <s v="Plato_19"/>
    <s v="Descripcion del Plato_19"/>
    <n v="22"/>
    <n v="36"/>
    <n v="3"/>
    <n v="31"/>
    <s v="Sin cebolla"/>
    <n v="14"/>
    <n v="108"/>
    <n v="0.12962962962962962"/>
    <n v="0.3888888888888889"/>
  </r>
  <r>
    <n v="733"/>
    <n v="14"/>
    <s v="Plato_7"/>
    <s v="Descripcion del Plato_7"/>
    <n v="14"/>
    <n v="24"/>
    <n v="1"/>
    <n v="34"/>
    <s v="Ninguna"/>
    <n v="10"/>
    <n v="24"/>
    <n v="0.41666666666666669"/>
    <n v="0.41666666666666669"/>
  </r>
  <r>
    <n v="733"/>
    <n v="14"/>
    <s v="Plato_6"/>
    <s v="Descripcion del Plato_6"/>
    <n v="16"/>
    <n v="27"/>
    <n v="2"/>
    <n v="9"/>
    <s v="Sin cebolla"/>
    <n v="11"/>
    <n v="54"/>
    <n v="0.20370370370370369"/>
    <n v="0.40740740740740738"/>
  </r>
  <r>
    <n v="734"/>
    <n v="14"/>
    <s v="Plato_15"/>
    <s v="Descripcion del Plato_15"/>
    <n v="19"/>
    <n v="32"/>
    <n v="3"/>
    <n v="11"/>
    <s v="Sin cebolla"/>
    <n v="13"/>
    <n v="96"/>
    <n v="0.13541666666666666"/>
    <n v="0.40625"/>
  </r>
  <r>
    <n v="734"/>
    <n v="14"/>
    <s v="Plato_7"/>
    <s v="Descripcion del Plato_7"/>
    <n v="14"/>
    <n v="24"/>
    <n v="1"/>
    <n v="16"/>
    <s v="Ninguna"/>
    <n v="10"/>
    <n v="24"/>
    <n v="0.41666666666666669"/>
    <n v="0.41666666666666669"/>
  </r>
  <r>
    <n v="734"/>
    <n v="14"/>
    <s v="Plato_12"/>
    <s v="Descripcion del Plato_12"/>
    <n v="11"/>
    <n v="19"/>
    <n v="1"/>
    <n v="25"/>
    <s v="Ninguna"/>
    <n v="8"/>
    <n v="19"/>
    <n v="0.42105263157894735"/>
    <n v="0.42105263157894735"/>
  </r>
  <r>
    <n v="735"/>
    <n v="20"/>
    <s v="Plato_14"/>
    <s v="Descripcion del Plato_14"/>
    <n v="14"/>
    <n v="23"/>
    <n v="2"/>
    <n v="30"/>
    <s v="Sin cebolla"/>
    <n v="9"/>
    <n v="46"/>
    <n v="0.19565217391304349"/>
    <n v="0.39130434782608697"/>
  </r>
  <r>
    <n v="735"/>
    <n v="20"/>
    <s v="Plato_15"/>
    <s v="Descripcion del Plato_15"/>
    <n v="19"/>
    <n v="32"/>
    <n v="3"/>
    <n v="57"/>
    <s v="Ninguna"/>
    <n v="13"/>
    <n v="96"/>
    <n v="0.13541666666666666"/>
    <n v="0.40625"/>
  </r>
  <r>
    <n v="736"/>
    <n v="17"/>
    <s v="Plato_5"/>
    <s v="Descripcion del Plato_5"/>
    <n v="13"/>
    <n v="22"/>
    <n v="3"/>
    <n v="22"/>
    <s v="Sin cebolla"/>
    <n v="9"/>
    <n v="66"/>
    <n v="0.13636363636363635"/>
    <n v="0.40909090909090912"/>
  </r>
  <r>
    <n v="736"/>
    <n v="17"/>
    <s v="Plato_16"/>
    <s v="Descripcion del Plato_16"/>
    <n v="16"/>
    <n v="28"/>
    <n v="2"/>
    <n v="43"/>
    <s v="Ninguna"/>
    <n v="12"/>
    <n v="56"/>
    <n v="0.21428571428571427"/>
    <n v="0.42857142857142855"/>
  </r>
  <r>
    <n v="736"/>
    <n v="17"/>
    <s v="Plato_17"/>
    <s v="Descripcion del Plato_17"/>
    <n v="19"/>
    <n v="31"/>
    <n v="3"/>
    <n v="27"/>
    <s v="Sin cebolla"/>
    <n v="12"/>
    <n v="93"/>
    <n v="0.12903225806451613"/>
    <n v="0.38709677419354838"/>
  </r>
  <r>
    <n v="737"/>
    <n v="6"/>
    <s v="Plato_9"/>
    <s v="Descripcion del Plato_9"/>
    <n v="17"/>
    <n v="29"/>
    <n v="2"/>
    <n v="17"/>
    <s v="Sin cebolla"/>
    <n v="12"/>
    <n v="58"/>
    <n v="0.20689655172413793"/>
    <n v="0.41379310344827586"/>
  </r>
  <r>
    <n v="737"/>
    <n v="6"/>
    <s v="Plato_2"/>
    <s v="Descripcion del Plato_2"/>
    <n v="18"/>
    <n v="30"/>
    <n v="2"/>
    <n v="5"/>
    <s v="Ninguna"/>
    <n v="12"/>
    <n v="60"/>
    <n v="0.2"/>
    <n v="0.4"/>
  </r>
  <r>
    <n v="738"/>
    <n v="15"/>
    <s v="Plato_10"/>
    <s v="Descripcion del Plato_10"/>
    <n v="15"/>
    <n v="26"/>
    <n v="2"/>
    <n v="59"/>
    <s v="Ninguna"/>
    <n v="11"/>
    <n v="52"/>
    <n v="0.21153846153846154"/>
    <n v="0.42307692307692307"/>
  </r>
  <r>
    <n v="738"/>
    <n v="15"/>
    <s v="Plato_16"/>
    <s v="Descripcion del Plato_16"/>
    <n v="16"/>
    <n v="28"/>
    <n v="1"/>
    <n v="15"/>
    <s v="Ninguna"/>
    <n v="12"/>
    <n v="28"/>
    <n v="0.42857142857142855"/>
    <n v="0.42857142857142855"/>
  </r>
  <r>
    <n v="738"/>
    <n v="15"/>
    <s v="Plato_4"/>
    <s v="Descripcion del Plato_4"/>
    <n v="10"/>
    <n v="18"/>
    <n v="3"/>
    <n v="20"/>
    <s v="Sin cebolla"/>
    <n v="8"/>
    <n v="54"/>
    <n v="0.14814814814814814"/>
    <n v="0.44444444444444442"/>
  </r>
  <r>
    <n v="739"/>
    <n v="10"/>
    <s v="Plato_14"/>
    <s v="Descripcion del Plato_14"/>
    <n v="14"/>
    <n v="23"/>
    <n v="2"/>
    <n v="54"/>
    <s v="Ninguna"/>
    <n v="9"/>
    <n v="46"/>
    <n v="0.19565217391304349"/>
    <n v="0.39130434782608697"/>
  </r>
  <r>
    <n v="740"/>
    <n v="16"/>
    <s v="Plato_16"/>
    <s v="Descripcion del Plato_16"/>
    <n v="16"/>
    <n v="28"/>
    <n v="3"/>
    <n v="31"/>
    <s v="Ninguna"/>
    <n v="12"/>
    <n v="84"/>
    <n v="0.14285714285714285"/>
    <n v="0.42857142857142855"/>
  </r>
  <r>
    <n v="740"/>
    <n v="16"/>
    <s v="Plato_15"/>
    <s v="Descripcion del Plato_15"/>
    <n v="19"/>
    <n v="32"/>
    <n v="1"/>
    <n v="16"/>
    <s v="Sin cebolla"/>
    <n v="13"/>
    <n v="32"/>
    <n v="0.40625"/>
    <n v="0.40625"/>
  </r>
  <r>
    <n v="740"/>
    <n v="16"/>
    <s v="Plato_19"/>
    <s v="Descripcion del Plato_19"/>
    <n v="22"/>
    <n v="36"/>
    <n v="3"/>
    <n v="45"/>
    <s v="Sin cebolla"/>
    <n v="14"/>
    <n v="108"/>
    <n v="0.12962962962962962"/>
    <n v="0.3888888888888889"/>
  </r>
  <r>
    <n v="740"/>
    <n v="16"/>
    <s v="Plato_14"/>
    <s v="Descripcion del Plato_14"/>
    <n v="14"/>
    <n v="23"/>
    <n v="3"/>
    <n v="21"/>
    <s v="Sin cebolla"/>
    <n v="9"/>
    <n v="69"/>
    <n v="0.13043478260869565"/>
    <n v="0.39130434782608697"/>
  </r>
  <r>
    <n v="741"/>
    <n v="14"/>
    <s v="Plato_7"/>
    <s v="Descripcion del Plato_7"/>
    <n v="14"/>
    <n v="24"/>
    <n v="3"/>
    <n v="52"/>
    <s v="Sin cebolla"/>
    <n v="10"/>
    <n v="72"/>
    <n v="0.1388888888888889"/>
    <n v="0.41666666666666669"/>
  </r>
  <r>
    <n v="741"/>
    <n v="14"/>
    <s v="Plato_9"/>
    <s v="Descripcion del Plato_9"/>
    <n v="17"/>
    <n v="29"/>
    <n v="2"/>
    <n v="40"/>
    <s v="Ninguna"/>
    <n v="12"/>
    <n v="58"/>
    <n v="0.20689655172413793"/>
    <n v="0.41379310344827586"/>
  </r>
  <r>
    <n v="741"/>
    <n v="14"/>
    <s v="Plato_11"/>
    <s v="Descripcion del Plato_11"/>
    <n v="20"/>
    <n v="33"/>
    <n v="3"/>
    <n v="39"/>
    <s v="Sin cebolla"/>
    <n v="13"/>
    <n v="99"/>
    <n v="0.13131313131313133"/>
    <n v="0.39393939393939392"/>
  </r>
  <r>
    <n v="741"/>
    <n v="14"/>
    <s v="Plato_16"/>
    <s v="Descripcion del Plato_16"/>
    <n v="16"/>
    <n v="28"/>
    <n v="2"/>
    <n v="34"/>
    <s v="Sin cebolla"/>
    <n v="12"/>
    <n v="56"/>
    <n v="0.21428571428571427"/>
    <n v="0.42857142857142855"/>
  </r>
  <r>
    <n v="742"/>
    <n v="20"/>
    <s v="Plato_17"/>
    <s v="Descripcion del Plato_17"/>
    <n v="19"/>
    <n v="31"/>
    <n v="1"/>
    <n v="41"/>
    <s v="Sin cebolla"/>
    <n v="12"/>
    <n v="31"/>
    <n v="0.38709677419354838"/>
    <n v="0.38709677419354838"/>
  </r>
  <r>
    <n v="742"/>
    <n v="20"/>
    <s v="Plato_2"/>
    <s v="Descripcion del Plato_2"/>
    <n v="18"/>
    <n v="30"/>
    <n v="3"/>
    <n v="43"/>
    <s v="Ninguna"/>
    <n v="12"/>
    <n v="90"/>
    <n v="0.13333333333333333"/>
    <n v="0.4"/>
  </r>
  <r>
    <n v="742"/>
    <n v="20"/>
    <s v="Plato_10"/>
    <s v="Descripcion del Plato_10"/>
    <n v="15"/>
    <n v="26"/>
    <n v="1"/>
    <n v="26"/>
    <s v="Sin cebolla"/>
    <n v="11"/>
    <n v="26"/>
    <n v="0.42307692307692307"/>
    <n v="0.42307692307692307"/>
  </r>
  <r>
    <n v="742"/>
    <n v="20"/>
    <s v="Plato_12"/>
    <s v="Descripcion del Plato_12"/>
    <n v="11"/>
    <n v="19"/>
    <n v="1"/>
    <n v="35"/>
    <s v="Ninguna"/>
    <n v="8"/>
    <n v="19"/>
    <n v="0.42105263157894735"/>
    <n v="0.42105263157894735"/>
  </r>
  <r>
    <n v="743"/>
    <n v="19"/>
    <s v="Plato_10"/>
    <s v="Descripcion del Plato_10"/>
    <n v="15"/>
    <n v="26"/>
    <n v="2"/>
    <n v="59"/>
    <s v="Sin cebolla"/>
    <n v="11"/>
    <n v="52"/>
    <n v="0.21153846153846154"/>
    <n v="0.42307692307692307"/>
  </r>
  <r>
    <n v="743"/>
    <n v="19"/>
    <s v="Plato_4"/>
    <s v="Descripcion del Plato_4"/>
    <n v="10"/>
    <n v="18"/>
    <n v="2"/>
    <n v="41"/>
    <s v="Ninguna"/>
    <n v="8"/>
    <n v="36"/>
    <n v="0.22222222222222221"/>
    <n v="0.44444444444444442"/>
  </r>
  <r>
    <n v="743"/>
    <n v="19"/>
    <s v="Plato_14"/>
    <s v="Descripcion del Plato_14"/>
    <n v="14"/>
    <n v="23"/>
    <n v="2"/>
    <n v="43"/>
    <s v="Sin cebolla"/>
    <n v="9"/>
    <n v="46"/>
    <n v="0.19565217391304349"/>
    <n v="0.39130434782608697"/>
  </r>
  <r>
    <n v="744"/>
    <n v="11"/>
    <s v="Plato_4"/>
    <s v="Descripcion del Plato_4"/>
    <n v="10"/>
    <n v="18"/>
    <n v="1"/>
    <n v="57"/>
    <s v="Ninguna"/>
    <n v="8"/>
    <n v="18"/>
    <n v="0.44444444444444442"/>
    <n v="0.44444444444444442"/>
  </r>
  <r>
    <n v="744"/>
    <n v="11"/>
    <s v="Plato_9"/>
    <s v="Descripcion del Plato_9"/>
    <n v="17"/>
    <n v="29"/>
    <n v="2"/>
    <n v="10"/>
    <s v="Ninguna"/>
    <n v="12"/>
    <n v="58"/>
    <n v="0.20689655172413793"/>
    <n v="0.41379310344827586"/>
  </r>
  <r>
    <n v="745"/>
    <n v="3"/>
    <s v="Plato_8"/>
    <s v="Descripcion del Plato_8"/>
    <n v="21"/>
    <n v="35"/>
    <n v="3"/>
    <n v="34"/>
    <s v="Ninguna"/>
    <n v="14"/>
    <n v="105"/>
    <n v="0.13333333333333333"/>
    <n v="0.4"/>
  </r>
  <r>
    <n v="745"/>
    <n v="3"/>
    <s v="Plato_7"/>
    <s v="Descripcion del Plato_7"/>
    <n v="14"/>
    <n v="24"/>
    <n v="2"/>
    <n v="9"/>
    <s v="Ninguna"/>
    <n v="10"/>
    <n v="48"/>
    <n v="0.20833333333333334"/>
    <n v="0.41666666666666669"/>
  </r>
  <r>
    <n v="745"/>
    <n v="3"/>
    <s v="Plato_1"/>
    <s v="Descripcion del Plato_1"/>
    <n v="15"/>
    <n v="25"/>
    <n v="2"/>
    <n v="23"/>
    <s v="Ninguna"/>
    <n v="10"/>
    <n v="50"/>
    <n v="0.2"/>
    <n v="0.4"/>
  </r>
  <r>
    <n v="745"/>
    <n v="3"/>
    <s v="Plato_6"/>
    <s v="Descripcion del Plato_6"/>
    <n v="16"/>
    <n v="27"/>
    <n v="3"/>
    <n v="7"/>
    <s v="Sin cebolla"/>
    <n v="11"/>
    <n v="81"/>
    <n v="0.13580246913580246"/>
    <n v="0.40740740740740738"/>
  </r>
  <r>
    <n v="746"/>
    <n v="13"/>
    <s v="Plato_8"/>
    <s v="Descripcion del Plato_8"/>
    <n v="21"/>
    <n v="35"/>
    <n v="3"/>
    <n v="34"/>
    <s v="Ninguna"/>
    <n v="14"/>
    <n v="105"/>
    <n v="0.13333333333333333"/>
    <n v="0.4"/>
  </r>
  <r>
    <n v="746"/>
    <n v="13"/>
    <s v="Plato_15"/>
    <s v="Descripcion del Plato_15"/>
    <n v="19"/>
    <n v="32"/>
    <n v="3"/>
    <n v="43"/>
    <s v="Ninguna"/>
    <n v="13"/>
    <n v="96"/>
    <n v="0.13541666666666666"/>
    <n v="0.40625"/>
  </r>
  <r>
    <n v="747"/>
    <n v="16"/>
    <s v="Plato_1"/>
    <s v="Descripcion del Plato_1"/>
    <n v="15"/>
    <n v="25"/>
    <n v="1"/>
    <n v="28"/>
    <s v="Ninguna"/>
    <n v="10"/>
    <n v="25"/>
    <n v="0.4"/>
    <n v="0.4"/>
  </r>
  <r>
    <n v="748"/>
    <n v="2"/>
    <s v="Plato_15"/>
    <s v="Descripcion del Plato_15"/>
    <n v="19"/>
    <n v="32"/>
    <n v="1"/>
    <n v="5"/>
    <s v="Sin cebolla"/>
    <n v="13"/>
    <n v="32"/>
    <n v="0.40625"/>
    <n v="0.40625"/>
  </r>
  <r>
    <n v="748"/>
    <n v="2"/>
    <s v="Plato_10"/>
    <s v="Descripcion del Plato_10"/>
    <n v="15"/>
    <n v="26"/>
    <n v="3"/>
    <n v="32"/>
    <s v="Ninguna"/>
    <n v="11"/>
    <n v="78"/>
    <n v="0.14102564102564102"/>
    <n v="0.42307692307692307"/>
  </r>
  <r>
    <n v="749"/>
    <n v="1"/>
    <s v="Plato_8"/>
    <s v="Descripcion del Plato_8"/>
    <n v="21"/>
    <n v="35"/>
    <n v="2"/>
    <n v="8"/>
    <s v="Ninguna"/>
    <n v="14"/>
    <n v="70"/>
    <n v="0.2"/>
    <n v="0.4"/>
  </r>
  <r>
    <n v="750"/>
    <n v="6"/>
    <s v="Plato_17"/>
    <s v="Descripcion del Plato_17"/>
    <n v="19"/>
    <n v="31"/>
    <n v="3"/>
    <n v="47"/>
    <s v="Ninguna"/>
    <n v="12"/>
    <n v="93"/>
    <n v="0.12903225806451613"/>
    <n v="0.38709677419354838"/>
  </r>
  <r>
    <n v="750"/>
    <n v="6"/>
    <s v="Plato_10"/>
    <s v="Descripcion del Plato_10"/>
    <n v="15"/>
    <n v="26"/>
    <n v="1"/>
    <n v="39"/>
    <s v="Ninguna"/>
    <n v="11"/>
    <n v="26"/>
    <n v="0.42307692307692307"/>
    <n v="0.42307692307692307"/>
  </r>
  <r>
    <n v="751"/>
    <n v="17"/>
    <s v="Plato_9"/>
    <s v="Descripcion del Plato_9"/>
    <n v="17"/>
    <n v="29"/>
    <n v="1"/>
    <n v="37"/>
    <s v="Ninguna"/>
    <n v="12"/>
    <n v="29"/>
    <n v="0.41379310344827586"/>
    <n v="0.41379310344827586"/>
  </r>
  <r>
    <n v="751"/>
    <n v="17"/>
    <s v="Plato_1"/>
    <s v="Descripcion del Plato_1"/>
    <n v="15"/>
    <n v="25"/>
    <n v="3"/>
    <n v="31"/>
    <s v="Sin cebolla"/>
    <n v="10"/>
    <n v="75"/>
    <n v="0.13333333333333333"/>
    <n v="0.4"/>
  </r>
  <r>
    <n v="751"/>
    <n v="17"/>
    <s v="Plato_5"/>
    <s v="Descripcion del Plato_5"/>
    <n v="13"/>
    <n v="22"/>
    <n v="3"/>
    <n v="19"/>
    <s v="Ninguna"/>
    <n v="9"/>
    <n v="66"/>
    <n v="0.13636363636363635"/>
    <n v="0.40909090909090912"/>
  </r>
  <r>
    <n v="752"/>
    <n v="3"/>
    <s v="Plato_2"/>
    <s v="Descripcion del Plato_2"/>
    <n v="18"/>
    <n v="30"/>
    <n v="2"/>
    <n v="30"/>
    <s v="Sin cebolla"/>
    <n v="12"/>
    <n v="60"/>
    <n v="0.2"/>
    <n v="0.4"/>
  </r>
  <r>
    <n v="753"/>
    <n v="11"/>
    <s v="Plato_15"/>
    <s v="Descripcion del Plato_15"/>
    <n v="19"/>
    <n v="32"/>
    <n v="1"/>
    <n v="35"/>
    <s v="Sin cebolla"/>
    <n v="13"/>
    <n v="32"/>
    <n v="0.40625"/>
    <n v="0.40625"/>
  </r>
  <r>
    <n v="753"/>
    <n v="11"/>
    <s v="Plato_14"/>
    <s v="Descripcion del Plato_14"/>
    <n v="14"/>
    <n v="23"/>
    <n v="1"/>
    <n v="23"/>
    <s v="Sin cebolla"/>
    <n v="9"/>
    <n v="23"/>
    <n v="0.39130434782608697"/>
    <n v="0.39130434782608697"/>
  </r>
  <r>
    <n v="753"/>
    <n v="11"/>
    <s v="Plato_7"/>
    <s v="Descripcion del Plato_7"/>
    <n v="14"/>
    <n v="24"/>
    <n v="3"/>
    <n v="24"/>
    <s v="Ninguna"/>
    <n v="10"/>
    <n v="72"/>
    <n v="0.1388888888888889"/>
    <n v="0.41666666666666669"/>
  </r>
  <r>
    <n v="753"/>
    <n v="11"/>
    <s v="Plato_19"/>
    <s v="Descripcion del Plato_19"/>
    <n v="22"/>
    <n v="36"/>
    <n v="1"/>
    <n v="46"/>
    <s v="Ninguna"/>
    <n v="14"/>
    <n v="36"/>
    <n v="0.3888888888888889"/>
    <n v="0.3888888888888889"/>
  </r>
  <r>
    <n v="754"/>
    <n v="8"/>
    <s v="Plato_7"/>
    <s v="Descripcion del Plato_7"/>
    <n v="14"/>
    <n v="24"/>
    <n v="3"/>
    <n v="26"/>
    <s v="Ninguna"/>
    <n v="10"/>
    <n v="72"/>
    <n v="0.1388888888888889"/>
    <n v="0.41666666666666669"/>
  </r>
  <r>
    <n v="754"/>
    <n v="8"/>
    <s v="Plato_6"/>
    <s v="Descripcion del Plato_6"/>
    <n v="16"/>
    <n v="27"/>
    <n v="3"/>
    <n v="11"/>
    <s v="Sin cebolla"/>
    <n v="11"/>
    <n v="81"/>
    <n v="0.13580246913580246"/>
    <n v="0.40740740740740738"/>
  </r>
  <r>
    <n v="754"/>
    <n v="8"/>
    <s v="Plato_16"/>
    <s v="Descripcion del Plato_16"/>
    <n v="16"/>
    <n v="28"/>
    <n v="3"/>
    <n v="52"/>
    <s v="Ninguna"/>
    <n v="12"/>
    <n v="84"/>
    <n v="0.14285714285714285"/>
    <n v="0.42857142857142855"/>
  </r>
  <r>
    <n v="755"/>
    <n v="12"/>
    <s v="Plato_13"/>
    <s v="Descripcion del Plato_13"/>
    <n v="13"/>
    <n v="21"/>
    <n v="1"/>
    <n v="6"/>
    <s v="Ninguna"/>
    <n v="8"/>
    <n v="21"/>
    <n v="0.38095238095238093"/>
    <n v="0.38095238095238093"/>
  </r>
  <r>
    <n v="755"/>
    <n v="12"/>
    <s v="Plato_1"/>
    <s v="Descripcion del Plato_1"/>
    <n v="15"/>
    <n v="25"/>
    <n v="3"/>
    <n v="37"/>
    <s v="Ninguna"/>
    <n v="10"/>
    <n v="75"/>
    <n v="0.13333333333333333"/>
    <n v="0.4"/>
  </r>
  <r>
    <n v="755"/>
    <n v="12"/>
    <s v="Plato_12"/>
    <s v="Descripcion del Plato_12"/>
    <n v="11"/>
    <n v="19"/>
    <n v="3"/>
    <n v="46"/>
    <s v="Ninguna"/>
    <n v="8"/>
    <n v="57"/>
    <n v="0.14035087719298245"/>
    <n v="0.42105263157894735"/>
  </r>
  <r>
    <n v="755"/>
    <n v="12"/>
    <s v="Plato_9"/>
    <s v="Descripcion del Plato_9"/>
    <n v="17"/>
    <n v="29"/>
    <n v="2"/>
    <n v="20"/>
    <s v="Sin cebolla"/>
    <n v="12"/>
    <n v="58"/>
    <n v="0.20689655172413793"/>
    <n v="0.41379310344827586"/>
  </r>
  <r>
    <n v="756"/>
    <n v="11"/>
    <s v="Plato_17"/>
    <s v="Descripcion del Plato_17"/>
    <n v="19"/>
    <n v="31"/>
    <n v="1"/>
    <n v="21"/>
    <s v="Ninguna"/>
    <n v="12"/>
    <n v="31"/>
    <n v="0.38709677419354838"/>
    <n v="0.38709677419354838"/>
  </r>
  <r>
    <n v="756"/>
    <n v="11"/>
    <s v="Plato_12"/>
    <s v="Descripcion del Plato_12"/>
    <n v="11"/>
    <n v="19"/>
    <n v="1"/>
    <n v="13"/>
    <s v="Ninguna"/>
    <n v="8"/>
    <n v="19"/>
    <n v="0.42105263157894735"/>
    <n v="0.42105263157894735"/>
  </r>
  <r>
    <n v="757"/>
    <n v="3"/>
    <s v="Plato_2"/>
    <s v="Descripcion del Plato_2"/>
    <n v="18"/>
    <n v="30"/>
    <n v="2"/>
    <n v="40"/>
    <s v="Ninguna"/>
    <n v="12"/>
    <n v="60"/>
    <n v="0.2"/>
    <n v="0.4"/>
  </r>
  <r>
    <n v="758"/>
    <n v="18"/>
    <s v="Plato_2"/>
    <s v="Descripcion del Plato_2"/>
    <n v="18"/>
    <n v="30"/>
    <n v="1"/>
    <n v="32"/>
    <s v="Ninguna"/>
    <n v="12"/>
    <n v="30"/>
    <n v="0.4"/>
    <n v="0.4"/>
  </r>
  <r>
    <n v="758"/>
    <n v="18"/>
    <s v="Plato_5"/>
    <s v="Descripcion del Plato_5"/>
    <n v="13"/>
    <n v="22"/>
    <n v="1"/>
    <n v="9"/>
    <s v="Sin cebolla"/>
    <n v="9"/>
    <n v="22"/>
    <n v="0.40909090909090912"/>
    <n v="0.40909090909090912"/>
  </r>
  <r>
    <n v="759"/>
    <n v="20"/>
    <s v="Plato_11"/>
    <s v="Descripcion del Plato_11"/>
    <n v="20"/>
    <n v="33"/>
    <n v="3"/>
    <n v="48"/>
    <s v="Ninguna"/>
    <n v="13"/>
    <n v="99"/>
    <n v="0.13131313131313133"/>
    <n v="0.39393939393939392"/>
  </r>
  <r>
    <n v="759"/>
    <n v="20"/>
    <s v="Plato_6"/>
    <s v="Descripcion del Plato_6"/>
    <n v="16"/>
    <n v="27"/>
    <n v="3"/>
    <n v="51"/>
    <s v="Ninguna"/>
    <n v="11"/>
    <n v="81"/>
    <n v="0.13580246913580246"/>
    <n v="0.40740740740740738"/>
  </r>
  <r>
    <n v="759"/>
    <n v="20"/>
    <s v="Plato_1"/>
    <s v="Descripcion del Plato_1"/>
    <n v="15"/>
    <n v="25"/>
    <n v="3"/>
    <n v="41"/>
    <s v="Ninguna"/>
    <n v="10"/>
    <n v="75"/>
    <n v="0.13333333333333333"/>
    <n v="0.4"/>
  </r>
  <r>
    <n v="759"/>
    <n v="20"/>
    <s v="Plato_9"/>
    <s v="Descripcion del Plato_9"/>
    <n v="17"/>
    <n v="29"/>
    <n v="3"/>
    <n v="56"/>
    <s v="Sin cebolla"/>
    <n v="12"/>
    <n v="87"/>
    <n v="0.13793103448275862"/>
    <n v="0.41379310344827586"/>
  </r>
  <r>
    <n v="760"/>
    <n v="5"/>
    <s v="Plato_8"/>
    <s v="Descripcion del Plato_8"/>
    <n v="21"/>
    <n v="35"/>
    <n v="3"/>
    <n v="20"/>
    <s v="Ninguna"/>
    <n v="14"/>
    <n v="105"/>
    <n v="0.13333333333333333"/>
    <n v="0.4"/>
  </r>
  <r>
    <n v="761"/>
    <n v="4"/>
    <s v="Plato_7"/>
    <s v="Descripcion del Plato_7"/>
    <n v="14"/>
    <n v="24"/>
    <n v="3"/>
    <n v="54"/>
    <s v="Sin cebolla"/>
    <n v="10"/>
    <n v="72"/>
    <n v="0.1388888888888889"/>
    <n v="0.41666666666666669"/>
  </r>
  <r>
    <n v="761"/>
    <n v="4"/>
    <s v="Plato_16"/>
    <s v="Descripcion del Plato_16"/>
    <n v="16"/>
    <n v="28"/>
    <n v="2"/>
    <n v="20"/>
    <s v="Ninguna"/>
    <n v="12"/>
    <n v="56"/>
    <n v="0.21428571428571427"/>
    <n v="0.42857142857142855"/>
  </r>
  <r>
    <n v="761"/>
    <n v="4"/>
    <s v="Plato_14"/>
    <s v="Descripcion del Plato_14"/>
    <n v="14"/>
    <n v="23"/>
    <n v="2"/>
    <n v="28"/>
    <s v="Ninguna"/>
    <n v="9"/>
    <n v="46"/>
    <n v="0.19565217391304349"/>
    <n v="0.39130434782608697"/>
  </r>
  <r>
    <n v="762"/>
    <n v="4"/>
    <s v="Plato_13"/>
    <s v="Descripcion del Plato_13"/>
    <n v="13"/>
    <n v="21"/>
    <n v="1"/>
    <n v="20"/>
    <s v="Sin cebolla"/>
    <n v="8"/>
    <n v="21"/>
    <n v="0.38095238095238093"/>
    <n v="0.38095238095238093"/>
  </r>
  <r>
    <n v="762"/>
    <n v="4"/>
    <s v="Plato_10"/>
    <s v="Descripcion del Plato_10"/>
    <n v="15"/>
    <n v="26"/>
    <n v="3"/>
    <n v="9"/>
    <s v="Ninguna"/>
    <n v="11"/>
    <n v="78"/>
    <n v="0.14102564102564102"/>
    <n v="0.42307692307692307"/>
  </r>
  <r>
    <n v="763"/>
    <n v="18"/>
    <s v="Plato_11"/>
    <s v="Descripcion del Plato_11"/>
    <n v="20"/>
    <n v="33"/>
    <n v="2"/>
    <n v="14"/>
    <s v="Sin cebolla"/>
    <n v="13"/>
    <n v="66"/>
    <n v="0.19696969696969696"/>
    <n v="0.39393939393939392"/>
  </r>
  <r>
    <n v="763"/>
    <n v="18"/>
    <s v="Plato_12"/>
    <s v="Descripcion del Plato_12"/>
    <n v="11"/>
    <n v="19"/>
    <n v="2"/>
    <n v="18"/>
    <s v="Sin cebolla"/>
    <n v="8"/>
    <n v="38"/>
    <n v="0.21052631578947367"/>
    <n v="0.42105263157894735"/>
  </r>
  <r>
    <n v="764"/>
    <n v="20"/>
    <s v="Plato_6"/>
    <s v="Descripcion del Plato_6"/>
    <n v="16"/>
    <n v="27"/>
    <n v="1"/>
    <n v="53"/>
    <s v="Ninguna"/>
    <n v="11"/>
    <n v="27"/>
    <n v="0.40740740740740738"/>
    <n v="0.40740740740740738"/>
  </r>
  <r>
    <n v="764"/>
    <n v="20"/>
    <s v="Plato_18"/>
    <s v="Descripcion del Plato_18"/>
    <n v="20"/>
    <n v="34"/>
    <n v="1"/>
    <n v="24"/>
    <s v="Ninguna"/>
    <n v="14"/>
    <n v="34"/>
    <n v="0.41176470588235292"/>
    <n v="0.41176470588235292"/>
  </r>
  <r>
    <n v="764"/>
    <n v="20"/>
    <s v="Plato_7"/>
    <s v="Descripcion del Plato_7"/>
    <n v="14"/>
    <n v="24"/>
    <n v="1"/>
    <n v="35"/>
    <s v="Ninguna"/>
    <n v="10"/>
    <n v="24"/>
    <n v="0.41666666666666669"/>
    <n v="0.41666666666666669"/>
  </r>
  <r>
    <n v="765"/>
    <n v="20"/>
    <s v="Plato_10"/>
    <s v="Descripcion del Plato_10"/>
    <n v="15"/>
    <n v="26"/>
    <n v="3"/>
    <n v="55"/>
    <s v="Sin cebolla"/>
    <n v="11"/>
    <n v="78"/>
    <n v="0.14102564102564102"/>
    <n v="0.42307692307692307"/>
  </r>
  <r>
    <n v="765"/>
    <n v="20"/>
    <s v="Plato_16"/>
    <s v="Descripcion del Plato_16"/>
    <n v="16"/>
    <n v="28"/>
    <n v="2"/>
    <n v="14"/>
    <s v="Ninguna"/>
    <n v="12"/>
    <n v="56"/>
    <n v="0.21428571428571427"/>
    <n v="0.42857142857142855"/>
  </r>
  <r>
    <n v="765"/>
    <n v="20"/>
    <s v="Plato_13"/>
    <s v="Descripcion del Plato_13"/>
    <n v="13"/>
    <n v="21"/>
    <n v="3"/>
    <n v="52"/>
    <s v="Ninguna"/>
    <n v="8"/>
    <n v="63"/>
    <n v="0.12698412698412698"/>
    <n v="0.38095238095238093"/>
  </r>
  <r>
    <n v="765"/>
    <n v="20"/>
    <s v="Plato_19"/>
    <s v="Descripcion del Plato_19"/>
    <n v="22"/>
    <n v="36"/>
    <n v="1"/>
    <n v="43"/>
    <s v="Ninguna"/>
    <n v="14"/>
    <n v="36"/>
    <n v="0.3888888888888889"/>
    <n v="0.3888888888888889"/>
  </r>
  <r>
    <n v="766"/>
    <n v="17"/>
    <s v="Plato_2"/>
    <s v="Descripcion del Plato_2"/>
    <n v="18"/>
    <n v="30"/>
    <n v="2"/>
    <n v="52"/>
    <s v="Ninguna"/>
    <n v="12"/>
    <n v="60"/>
    <n v="0.2"/>
    <n v="0.4"/>
  </r>
  <r>
    <n v="766"/>
    <n v="17"/>
    <s v="Plato_12"/>
    <s v="Descripcion del Plato_12"/>
    <n v="11"/>
    <n v="19"/>
    <n v="1"/>
    <n v="59"/>
    <s v="Ninguna"/>
    <n v="8"/>
    <n v="19"/>
    <n v="0.42105263157894735"/>
    <n v="0.42105263157894735"/>
  </r>
  <r>
    <n v="766"/>
    <n v="17"/>
    <s v="Plato_3"/>
    <s v="Descripcion del Plato_3"/>
    <n v="12"/>
    <n v="20"/>
    <n v="3"/>
    <n v="7"/>
    <s v="Ninguna"/>
    <n v="8"/>
    <n v="60"/>
    <n v="0.13333333333333333"/>
    <n v="0.4"/>
  </r>
  <r>
    <n v="766"/>
    <n v="17"/>
    <s v="Plato_14"/>
    <s v="Descripcion del Plato_14"/>
    <n v="14"/>
    <n v="23"/>
    <n v="2"/>
    <n v="16"/>
    <s v="Sin cebolla"/>
    <n v="9"/>
    <n v="46"/>
    <n v="0.19565217391304349"/>
    <n v="0.39130434782608697"/>
  </r>
  <r>
    <n v="767"/>
    <n v="10"/>
    <s v="Plato_9"/>
    <s v="Descripcion del Plato_9"/>
    <n v="17"/>
    <n v="29"/>
    <n v="2"/>
    <n v="12"/>
    <s v="Sin cebolla"/>
    <n v="12"/>
    <n v="58"/>
    <n v="0.20689655172413793"/>
    <n v="0.41379310344827586"/>
  </r>
  <r>
    <n v="767"/>
    <n v="10"/>
    <s v="Plato_7"/>
    <s v="Descripcion del Plato_7"/>
    <n v="14"/>
    <n v="24"/>
    <n v="2"/>
    <n v="30"/>
    <s v="Sin cebolla"/>
    <n v="10"/>
    <n v="48"/>
    <n v="0.20833333333333334"/>
    <n v="0.41666666666666669"/>
  </r>
  <r>
    <n v="767"/>
    <n v="10"/>
    <s v="Plato_13"/>
    <s v="Descripcion del Plato_13"/>
    <n v="13"/>
    <n v="21"/>
    <n v="3"/>
    <n v="43"/>
    <s v="Sin cebolla"/>
    <n v="8"/>
    <n v="63"/>
    <n v="0.12698412698412698"/>
    <n v="0.380952380952380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n v="2"/>
    <s v="Cliente_538"/>
    <n v="6"/>
    <d v="2023-04-01T01:28:00"/>
    <d v="2023-04-01T03:49:00"/>
    <x v="0"/>
    <x v="0"/>
    <x v="0"/>
    <s v="43.3"/>
    <s v="Reservada"/>
    <s v="Colombia"/>
    <s v="Plato_17, Plato_6"/>
    <n v="31"/>
    <d v="1899-12-30T02:21:00"/>
    <d v="1899-12-30T00:51:00"/>
    <d v="1899-12-30T01:30:00"/>
    <s v="pago"/>
  </r>
  <r>
    <n v="3"/>
    <s v="Cliente_911"/>
    <n v="1"/>
    <d v="2023-04-01T00:29:00"/>
    <d v="2023-04-01T03:56:00"/>
    <x v="1"/>
    <x v="0"/>
    <x v="1"/>
    <s v="30.87"/>
    <s v="Libre"/>
    <s v="Brasil"/>
    <s v="Plato_20, Plato_17, Plato_19, Plato_9"/>
    <n v="40"/>
    <d v="1899-12-30T03:27:00"/>
    <d v="1899-12-30T00:09:00"/>
    <d v="1899-12-30T03:18:00"/>
    <s v="pago"/>
  </r>
  <r>
    <n v="4"/>
    <s v="Cliente_129"/>
    <n v="1"/>
    <d v="2023-04-01T03:03:00"/>
    <d v="2023-04-01T04:31:00"/>
    <x v="2"/>
    <x v="1"/>
    <x v="1"/>
    <s v="34.68"/>
    <s v="Libre"/>
    <s v="Paraguay"/>
    <s v="Plato_11, Plato_16"/>
    <n v="99"/>
    <d v="1899-12-30T01:28:00"/>
    <d v="1899-12-30T00:23:00"/>
    <d v="1899-12-30T01:05:00"/>
    <s v="pago"/>
  </r>
  <r>
    <n v="5"/>
    <s v="Cliente_938"/>
    <n v="2"/>
    <d v="2023-04-01T00:01:00"/>
    <d v="2023-04-01T02:06:00"/>
    <x v="3"/>
    <x v="1"/>
    <x v="1"/>
    <s v="24.33"/>
    <s v="Libre"/>
    <s v="Perú"/>
    <s v="Plato_12, Plato_7"/>
    <n v="19"/>
    <d v="1899-12-30T02:05:00"/>
    <d v="1899-12-30T00:08:00"/>
    <d v="1899-12-30T01:57:00"/>
    <s v="pago"/>
  </r>
  <r>
    <n v="6"/>
    <s v="Cliente_965"/>
    <n v="5"/>
    <d v="2023-04-01T01:24:00"/>
    <d v="2023-04-01T03:32:00"/>
    <x v="3"/>
    <x v="2"/>
    <x v="1"/>
    <s v="26.57"/>
    <s v="Libre"/>
    <s v="Perú"/>
    <s v="Plato_8"/>
    <n v="70"/>
    <d v="1899-12-30T02:08:00"/>
    <d v="1899-12-30T00:11:00"/>
    <d v="1899-12-30T01:57:00"/>
    <s v="pago"/>
  </r>
  <r>
    <n v="7"/>
    <s v="Cliente_306"/>
    <n v="6"/>
    <d v="2023-04-01T01:57:00"/>
    <d v="2023-04-01T04:22:00"/>
    <x v="1"/>
    <x v="2"/>
    <x v="1"/>
    <s v="10.54"/>
    <s v="Ocupada"/>
    <s v="Venezuela"/>
    <s v="Plato_15, Plato_19"/>
    <n v="64"/>
    <d v="1899-12-30T02:37:00"/>
    <d v="1899-12-30T00:15:00"/>
    <d v="1899-12-30T02:22:00"/>
    <s v="pago"/>
  </r>
  <r>
    <n v="8"/>
    <s v="Cliente_974"/>
    <n v="1"/>
    <d v="2023-04-01T02:11:00"/>
    <d v="2023-04-01T04:49:00"/>
    <x v="1"/>
    <x v="0"/>
    <x v="1"/>
    <s v="49.18"/>
    <s v="Reservada"/>
    <s v="Paraguay"/>
    <s v="Plato_5, Plato_16, Plato_20"/>
    <n v="66"/>
    <d v="1899-12-30T02:38:00"/>
    <d v="1899-12-30T00:11:00"/>
    <d v="1899-12-30T02:27:00"/>
    <s v="pago"/>
  </r>
  <r>
    <n v="9"/>
    <s v="Cliente_740"/>
    <n v="5"/>
    <d v="2023-04-01T02:03:00"/>
    <d v="2023-04-01T04:25:00"/>
    <x v="1"/>
    <x v="1"/>
    <x v="2"/>
    <s v="46.85"/>
    <s v="Libre"/>
    <s v="Bolivia"/>
    <s v="Plato_2, Plato_7, Plato_12, Plato_15"/>
    <n v="30"/>
    <d v="1899-12-30T02:22:00"/>
    <d v="1899-12-30T00:51:00"/>
    <d v="1899-12-30T01:31:00"/>
    <s v="pago"/>
  </r>
  <r>
    <n v="10"/>
    <s v="Cliente_33"/>
    <n v="1"/>
    <d v="2023-04-01T00:02:00"/>
    <d v="2023-04-01T01:53:00"/>
    <x v="3"/>
    <x v="1"/>
    <x v="1"/>
    <s v="16.6"/>
    <s v="Ocupada"/>
    <s v="Uruguay"/>
    <s v="Plato_18, Plato_20"/>
    <n v="68"/>
    <d v="1899-12-30T02:03:00"/>
    <d v="1899-12-30T00:10:00"/>
    <d v="1899-12-30T01:53:00"/>
    <s v="pago"/>
  </r>
  <r>
    <n v="11"/>
    <s v="Cliente_881"/>
    <n v="1"/>
    <d v="2023-04-01T03:46:00"/>
    <d v="2023-04-01T06:33:00"/>
    <x v="0"/>
    <x v="1"/>
    <x v="1"/>
    <s v="32.89"/>
    <s v="Libre"/>
    <s v="Perú"/>
    <s v="Plato_16, Plato_2"/>
    <n v="28"/>
    <d v="1899-12-30T02:47:00"/>
    <d v="1899-12-30T00:32:00"/>
    <d v="1899-12-30T02:15:00"/>
    <s v="pago"/>
  </r>
  <r>
    <n v="12"/>
    <s v="Cliente_890"/>
    <n v="6"/>
    <d v="2023-04-01T00:04:00"/>
    <d v="2023-04-01T03:23:00"/>
    <x v="3"/>
    <x v="2"/>
    <x v="1"/>
    <s v="45.27"/>
    <s v="Ocupada"/>
    <s v="Colombia"/>
    <s v="Plato_16, Plato_19, Plato_8, Plato_20"/>
    <n v="28"/>
    <d v="1899-12-30T03:31:00"/>
    <d v="1899-12-30T00:05:00"/>
    <d v="1899-12-30T03:26:00"/>
    <s v="pago"/>
  </r>
  <r>
    <n v="13"/>
    <s v="Cliente_873"/>
    <n v="1"/>
    <d v="2023-04-01T03:09:00"/>
    <d v="2023-04-01T05:32:00"/>
    <x v="2"/>
    <x v="1"/>
    <x v="0"/>
    <s v="22.06"/>
    <s v="Ocupada"/>
    <s v="Brasil"/>
    <s v="Plato_9"/>
    <n v="87"/>
    <d v="1899-12-30T02:35:00"/>
    <d v="1899-12-30T00:59:00"/>
    <d v="1899-12-30T01:36:00"/>
    <s v="pago"/>
  </r>
  <r>
    <n v="14"/>
    <s v="Cliente_780"/>
    <n v="6"/>
    <d v="2023-04-01T00:18:00"/>
    <d v="2023-04-01T01:58:00"/>
    <x v="1"/>
    <x v="1"/>
    <x v="0"/>
    <s v="48.76"/>
    <s v="Libre"/>
    <s v="Perú"/>
    <s v="Plato_3, Plato_11, Plato_14, Plato_2"/>
    <n v="20"/>
    <d v="1899-12-30T01:40:00"/>
    <d v="1899-12-30T00:36:00"/>
    <d v="1899-12-30T01:04:00"/>
    <s v="pago"/>
  </r>
  <r>
    <n v="15"/>
    <s v="Cliente_728"/>
    <n v="4"/>
    <d v="2023-04-01T03:24:00"/>
    <d v="2023-04-01T04:59:00"/>
    <x v="0"/>
    <x v="0"/>
    <x v="1"/>
    <s v="28.77"/>
    <s v="Ocupada"/>
    <s v="Uruguay"/>
    <s v="Plato_16, Plato_13, Plato_8"/>
    <n v="56"/>
    <d v="1899-12-30T01:47:00"/>
    <d v="1899-12-30T00:25:00"/>
    <d v="1899-12-30T01:22:00"/>
    <s v="pago"/>
  </r>
  <r>
    <n v="16"/>
    <s v="Cliente_175"/>
    <n v="5"/>
    <d v="2023-04-01T02:31:00"/>
    <d v="2023-04-01T04:24:00"/>
    <x v="3"/>
    <x v="1"/>
    <x v="0"/>
    <s v="37.9"/>
    <s v="Reservada"/>
    <s v="Bolivia"/>
    <s v="Plato_16"/>
    <n v="28"/>
    <d v="1899-12-30T01:53:00"/>
    <d v="1899-12-30T00:38:00"/>
    <d v="1899-12-30T01:15:00"/>
    <s v="pago"/>
  </r>
  <r>
    <n v="17"/>
    <s v="Cliente_200"/>
    <n v="6"/>
    <d v="2023-04-01T00:09:00"/>
    <d v="2023-04-01T03:27:00"/>
    <x v="1"/>
    <x v="0"/>
    <x v="1"/>
    <s v="12.17"/>
    <s v="Libre"/>
    <s v="Ecuador"/>
    <s v="Plato_8, Plato_4, Plato_5"/>
    <n v="35"/>
    <d v="1899-12-30T03:18:00"/>
    <d v="1899-12-30T00:43:00"/>
    <d v="1899-12-30T02:35:00"/>
    <s v="pago"/>
  </r>
  <r>
    <n v="18"/>
    <s v="Cliente_190"/>
    <n v="2"/>
    <d v="2023-04-01T02:06:00"/>
    <d v="2023-04-01T04:26:00"/>
    <x v="1"/>
    <x v="0"/>
    <x v="1"/>
    <s v="33.09"/>
    <s v="Libre"/>
    <s v="Colombia"/>
    <s v="Plato_9, Plato_20, Plato_10, Plato_15"/>
    <n v="29"/>
    <d v="1899-12-30T02:20:00"/>
    <d v="1899-12-30T00:23:00"/>
    <d v="1899-12-30T01:57:00"/>
    <s v="pago"/>
  </r>
  <r>
    <n v="19"/>
    <s v="Cliente_290"/>
    <n v="3"/>
    <d v="2023-04-01T00:35:00"/>
    <d v="2023-04-01T03:29:00"/>
    <x v="1"/>
    <x v="1"/>
    <x v="1"/>
    <s v="17.45"/>
    <s v="Libre"/>
    <s v="Chile"/>
    <s v="Plato_20"/>
    <n v="80"/>
    <d v="1899-12-30T02:54:00"/>
    <d v="1899-12-30T00:44:00"/>
    <d v="1899-12-30T02:10:00"/>
    <s v="pago"/>
  </r>
  <r>
    <n v="20"/>
    <s v="Cliente_972"/>
    <n v="2"/>
    <d v="2023-04-01T01:25:00"/>
    <d v="2023-04-01T05:12:00"/>
    <x v="4"/>
    <x v="1"/>
    <x v="1"/>
    <s v="31.7"/>
    <s v="Reservada"/>
    <s v="Chile"/>
    <s v="Plato_8, Plato_1, Plato_14"/>
    <n v="105"/>
    <d v="1899-12-30T03:47:00"/>
    <d v="1899-12-30T00:50:00"/>
    <d v="1899-12-30T02:57:00"/>
    <s v="pago"/>
  </r>
  <r>
    <n v="21"/>
    <s v="Cliente_210"/>
    <n v="2"/>
    <d v="2023-04-01T03:39:00"/>
    <d v="2023-04-01T05:52:00"/>
    <x v="4"/>
    <x v="1"/>
    <x v="1"/>
    <s v="20.53"/>
    <s v="Reservada"/>
    <s v="Uruguay"/>
    <s v="Plato_20, Plato_3, Plato_15, Plato_1"/>
    <n v="120"/>
    <d v="1899-12-30T02:13:00"/>
    <d v="1899-12-30T00:20:00"/>
    <d v="1899-12-30T01:53:00"/>
    <s v="pago"/>
  </r>
  <r>
    <n v="22"/>
    <s v="Cliente_88"/>
    <n v="1"/>
    <d v="2023-04-01T02:16:00"/>
    <d v="2023-04-01T04:47:00"/>
    <x v="3"/>
    <x v="1"/>
    <x v="1"/>
    <s v="45.41"/>
    <s v="Libre"/>
    <s v="Ecuador"/>
    <s v="Plato_4, Plato_18, Plato_9, Plato_8"/>
    <n v="18"/>
    <d v="1899-12-30T02:31:00"/>
    <d v="1899-12-30T00:32:00"/>
    <d v="1899-12-30T01:59:00"/>
    <s v="pago"/>
  </r>
  <r>
    <n v="23"/>
    <s v="Cliente_427"/>
    <n v="5"/>
    <d v="2023-04-01T02:44:00"/>
    <d v="2023-04-01T04:09:00"/>
    <x v="2"/>
    <x v="2"/>
    <x v="1"/>
    <s v="38.46"/>
    <s v="Libre"/>
    <s v="Chile"/>
    <s v="Plato_12, Plato_6"/>
    <n v="57"/>
    <d v="1899-12-30T01:25:00"/>
    <d v="1899-12-30T00:46:00"/>
    <d v="1899-12-30T00:39:00"/>
    <s v="pago"/>
  </r>
  <r>
    <n v="24"/>
    <s v="Cliente_424"/>
    <n v="5"/>
    <d v="2023-04-01T03:01:00"/>
    <d v="2023-04-01T06:20:00"/>
    <x v="4"/>
    <x v="1"/>
    <x v="1"/>
    <s v="38.18"/>
    <s v="Ocupada"/>
    <s v="Venezuela"/>
    <s v="Plato_10, Plato_9, Plato_14, Plato_20"/>
    <n v="78"/>
    <d v="1899-12-30T03:31:00"/>
    <d v="1899-12-30T00:45:00"/>
    <d v="1899-12-30T02:46:00"/>
    <s v="pago"/>
  </r>
  <r>
    <n v="25"/>
    <s v="Cliente_824"/>
    <n v="5"/>
    <d v="2023-04-01T03:01:00"/>
    <d v="2023-04-01T04:59:00"/>
    <x v="2"/>
    <x v="2"/>
    <x v="2"/>
    <s v="46.15"/>
    <s v="Ocupada"/>
    <s v="Colombia"/>
    <s v="Plato_18"/>
    <n v="34"/>
    <d v="1899-12-30T02:10:00"/>
    <d v="1899-12-30T00:35:00"/>
    <d v="1899-12-30T01:35:00"/>
    <s v="pago"/>
  </r>
  <r>
    <n v="26"/>
    <s v="Cliente_107"/>
    <n v="2"/>
    <d v="2023-04-01T02:04:00"/>
    <d v="2023-04-01T05:47:00"/>
    <x v="2"/>
    <x v="0"/>
    <x v="1"/>
    <s v="10.37"/>
    <s v="Ocupada"/>
    <s v="Uruguay"/>
    <s v="Plato_4, Plato_13, Plato_7"/>
    <n v="36"/>
    <d v="1899-12-30T03:55:00"/>
    <d v="1899-12-30T00:13:00"/>
    <d v="1899-12-30T03:42:00"/>
    <s v="pago"/>
  </r>
  <r>
    <n v="27"/>
    <s v="Cliente_775"/>
    <n v="2"/>
    <d v="2023-04-01T01:19:00"/>
    <d v="2023-04-01T02:27:00"/>
    <x v="2"/>
    <x v="1"/>
    <x v="1"/>
    <s v="19.27"/>
    <s v="Ocupada"/>
    <s v="Brasil"/>
    <s v="Plato_8, Plato_10"/>
    <n v="35"/>
    <d v="1899-12-30T01:20:00"/>
    <d v="1899-12-30T00:17:00"/>
    <d v="1899-12-30T01:03:00"/>
    <s v="pago"/>
  </r>
  <r>
    <n v="28"/>
    <s v="Cliente_358"/>
    <n v="2"/>
    <d v="2023-04-01T00:49:00"/>
    <d v="2023-04-01T03:16:00"/>
    <x v="3"/>
    <x v="2"/>
    <x v="1"/>
    <s v="41.22"/>
    <s v="Reservada"/>
    <s v="Argentina"/>
    <s v="Plato_4, Plato_9"/>
    <n v="36"/>
    <d v="1899-12-30T02:27:00"/>
    <d v="1899-12-30T00:17:00"/>
    <d v="1899-12-30T02:10:00"/>
    <s v="pago"/>
  </r>
  <r>
    <n v="29"/>
    <s v="Cliente_377"/>
    <n v="5"/>
    <d v="2023-04-01T03:02:00"/>
    <d v="2023-04-01T06:10:00"/>
    <x v="1"/>
    <x v="1"/>
    <x v="1"/>
    <s v="14.83"/>
    <s v="Ocupada"/>
    <s v="Ecuador"/>
    <s v="Plato_1, Plato_4, Plato_17"/>
    <n v="75"/>
    <d v="1899-12-30T03:20:00"/>
    <d v="1899-12-30T00:22:00"/>
    <d v="1899-12-30T02:58:00"/>
    <s v="pago"/>
  </r>
  <r>
    <n v="30"/>
    <s v="Cliente_361"/>
    <n v="4"/>
    <d v="2023-04-01T02:55:00"/>
    <d v="2023-04-01T06:13:00"/>
    <x v="3"/>
    <x v="1"/>
    <x v="0"/>
    <s v="26.29"/>
    <s v="Libre"/>
    <s v="Venezuela"/>
    <s v="Plato_10, Plato_3"/>
    <n v="52"/>
    <d v="1899-12-30T03:18:00"/>
    <d v="1899-12-30T00:14:00"/>
    <d v="1899-12-30T03:04:00"/>
    <s v="pago"/>
  </r>
  <r>
    <n v="31"/>
    <s v="Cliente_229"/>
    <n v="3"/>
    <d v="2023-04-01T02:51:00"/>
    <d v="2023-04-01T06:02:00"/>
    <x v="1"/>
    <x v="0"/>
    <x v="1"/>
    <s v="19.81"/>
    <s v="Ocupada"/>
    <s v="Argentina"/>
    <s v="Plato_9, Plato_12"/>
    <n v="29"/>
    <d v="1899-12-30T03:23:00"/>
    <d v="1899-12-30T00:59:00"/>
    <d v="1899-12-30T02:24:00"/>
    <s v="pago"/>
  </r>
  <r>
    <n v="32"/>
    <s v="Cliente_27"/>
    <n v="1"/>
    <d v="2023-04-01T03:08:00"/>
    <d v="2023-04-01T06:49:00"/>
    <x v="0"/>
    <x v="1"/>
    <x v="1"/>
    <s v="28.25"/>
    <s v="Ocupada"/>
    <s v="Uruguay"/>
    <s v="Plato_15, Plato_11, Plato_10, Plato_4"/>
    <n v="64"/>
    <d v="1899-12-30T03:53:00"/>
    <d v="1899-12-30T00:50:00"/>
    <d v="1899-12-30T03:03:00"/>
    <s v="pago"/>
  </r>
  <r>
    <n v="33"/>
    <s v="Cliente_103"/>
    <n v="5"/>
    <d v="2023-04-01T03:33:00"/>
    <d v="2023-04-01T06:21:00"/>
    <x v="3"/>
    <x v="2"/>
    <x v="2"/>
    <s v="20.38"/>
    <s v="Ocupada"/>
    <s v="Perú"/>
    <s v="Plato_8, Plato_6, Plato_15, Plato_10"/>
    <n v="105"/>
    <d v="1899-12-30T03:00:00"/>
    <d v="1899-12-30T00:06:00"/>
    <d v="1899-12-30T02:54:00"/>
    <s v="pago"/>
  </r>
  <r>
    <n v="34"/>
    <s v="Cliente_1"/>
    <n v="1"/>
    <d v="2023-04-01T02:16:00"/>
    <d v="2023-04-01T06:07:00"/>
    <x v="3"/>
    <x v="0"/>
    <x v="1"/>
    <s v="13.08"/>
    <s v="Libre"/>
    <s v="Perú"/>
    <s v="Plato_18, Plato_10"/>
    <n v="34"/>
    <d v="1899-12-30T03:51:00"/>
    <d v="1899-12-30T00:46:00"/>
    <d v="1899-12-30T03:05:00"/>
    <s v="pago"/>
  </r>
  <r>
    <n v="35"/>
    <s v="Cliente_828"/>
    <n v="2"/>
    <d v="2023-04-01T03:18:00"/>
    <d v="2023-04-01T05:55:00"/>
    <x v="4"/>
    <x v="1"/>
    <x v="1"/>
    <s v="15.75"/>
    <s v="Ocupada"/>
    <s v="Perú"/>
    <s v="Plato_2, Plato_9, Plato_11, Plato_17"/>
    <n v="90"/>
    <d v="1899-12-30T02:49:00"/>
    <d v="1899-12-30T00:05:00"/>
    <d v="1899-12-30T02:44:00"/>
    <s v="pago"/>
  </r>
  <r>
    <n v="36"/>
    <s v="Cliente_874"/>
    <n v="5"/>
    <d v="2023-04-01T03:27:00"/>
    <d v="2023-04-01T06:26:00"/>
    <x v="1"/>
    <x v="1"/>
    <x v="1"/>
    <s v="45.28"/>
    <s v="Ocupada"/>
    <s v="Bolivia"/>
    <s v="Plato_2"/>
    <n v="30"/>
    <d v="1899-12-30T03:11:00"/>
    <d v="1899-12-30T00:38:00"/>
    <d v="1899-12-30T02:33:00"/>
    <s v="pago"/>
  </r>
  <r>
    <n v="37"/>
    <s v="Cliente_999"/>
    <n v="1"/>
    <d v="2023-04-01T03:24:00"/>
    <d v="2023-04-01T06:02:00"/>
    <x v="2"/>
    <x v="2"/>
    <x v="1"/>
    <s v="10.39"/>
    <s v="Ocupada"/>
    <s v="Brasil"/>
    <s v="Plato_13"/>
    <n v="21"/>
    <d v="1899-12-30T02:50:00"/>
    <d v="1899-12-30T00:47:00"/>
    <d v="1899-12-30T02:03:00"/>
    <s v="pago"/>
  </r>
  <r>
    <n v="38"/>
    <s v="Cliente_167"/>
    <n v="6"/>
    <d v="2023-04-01T02:38:00"/>
    <d v="2023-04-01T03:53:00"/>
    <x v="3"/>
    <x v="1"/>
    <x v="2"/>
    <s v="16.31"/>
    <s v="Reservada"/>
    <s v="Chile"/>
    <s v="Plato_17, Plato_8, Plato_19"/>
    <n v="93"/>
    <d v="1899-12-30T01:15:00"/>
    <d v="1899-12-30T00:21:00"/>
    <d v="1899-12-30T00:54:00"/>
    <s v="pago"/>
  </r>
  <r>
    <n v="39"/>
    <s v="Cliente_606"/>
    <n v="3"/>
    <d v="2023-04-01T03:41:00"/>
    <d v="2023-04-01T07:39:00"/>
    <x v="1"/>
    <x v="2"/>
    <x v="0"/>
    <s v="48.36"/>
    <s v="Ocupada"/>
    <s v="Bolivia"/>
    <s v="Plato_19"/>
    <n v="108"/>
    <d v="1899-12-30T04:10:00"/>
    <d v="1899-12-30T00:57:00"/>
    <d v="1899-12-30T03:13:00"/>
    <s v="pago"/>
  </r>
  <r>
    <n v="40"/>
    <s v="Cliente_710"/>
    <n v="1"/>
    <d v="2023-04-01T02:00:00"/>
    <d v="2023-04-01T04:05:00"/>
    <x v="4"/>
    <x v="1"/>
    <x v="0"/>
    <s v="13.68"/>
    <s v="Libre"/>
    <s v="Argentina"/>
    <s v="Plato_9, Plato_11, Plato_16"/>
    <n v="87"/>
    <d v="1899-12-30T02:05:00"/>
    <d v="1899-12-30T00:15:00"/>
    <d v="1899-12-30T01:50:00"/>
    <s v="pago"/>
  </r>
  <r>
    <n v="41"/>
    <s v="Cliente_870"/>
    <n v="4"/>
    <d v="2023-04-01T02:14:00"/>
    <d v="2023-04-01T04:20:00"/>
    <x v="1"/>
    <x v="1"/>
    <x v="1"/>
    <s v="15.24"/>
    <s v="Ocupada"/>
    <s v="Perú"/>
    <s v="Plato_15, Plato_10, Plato_2"/>
    <n v="96"/>
    <d v="1899-12-30T02:18:00"/>
    <d v="1899-12-30T00:23:00"/>
    <d v="1899-12-30T01:55:00"/>
    <s v="pago"/>
  </r>
  <r>
    <n v="42"/>
    <s v="Cliente_230"/>
    <n v="1"/>
    <d v="2023-04-01T00:25:00"/>
    <d v="2023-04-01T01:46:00"/>
    <x v="1"/>
    <x v="1"/>
    <x v="1"/>
    <s v="49.58"/>
    <s v="Reservada"/>
    <s v="Bolivia"/>
    <s v="Plato_5, Plato_20"/>
    <n v="22"/>
    <d v="1899-12-30T01:21:00"/>
    <d v="1899-12-30T00:57:00"/>
    <d v="1899-12-30T00:24:00"/>
    <s v="pago"/>
  </r>
  <r>
    <n v="43"/>
    <s v="Cliente_814"/>
    <n v="6"/>
    <d v="2023-04-01T01:02:00"/>
    <d v="2023-04-01T03:14:00"/>
    <x v="3"/>
    <x v="1"/>
    <x v="1"/>
    <s v="32.19"/>
    <s v="Ocupada"/>
    <s v="Perú"/>
    <s v="Plato_15, Plato_18, Plato_7, Plato_17"/>
    <n v="32"/>
    <d v="1899-12-30T02:24:00"/>
    <d v="1899-12-30T00:06:00"/>
    <d v="1899-12-30T02:18:00"/>
    <s v="pago"/>
  </r>
  <r>
    <n v="44"/>
    <s v="Cliente_710"/>
    <n v="1"/>
    <d v="2023-04-01T03:06:00"/>
    <d v="2023-04-01T06:18:00"/>
    <x v="3"/>
    <x v="1"/>
    <x v="1"/>
    <s v="42.6"/>
    <s v="Libre"/>
    <s v="España"/>
    <s v="Plato_10, Plato_1, Plato_13"/>
    <n v="26"/>
    <d v="1899-12-30T03:12:00"/>
    <d v="1899-12-30T00:34:00"/>
    <d v="1899-12-30T02:38:00"/>
    <s v="pago"/>
  </r>
  <r>
    <n v="45"/>
    <s v="Cliente_640"/>
    <n v="2"/>
    <d v="2023-04-01T02:15:00"/>
    <d v="2023-04-01T04:01:00"/>
    <x v="1"/>
    <x v="1"/>
    <x v="1"/>
    <s v="25.41"/>
    <s v="Reservada"/>
    <s v="Perú"/>
    <s v="Plato_4"/>
    <n v="54"/>
    <d v="1899-12-30T01:46:00"/>
    <d v="1899-12-30T00:47:00"/>
    <d v="1899-12-30T00:59:00"/>
    <s v="pago"/>
  </r>
  <r>
    <n v="46"/>
    <s v="Cliente_623"/>
    <n v="1"/>
    <d v="2023-04-01T01:47:00"/>
    <d v="2023-04-01T03:39:00"/>
    <x v="2"/>
    <x v="1"/>
    <x v="1"/>
    <s v="27.97"/>
    <s v="Libre"/>
    <s v="Chile"/>
    <s v="Plato_2, Plato_18, Plato_14"/>
    <n v="60"/>
    <d v="1899-12-30T01:52:00"/>
    <d v="1899-12-30T00:23:00"/>
    <d v="1899-12-30T01:29:00"/>
    <s v="pago"/>
  </r>
  <r>
    <n v="47"/>
    <s v="Cliente_72"/>
    <n v="3"/>
    <d v="2023-04-01T03:30:00"/>
    <d v="2023-04-01T07:29:00"/>
    <x v="1"/>
    <x v="1"/>
    <x v="1"/>
    <s v="10.98"/>
    <s v="Ocupada"/>
    <s v="Brasil"/>
    <s v="Plato_11, Plato_14, Plato_3"/>
    <n v="66"/>
    <d v="1899-12-30T04:11:00"/>
    <d v="1899-12-30T00:56:00"/>
    <d v="1899-12-30T03:15:00"/>
    <s v="pago"/>
  </r>
  <r>
    <n v="48"/>
    <s v="Cliente_963"/>
    <n v="2"/>
    <d v="2023-04-01T00:28:00"/>
    <d v="2023-04-01T04:02:00"/>
    <x v="4"/>
    <x v="0"/>
    <x v="1"/>
    <s v="25.31"/>
    <s v="Libre"/>
    <s v="Bolivia"/>
    <s v="Plato_6, Plato_5, Plato_11"/>
    <n v="81"/>
    <d v="1899-12-30T03:34:00"/>
    <d v="1899-12-30T00:37:00"/>
    <d v="1899-12-30T02:57:00"/>
    <s v="pago"/>
  </r>
  <r>
    <n v="49"/>
    <s v="Cliente_929"/>
    <n v="3"/>
    <d v="2023-04-01T01:44:00"/>
    <d v="2023-04-01T05:29:00"/>
    <x v="1"/>
    <x v="1"/>
    <x v="1"/>
    <s v="20.92"/>
    <s v="Libre"/>
    <s v="Uruguay"/>
    <s v="Plato_7, Plato_15, Plato_4"/>
    <n v="72"/>
    <d v="1899-12-30T03:45:00"/>
    <d v="1899-12-30T00:09:00"/>
    <d v="1899-12-30T03:36:00"/>
    <s v="pago"/>
  </r>
  <r>
    <n v="50"/>
    <s v="Cliente_708"/>
    <n v="5"/>
    <d v="2023-04-01T03:54:00"/>
    <d v="2023-04-01T06:57:00"/>
    <x v="3"/>
    <x v="1"/>
    <x v="2"/>
    <s v="16.74"/>
    <s v="Ocupada"/>
    <s v="Argentina"/>
    <s v="Plato_15, Plato_5"/>
    <n v="32"/>
    <d v="1899-12-30T03:15:00"/>
    <d v="1899-12-30T00:06:00"/>
    <d v="1899-12-30T03:09:00"/>
    <s v="pago"/>
  </r>
  <r>
    <n v="51"/>
    <s v="Cliente_631"/>
    <n v="1"/>
    <d v="2023-04-01T01:42:00"/>
    <d v="2023-04-01T03:02:00"/>
    <x v="2"/>
    <x v="2"/>
    <x v="1"/>
    <s v="37.08"/>
    <s v="Reservada"/>
    <s v="España"/>
    <s v="Plato_14, Plato_11, Plato_5, Plato_4"/>
    <n v="46"/>
    <d v="1899-12-30T01:20:00"/>
    <d v="1899-12-30T00:33:00"/>
    <d v="1899-12-30T00:47:00"/>
    <s v="pago"/>
  </r>
  <r>
    <n v="52"/>
    <s v="Cliente_894"/>
    <n v="4"/>
    <d v="2023-04-01T00:01:00"/>
    <d v="2023-04-01T01:11:00"/>
    <x v="4"/>
    <x v="1"/>
    <x v="1"/>
    <s v="46.88"/>
    <s v="Libre"/>
    <s v="Paraguay"/>
    <s v="Plato_11, Plato_17, Plato_18"/>
    <n v="99"/>
    <d v="1899-12-30T01:10:00"/>
    <d v="1899-12-30T00:13:00"/>
    <d v="1899-12-30T00:57:00"/>
    <s v="pago"/>
  </r>
  <r>
    <n v="53"/>
    <s v="Cliente_63"/>
    <n v="5"/>
    <d v="2023-04-01T03:01:00"/>
    <d v="2023-04-01T04:44:00"/>
    <x v="2"/>
    <x v="1"/>
    <x v="2"/>
    <s v="36.88"/>
    <s v="Libre"/>
    <s v="Paraguay"/>
    <s v="Plato_14, Plato_2, Plato_19"/>
    <n v="69"/>
    <d v="1899-12-30T01:43:00"/>
    <d v="1899-12-30T00:47:00"/>
    <d v="1899-12-30T00:56:00"/>
    <s v="pago"/>
  </r>
  <r>
    <n v="54"/>
    <s v="Cliente_144"/>
    <n v="6"/>
    <d v="2023-04-01T00:40:00"/>
    <d v="2023-04-01T04:14:00"/>
    <x v="3"/>
    <x v="2"/>
    <x v="1"/>
    <s v="23.36"/>
    <s v="Reservada"/>
    <s v="Bolivia"/>
    <s v="Plato_8, Plato_17, Plato_4, Plato_11"/>
    <n v="105"/>
    <d v="1899-12-30T03:34:00"/>
    <d v="1899-12-30T00:47:00"/>
    <d v="1899-12-30T02:47:00"/>
    <s v="pago"/>
  </r>
  <r>
    <n v="55"/>
    <s v="Cliente_390"/>
    <n v="5"/>
    <d v="2023-04-01T01:30:00"/>
    <d v="2023-04-01T05:00:00"/>
    <x v="3"/>
    <x v="2"/>
    <x v="1"/>
    <s v="45.49"/>
    <s v="Ocupada"/>
    <s v="Perú"/>
    <s v="Plato_11, Plato_7, Plato_19, Plato_15"/>
    <n v="99"/>
    <d v="1899-12-30T03:42:00"/>
    <d v="1899-12-30T00:27:00"/>
    <d v="1899-12-30T03:15:00"/>
    <s v="pago"/>
  </r>
  <r>
    <n v="56"/>
    <s v="Cliente_728"/>
    <n v="3"/>
    <d v="2023-04-01T01:20:00"/>
    <d v="2023-04-01T04:57:00"/>
    <x v="2"/>
    <x v="1"/>
    <x v="2"/>
    <s v="43.2"/>
    <s v="Libre"/>
    <s v="Ecuador"/>
    <s v="Plato_9, Plato_12"/>
    <n v="29"/>
    <d v="1899-12-30T03:37:00"/>
    <d v="1899-12-30T00:38:00"/>
    <d v="1899-12-30T02:59:00"/>
    <s v="pago"/>
  </r>
  <r>
    <n v="57"/>
    <s v="Cliente_886"/>
    <n v="2"/>
    <d v="2023-04-01T03:04:00"/>
    <d v="2023-04-01T04:52:00"/>
    <x v="1"/>
    <x v="1"/>
    <x v="1"/>
    <s v="45.45"/>
    <s v="Libre"/>
    <s v="Colombia"/>
    <s v="Plato_8, Plato_20, Plato_5, Plato_19"/>
    <n v="35"/>
    <d v="1899-12-30T01:48:00"/>
    <d v="1899-12-30T00:21:00"/>
    <d v="1899-12-30T01:27:00"/>
    <s v="pago"/>
  </r>
  <r>
    <n v="58"/>
    <s v="Cliente_510"/>
    <n v="3"/>
    <d v="2023-04-01T01:31:00"/>
    <d v="2023-04-01T04:21:00"/>
    <x v="0"/>
    <x v="2"/>
    <x v="1"/>
    <s v="30.7"/>
    <s v="Reservada"/>
    <s v="Brasil"/>
    <s v="Plato_5, Plato_3"/>
    <n v="22"/>
    <d v="1899-12-30T02:50:00"/>
    <d v="1899-12-30T00:17:00"/>
    <d v="1899-12-30T02:33:00"/>
    <s v="pago"/>
  </r>
  <r>
    <n v="59"/>
    <s v="Cliente_878"/>
    <n v="4"/>
    <d v="2023-04-01T01:21:00"/>
    <d v="2023-04-01T05:04:00"/>
    <x v="0"/>
    <x v="1"/>
    <x v="0"/>
    <s v="33.89"/>
    <s v="Libre"/>
    <s v="Colombia"/>
    <s v="Plato_12, Plato_14, Plato_4, Plato_20"/>
    <n v="38"/>
    <d v="1899-12-30T03:43:00"/>
    <d v="1899-12-30T00:13:00"/>
    <d v="1899-12-30T03:30:00"/>
    <s v="pago"/>
  </r>
  <r>
    <n v="60"/>
    <s v="Cliente_977"/>
    <n v="1"/>
    <d v="2023-04-01T02:09:00"/>
    <d v="2023-04-01T05:46:00"/>
    <x v="0"/>
    <x v="1"/>
    <x v="1"/>
    <s v="19.54"/>
    <s v="Reservada"/>
    <s v="Bolivia"/>
    <s v="Plato_4, Plato_11"/>
    <n v="36"/>
    <d v="1899-12-30T03:37:00"/>
    <d v="1899-12-30T00:23:00"/>
    <d v="1899-12-30T03:14:00"/>
    <s v="pago"/>
  </r>
  <r>
    <n v="61"/>
    <s v="Cliente_553"/>
    <n v="5"/>
    <d v="2023-04-01T03:49:00"/>
    <d v="2023-04-01T06:22:00"/>
    <x v="1"/>
    <x v="1"/>
    <x v="1"/>
    <s v="42.87"/>
    <s v="Ocupada"/>
    <s v="Chile"/>
    <s v="Plato_20, Plato_4, Plato_2, Plato_16"/>
    <n v="80"/>
    <d v="1899-12-30T02:45:00"/>
    <d v="1899-12-30T00:56:00"/>
    <d v="1899-12-30T01:49:00"/>
    <s v="pago"/>
  </r>
  <r>
    <n v="62"/>
    <s v="Cliente_792"/>
    <n v="1"/>
    <d v="2023-04-01T02:47:00"/>
    <d v="2023-04-01T06:24:00"/>
    <x v="0"/>
    <x v="2"/>
    <x v="1"/>
    <s v="37.93"/>
    <s v="Ocupada"/>
    <s v="Argentina"/>
    <s v="Plato_2, Plato_12, Plato_17"/>
    <n v="60"/>
    <d v="1899-12-30T03:49:00"/>
    <d v="1899-12-30T00:59:00"/>
    <d v="1899-12-30T02:50:00"/>
    <s v="pago"/>
  </r>
  <r>
    <n v="63"/>
    <s v="Cliente_881"/>
    <n v="4"/>
    <d v="2023-04-01T00:41:00"/>
    <d v="2023-04-01T04:06:00"/>
    <x v="3"/>
    <x v="1"/>
    <x v="1"/>
    <s v="33.34"/>
    <s v="Reservada"/>
    <s v="Colombia"/>
    <s v="Plato_3, Plato_8"/>
    <n v="20"/>
    <d v="1899-12-30T03:25:00"/>
    <d v="1899-12-30T00:10:00"/>
    <d v="1899-12-30T03:15:00"/>
    <s v="pago"/>
  </r>
  <r>
    <n v="64"/>
    <s v="Cliente_265"/>
    <n v="3"/>
    <d v="2023-04-01T01:40:00"/>
    <d v="2023-04-01T04:02:00"/>
    <x v="2"/>
    <x v="0"/>
    <x v="0"/>
    <s v="34.77"/>
    <s v="Reservada"/>
    <s v="Perú"/>
    <s v="Plato_3, Plato_20, Plato_19"/>
    <n v="60"/>
    <d v="1899-12-30T02:22:00"/>
    <d v="1899-12-30T00:25:00"/>
    <d v="1899-12-30T01:57:00"/>
    <s v="pago"/>
  </r>
  <r>
    <n v="65"/>
    <s v="Cliente_946"/>
    <n v="1"/>
    <d v="2023-04-01T01:54:00"/>
    <d v="2023-04-01T03:03:00"/>
    <x v="4"/>
    <x v="1"/>
    <x v="2"/>
    <s v="14.0"/>
    <s v="Ocupada"/>
    <s v="Bolivia"/>
    <s v="Plato_16, Plato_17, Plato_12, Plato_20"/>
    <n v="28"/>
    <d v="1899-12-30T01:21:00"/>
    <d v="1899-12-30T00:32:00"/>
    <d v="1899-12-30T00:49:00"/>
    <s v="pago"/>
  </r>
  <r>
    <n v="66"/>
    <s v="Cliente_614"/>
    <n v="2"/>
    <d v="2023-04-01T02:28:00"/>
    <d v="2023-04-01T06:18:00"/>
    <x v="2"/>
    <x v="1"/>
    <x v="1"/>
    <s v="10.88"/>
    <s v="Reservada"/>
    <s v="España"/>
    <s v="Plato_19, Plato_20, Plato_4"/>
    <n v="36"/>
    <d v="1899-12-30T03:50:00"/>
    <d v="1899-12-30T00:29:00"/>
    <d v="1899-12-30T03:21:00"/>
    <s v="pago"/>
  </r>
  <r>
    <n v="67"/>
    <s v="Cliente_352"/>
    <n v="6"/>
    <d v="2023-04-01T03:45:00"/>
    <d v="2023-04-01T05:10:00"/>
    <x v="1"/>
    <x v="1"/>
    <x v="2"/>
    <s v="21.25"/>
    <s v="Reservada"/>
    <s v="Perú"/>
    <s v="Plato_20, Plato_19, Plato_10, Plato_2"/>
    <n v="40"/>
    <d v="1899-12-30T01:25:00"/>
    <d v="1899-12-30T00:22:00"/>
    <d v="1899-12-30T01:03:00"/>
    <s v="pago"/>
  </r>
  <r>
    <n v="68"/>
    <s v="Cliente_784"/>
    <n v="4"/>
    <d v="2023-04-01T00:02:00"/>
    <d v="2023-04-01T03:15:00"/>
    <x v="2"/>
    <x v="2"/>
    <x v="1"/>
    <s v="45.65"/>
    <s v="Ocupada"/>
    <s v="Brasil"/>
    <s v="Plato_14, Plato_16, Plato_15, Plato_1"/>
    <n v="69"/>
    <d v="1899-12-30T03:25:00"/>
    <d v="1899-12-30T00:43:00"/>
    <d v="1899-12-30T02:42:00"/>
    <s v="pago"/>
  </r>
  <r>
    <n v="69"/>
    <s v="Cliente_118"/>
    <n v="4"/>
    <d v="2023-04-01T02:02:00"/>
    <d v="2023-04-01T03:57:00"/>
    <x v="1"/>
    <x v="1"/>
    <x v="1"/>
    <s v="31.49"/>
    <s v="Libre"/>
    <s v="Perú"/>
    <s v="Plato_13, Plato_7, Plato_11"/>
    <n v="63"/>
    <d v="1899-12-30T01:55:00"/>
    <d v="1899-12-30T00:20:00"/>
    <d v="1899-12-30T01:35:00"/>
    <s v="pago"/>
  </r>
  <r>
    <n v="70"/>
    <s v="Cliente_61"/>
    <n v="4"/>
    <d v="2023-04-01T00:11:00"/>
    <d v="2023-04-01T01:22:00"/>
    <x v="3"/>
    <x v="1"/>
    <x v="2"/>
    <s v="28.26"/>
    <s v="Libre"/>
    <s v="Paraguay"/>
    <s v="Plato_1, Plato_18"/>
    <n v="50"/>
    <d v="1899-12-30T01:11:00"/>
    <d v="1899-12-30T00:19:00"/>
    <d v="1899-12-30T00:52:00"/>
    <s v="pago"/>
  </r>
  <r>
    <n v="71"/>
    <s v="Cliente_440"/>
    <n v="4"/>
    <d v="2023-04-01T01:57:00"/>
    <d v="2023-04-01T05:56:00"/>
    <x v="4"/>
    <x v="1"/>
    <x v="1"/>
    <s v="24.01"/>
    <s v="Ocupada"/>
    <s v="Paraguay"/>
    <s v="Plato_2, Plato_14"/>
    <n v="90"/>
    <d v="1899-12-30T04:11:00"/>
    <d v="1899-12-30T00:20:00"/>
    <d v="1899-12-30T03:51:00"/>
    <s v="pago"/>
  </r>
  <r>
    <n v="72"/>
    <s v="Cliente_258"/>
    <n v="1"/>
    <d v="2023-04-01T02:42:00"/>
    <d v="2023-04-01T05:51:00"/>
    <x v="1"/>
    <x v="1"/>
    <x v="1"/>
    <s v="15.28"/>
    <s v="Reservada"/>
    <s v="Perú"/>
    <s v="Plato_13, Plato_4"/>
    <n v="21"/>
    <d v="1899-12-30T03:09:00"/>
    <d v="1899-12-30T00:17:00"/>
    <d v="1899-12-30T02:52:00"/>
    <s v="pago"/>
  </r>
  <r>
    <n v="73"/>
    <s v="Cliente_742"/>
    <n v="4"/>
    <d v="2023-04-01T02:39:00"/>
    <d v="2023-04-01T06:09:00"/>
    <x v="3"/>
    <x v="0"/>
    <x v="1"/>
    <s v="34.51"/>
    <s v="Libre"/>
    <s v="Argentina"/>
    <s v="Plato_6"/>
    <n v="81"/>
    <d v="1899-12-30T03:30:00"/>
    <d v="1899-12-30T00:20:00"/>
    <d v="1899-12-30T03:10:00"/>
    <s v="pago"/>
  </r>
  <r>
    <n v="74"/>
    <s v="Cliente_865"/>
    <n v="4"/>
    <d v="2023-04-01T01:04:00"/>
    <d v="2023-04-01T04:13:00"/>
    <x v="3"/>
    <x v="1"/>
    <x v="1"/>
    <s v="30.83"/>
    <s v="Libre"/>
    <s v="Brasil"/>
    <s v="Plato_10, Plato_18, Plato_15"/>
    <n v="52"/>
    <d v="1899-12-30T03:09:00"/>
    <d v="1899-12-30T00:39:00"/>
    <d v="1899-12-30T02:30:00"/>
    <s v="pago"/>
  </r>
  <r>
    <n v="75"/>
    <s v="Cliente_79"/>
    <n v="5"/>
    <d v="2023-04-01T03:36:00"/>
    <d v="2023-04-01T04:49:00"/>
    <x v="2"/>
    <x v="1"/>
    <x v="1"/>
    <s v="45.23"/>
    <s v="Ocupada"/>
    <s v="Venezuela"/>
    <s v="Plato_20, Plato_14"/>
    <n v="40"/>
    <d v="1899-12-30T01:25:00"/>
    <d v="1899-12-30T00:35:00"/>
    <d v="1899-12-30T00:50:00"/>
    <s v="pago"/>
  </r>
  <r>
    <n v="76"/>
    <s v="Cliente_42"/>
    <n v="3"/>
    <d v="2023-04-01T02:57:00"/>
    <d v="2023-04-01T05:24:00"/>
    <x v="0"/>
    <x v="1"/>
    <x v="1"/>
    <s v="17.76"/>
    <s v="Reservada"/>
    <s v="Argentina"/>
    <s v="Plato_2, Plato_4, Plato_7, Plato_10"/>
    <n v="90"/>
    <d v="1899-12-30T02:27:00"/>
    <d v="1899-12-30T00:13:00"/>
    <d v="1899-12-30T02:14:00"/>
    <s v="pago"/>
  </r>
  <r>
    <n v="77"/>
    <s v="Cliente_374"/>
    <n v="1"/>
    <d v="2023-04-01T02:46:00"/>
    <d v="2023-04-01T06:15:00"/>
    <x v="4"/>
    <x v="2"/>
    <x v="1"/>
    <s v="19.88"/>
    <s v="Libre"/>
    <s v="Bolivia"/>
    <s v="Plato_4, Plato_7, Plato_11"/>
    <n v="18"/>
    <d v="1899-12-30T03:29:00"/>
    <d v="1899-12-30T00:34:00"/>
    <d v="1899-12-30T02:55:00"/>
    <s v="pago"/>
  </r>
  <r>
    <n v="78"/>
    <s v="Cliente_636"/>
    <n v="4"/>
    <d v="2023-04-01T01:34:00"/>
    <d v="2023-04-01T03:03:00"/>
    <x v="4"/>
    <x v="1"/>
    <x v="1"/>
    <s v="20.02"/>
    <s v="Libre"/>
    <s v="Colombia"/>
    <s v="Plato_12"/>
    <n v="57"/>
    <d v="1899-12-30T01:29:00"/>
    <d v="1899-12-30T00:54:00"/>
    <d v="1899-12-30T00:35:00"/>
    <s v="pago"/>
  </r>
  <r>
    <n v="79"/>
    <s v="Cliente_753"/>
    <n v="2"/>
    <d v="2023-04-01T01:34:00"/>
    <d v="2023-04-01T05:08:00"/>
    <x v="4"/>
    <x v="1"/>
    <x v="1"/>
    <s v="34.01"/>
    <s v="Libre"/>
    <s v="Venezuela"/>
    <s v="Plato_9, Plato_11, Plato_3, Plato_13"/>
    <n v="87"/>
    <d v="1899-12-30T03:34:00"/>
    <d v="1899-12-30T00:14:00"/>
    <d v="1899-12-30T03:20:00"/>
    <s v="pago"/>
  </r>
  <r>
    <n v="80"/>
    <s v="Cliente_632"/>
    <n v="6"/>
    <d v="2023-04-01T02:14:00"/>
    <d v="2023-04-01T03:46:00"/>
    <x v="3"/>
    <x v="1"/>
    <x v="1"/>
    <s v="39.05"/>
    <s v="Libre"/>
    <s v="Venezuela"/>
    <s v="Plato_5, Plato_9, Plato_7"/>
    <n v="44"/>
    <d v="1899-12-30T01:32:00"/>
    <d v="1899-12-30T00:05:00"/>
    <d v="1899-12-30T01:27:00"/>
    <s v="pago"/>
  </r>
  <r>
    <n v="81"/>
    <s v="Cliente_969"/>
    <n v="4"/>
    <d v="2023-04-01T03:40:00"/>
    <d v="2023-04-01T06:31:00"/>
    <x v="2"/>
    <x v="2"/>
    <x v="1"/>
    <s v="23.69"/>
    <s v="Ocupada"/>
    <s v="Uruguay"/>
    <s v="Plato_17"/>
    <n v="62"/>
    <d v="1899-12-30T03:03:00"/>
    <d v="1899-12-30T00:59:00"/>
    <d v="1899-12-30T02:04:00"/>
    <s v="pago"/>
  </r>
  <r>
    <n v="82"/>
    <s v="Cliente_574"/>
    <n v="3"/>
    <d v="2023-04-01T03:25:00"/>
    <d v="2023-04-01T07:10:00"/>
    <x v="2"/>
    <x v="0"/>
    <x v="1"/>
    <s v="38.6"/>
    <s v="Libre"/>
    <s v="Paraguay"/>
    <s v="Plato_1, Plato_2"/>
    <n v="50"/>
    <d v="1899-12-30T03:45:00"/>
    <d v="1899-12-30T00:11:00"/>
    <d v="1899-12-30T03:34:00"/>
    <s v="pago"/>
  </r>
  <r>
    <n v="83"/>
    <s v="Cliente_292"/>
    <n v="1"/>
    <d v="2023-04-01T03:42:00"/>
    <d v="2023-04-01T06:39:00"/>
    <x v="0"/>
    <x v="2"/>
    <x v="1"/>
    <s v="24.94"/>
    <s v="Ocupada"/>
    <s v="Argentina"/>
    <s v="Plato_6, Plato_3, Plato_15"/>
    <n v="54"/>
    <d v="1899-12-30T03:09:00"/>
    <d v="1899-12-30T00:14:00"/>
    <d v="1899-12-30T02:55:00"/>
    <s v="pago"/>
  </r>
  <r>
    <n v="84"/>
    <s v="Cliente_148"/>
    <n v="5"/>
    <d v="2023-04-01T01:42:00"/>
    <d v="2023-04-01T03:18:00"/>
    <x v="3"/>
    <x v="1"/>
    <x v="1"/>
    <s v="15.11"/>
    <s v="Ocupada"/>
    <s v="Perú"/>
    <s v="Plato_2"/>
    <n v="60"/>
    <d v="1899-12-30T01:48:00"/>
    <d v="1899-12-30T00:10:00"/>
    <d v="1899-12-30T01:38:00"/>
    <s v="pago"/>
  </r>
  <r>
    <n v="85"/>
    <s v="Cliente_747"/>
    <n v="3"/>
    <d v="2023-04-01T02:35:00"/>
    <d v="2023-04-01T04:31:00"/>
    <x v="1"/>
    <x v="2"/>
    <x v="1"/>
    <s v="45.96"/>
    <s v="Libre"/>
    <s v="Ecuador"/>
    <s v="Plato_16, Plato_19, Plato_3, Plato_15"/>
    <n v="84"/>
    <d v="1899-12-30T01:56:00"/>
    <d v="1899-12-30T00:26:00"/>
    <d v="1899-12-30T01:30:00"/>
    <s v="pago"/>
  </r>
  <r>
    <n v="86"/>
    <s v="Cliente_501"/>
    <n v="3"/>
    <d v="2023-04-01T00:02:00"/>
    <d v="2023-04-01T02:08:00"/>
    <x v="2"/>
    <x v="1"/>
    <x v="2"/>
    <s v="11.84"/>
    <s v="Libre"/>
    <s v="España"/>
    <s v="Plato_1"/>
    <n v="50"/>
    <d v="1899-12-30T02:06:00"/>
    <d v="1899-12-30T00:08:00"/>
    <d v="1899-12-30T01:58:00"/>
    <s v="pago"/>
  </r>
  <r>
    <n v="87"/>
    <s v="Cliente_733"/>
    <n v="2"/>
    <d v="2023-04-01T01:46:00"/>
    <d v="2023-04-01T03:18:00"/>
    <x v="3"/>
    <x v="1"/>
    <x v="1"/>
    <s v="29.46"/>
    <s v="Ocupada"/>
    <s v="Venezuela"/>
    <s v="Plato_4, Plato_15, Plato_17"/>
    <n v="36"/>
    <d v="1899-12-30T01:44:00"/>
    <d v="1899-12-30T00:55:00"/>
    <d v="1899-12-30T00:49:00"/>
    <s v="pago"/>
  </r>
  <r>
    <n v="88"/>
    <s v="Cliente_36"/>
    <n v="1"/>
    <d v="2023-04-01T03:30:00"/>
    <d v="2023-04-01T06:40:00"/>
    <x v="3"/>
    <x v="1"/>
    <x v="2"/>
    <s v="23.93"/>
    <s v="Reservada"/>
    <s v="Ecuador"/>
    <s v="Plato_20, Plato_12, Plato_10"/>
    <n v="40"/>
    <d v="1899-12-30T03:10:00"/>
    <d v="1899-12-30T00:12:00"/>
    <d v="1899-12-30T02:58:00"/>
    <s v="pago"/>
  </r>
  <r>
    <n v="89"/>
    <s v="Cliente_553"/>
    <n v="4"/>
    <d v="2023-04-01T00:42:00"/>
    <d v="2023-04-01T02:19:00"/>
    <x v="2"/>
    <x v="0"/>
    <x v="2"/>
    <s v="12.28"/>
    <s v="Libre"/>
    <s v="Uruguay"/>
    <s v="Plato_14, Plato_18, Plato_5"/>
    <n v="69"/>
    <d v="1899-12-30T01:37:00"/>
    <d v="1899-12-30T00:44:00"/>
    <d v="1899-12-30T00:53:00"/>
    <s v="pago"/>
  </r>
  <r>
    <n v="90"/>
    <s v="Cliente_1000"/>
    <n v="3"/>
    <d v="2023-04-01T01:17:00"/>
    <d v="2023-04-01T03:13:00"/>
    <x v="2"/>
    <x v="1"/>
    <x v="2"/>
    <s v="30.69"/>
    <s v="Reservada"/>
    <s v="Ecuador"/>
    <s v="Plato_18"/>
    <n v="34"/>
    <d v="1899-12-30T01:56:00"/>
    <d v="1899-12-30T00:48:00"/>
    <d v="1899-12-30T01:08:00"/>
    <s v="pago"/>
  </r>
  <r>
    <n v="91"/>
    <s v="Cliente_607"/>
    <n v="5"/>
    <d v="2023-04-01T03:38:00"/>
    <d v="2023-04-01T05:24:00"/>
    <x v="2"/>
    <x v="1"/>
    <x v="1"/>
    <s v="39.1"/>
    <s v="Reservada"/>
    <s v="España"/>
    <s v="Plato_8, Plato_13, Plato_5, Plato_6"/>
    <n v="105"/>
    <d v="1899-12-30T01:46:00"/>
    <d v="1899-12-30T00:21:00"/>
    <d v="1899-12-30T01:25:00"/>
    <s v="pago"/>
  </r>
  <r>
    <n v="92"/>
    <s v="Cliente_378"/>
    <n v="2"/>
    <d v="2023-04-01T03:35:00"/>
    <d v="2023-04-01T06:09:00"/>
    <x v="1"/>
    <x v="0"/>
    <x v="1"/>
    <s v="12.75"/>
    <s v="Libre"/>
    <s v="Venezuela"/>
    <s v="Plato_9, Plato_7"/>
    <n v="58"/>
    <d v="1899-12-30T02:34:00"/>
    <d v="1899-12-30T00:36:00"/>
    <d v="1899-12-30T01:58:00"/>
    <s v="pago"/>
  </r>
  <r>
    <n v="93"/>
    <s v="Cliente_612"/>
    <n v="2"/>
    <d v="2023-04-01T01:39:00"/>
    <d v="2023-04-01T03:48:00"/>
    <x v="1"/>
    <x v="1"/>
    <x v="1"/>
    <s v="45.66"/>
    <s v="Libre"/>
    <s v="Perú"/>
    <s v="Plato_9"/>
    <n v="29"/>
    <d v="1899-12-30T02:09:00"/>
    <d v="1899-12-30T00:18:00"/>
    <d v="1899-12-30T01:51:00"/>
    <s v="pago"/>
  </r>
  <r>
    <n v="94"/>
    <s v="Cliente_452"/>
    <n v="1"/>
    <d v="2023-04-01T01:52:00"/>
    <d v="2023-04-01T04:53:00"/>
    <x v="3"/>
    <x v="1"/>
    <x v="1"/>
    <s v="28.36"/>
    <s v="Ocupada"/>
    <s v="Chile"/>
    <s v="Plato_2, Plato_15, Plato_11"/>
    <n v="90"/>
    <d v="1899-12-30T03:13:00"/>
    <d v="1899-12-30T00:19:00"/>
    <d v="1899-12-30T02:54:00"/>
    <s v="pago"/>
  </r>
  <r>
    <n v="95"/>
    <s v="Cliente_244"/>
    <n v="5"/>
    <d v="2023-04-01T03:19:00"/>
    <d v="2023-04-01T06:07:00"/>
    <x v="1"/>
    <x v="2"/>
    <x v="1"/>
    <s v="24.68"/>
    <s v="Ocupada"/>
    <s v="España"/>
    <s v="Plato_12, Plato_15"/>
    <n v="57"/>
    <d v="1899-12-30T03:00:00"/>
    <d v="1899-12-30T00:19:00"/>
    <d v="1899-12-30T02:41:00"/>
    <s v="pago"/>
  </r>
  <r>
    <n v="96"/>
    <s v="Cliente_840"/>
    <n v="5"/>
    <d v="2023-04-01T01:59:00"/>
    <d v="2023-04-01T05:26:00"/>
    <x v="3"/>
    <x v="0"/>
    <x v="1"/>
    <s v="33.63"/>
    <s v="Libre"/>
    <s v="Bolivia"/>
    <s v="Plato_11, Plato_12, Plato_7"/>
    <n v="66"/>
    <d v="1899-12-30T03:27:00"/>
    <d v="1899-12-30T00:47:00"/>
    <d v="1899-12-30T02:40:00"/>
    <s v="pago"/>
  </r>
  <r>
    <n v="97"/>
    <s v="Cliente_993"/>
    <n v="2"/>
    <d v="2023-04-01T01:46:00"/>
    <d v="2023-04-01T03:03:00"/>
    <x v="1"/>
    <x v="2"/>
    <x v="1"/>
    <s v="19.22"/>
    <s v="Ocupada"/>
    <s v="Ecuador"/>
    <s v="Plato_10, Plato_3, Plato_18"/>
    <n v="26"/>
    <d v="1899-12-30T01:29:00"/>
    <d v="1899-12-30T00:17:00"/>
    <d v="1899-12-30T01:12:00"/>
    <s v="pago"/>
  </r>
  <r>
    <n v="98"/>
    <s v="Cliente_29"/>
    <n v="3"/>
    <d v="2023-04-01T01:01:00"/>
    <d v="2023-04-01T03:22:00"/>
    <x v="2"/>
    <x v="1"/>
    <x v="1"/>
    <s v="17.15"/>
    <s v="Ocupada"/>
    <s v="Bolivia"/>
    <s v="Plato_3, Plato_9, Plato_12"/>
    <n v="60"/>
    <d v="1899-12-30T02:33:00"/>
    <d v="1899-12-30T00:56:00"/>
    <d v="1899-12-30T01:37:00"/>
    <s v="pago"/>
  </r>
  <r>
    <n v="99"/>
    <s v="Cliente_873"/>
    <n v="6"/>
    <d v="2023-04-01T02:22:00"/>
    <d v="2023-04-01T06:18:00"/>
    <x v="1"/>
    <x v="1"/>
    <x v="1"/>
    <s v="33.55"/>
    <s v="Ocupada"/>
    <s v="Chile"/>
    <s v="Plato_2, Plato_17, Plato_12, Plato_9"/>
    <n v="60"/>
    <d v="1899-12-30T04:08:00"/>
    <d v="1899-12-30T00:27:00"/>
    <d v="1899-12-30T03:41:00"/>
    <s v="pago"/>
  </r>
  <r>
    <n v="100"/>
    <s v="Cliente_965"/>
    <n v="1"/>
    <d v="2023-04-01T03:32:00"/>
    <d v="2023-04-01T06:45:00"/>
    <x v="0"/>
    <x v="1"/>
    <x v="1"/>
    <s v="15.15"/>
    <s v="Reservada"/>
    <s v="Paraguay"/>
    <s v="Plato_7, Plato_5, Plato_1"/>
    <n v="72"/>
    <d v="1899-12-30T03:13:00"/>
    <d v="1899-12-30T00:48:00"/>
    <d v="1899-12-30T02:25:00"/>
    <s v="pago"/>
  </r>
  <r>
    <n v="101"/>
    <s v="Cliente_313"/>
    <n v="5"/>
    <d v="2023-04-01T00:14:00"/>
    <d v="2023-04-01T02:15:00"/>
    <x v="3"/>
    <x v="1"/>
    <x v="1"/>
    <s v="15.09"/>
    <s v="Libre"/>
    <s v="Venezuela"/>
    <s v="Plato_17, Plato_1, Plato_5, Plato_8"/>
    <n v="31"/>
    <d v="1899-12-30T02:01:00"/>
    <d v="1899-12-30T00:24:00"/>
    <d v="1899-12-30T01:37:00"/>
    <s v="pago"/>
  </r>
  <r>
    <n v="102"/>
    <s v="Cliente_520"/>
    <n v="2"/>
    <d v="2023-04-01T01:33:00"/>
    <d v="2023-04-01T04:14:00"/>
    <x v="4"/>
    <x v="1"/>
    <x v="1"/>
    <s v="12.65"/>
    <s v="Reservada"/>
    <s v="Venezuela"/>
    <s v="Plato_16, Plato_9"/>
    <n v="84"/>
    <d v="1899-12-30T02:41:00"/>
    <d v="1899-12-30T00:17:00"/>
    <d v="1899-12-30T02:24:00"/>
    <s v="pago"/>
  </r>
  <r>
    <n v="103"/>
    <s v="Cliente_388"/>
    <n v="3"/>
    <d v="2023-04-01T01:42:00"/>
    <d v="2023-04-01T05:10:00"/>
    <x v="3"/>
    <x v="1"/>
    <x v="2"/>
    <s v="26.75"/>
    <s v="Reservada"/>
    <s v="Brasil"/>
    <s v="Plato_13, Plato_18, Plato_4"/>
    <n v="21"/>
    <d v="1899-12-30T03:28:00"/>
    <d v="1899-12-30T00:57:00"/>
    <d v="1899-12-30T02:31:00"/>
    <s v="pago"/>
  </r>
  <r>
    <n v="104"/>
    <s v="Cliente_384"/>
    <n v="4"/>
    <d v="2023-04-01T01:28:00"/>
    <d v="2023-04-01T02:44:00"/>
    <x v="4"/>
    <x v="0"/>
    <x v="2"/>
    <s v="11.12"/>
    <s v="Reservada"/>
    <s v="Uruguay"/>
    <s v="Plato_14, Plato_17"/>
    <n v="46"/>
    <d v="1899-12-30T01:16:00"/>
    <d v="1899-12-30T00:43:00"/>
    <d v="1899-12-30T00:33:00"/>
    <s v="pago"/>
  </r>
  <r>
    <n v="105"/>
    <s v="Cliente_517"/>
    <n v="6"/>
    <d v="2023-04-01T01:18:00"/>
    <d v="2023-04-01T04:00:00"/>
    <x v="4"/>
    <x v="1"/>
    <x v="1"/>
    <s v="15.64"/>
    <s v="Libre"/>
    <s v="Brasil"/>
    <s v="Plato_3, Plato_6"/>
    <n v="60"/>
    <d v="1899-12-30T02:42:00"/>
    <d v="1899-12-30T00:09:00"/>
    <d v="1899-12-30T02:33:00"/>
    <s v="pago"/>
  </r>
  <r>
    <n v="106"/>
    <s v="Cliente_711"/>
    <n v="3"/>
    <d v="2023-04-01T02:00:00"/>
    <d v="2023-04-01T05:08:00"/>
    <x v="3"/>
    <x v="0"/>
    <x v="0"/>
    <s v="22.72"/>
    <s v="Libre"/>
    <s v="Uruguay"/>
    <s v="Plato_18"/>
    <n v="68"/>
    <d v="1899-12-30T03:08:00"/>
    <d v="1899-12-30T00:29:00"/>
    <d v="1899-12-30T02:39:00"/>
    <s v="pago"/>
  </r>
  <r>
    <n v="107"/>
    <s v="Cliente_651"/>
    <n v="5"/>
    <d v="2023-04-01T01:29:00"/>
    <d v="2023-04-01T02:58:00"/>
    <x v="1"/>
    <x v="1"/>
    <x v="2"/>
    <s v="48.77"/>
    <s v="Reservada"/>
    <s v="Bolivia"/>
    <s v="Plato_15, Plato_9, Plato_18"/>
    <n v="64"/>
    <d v="1899-12-30T01:29:00"/>
    <d v="1899-12-30T00:48:00"/>
    <d v="1899-12-30T00:41:00"/>
    <s v="pago"/>
  </r>
  <r>
    <n v="108"/>
    <s v="Cliente_545"/>
    <n v="3"/>
    <d v="2023-04-01T01:32:00"/>
    <d v="2023-04-01T03:37:00"/>
    <x v="3"/>
    <x v="0"/>
    <x v="2"/>
    <s v="23.26"/>
    <s v="Reservada"/>
    <s v="Paraguay"/>
    <s v="Plato_9, Plato_4, Plato_3, Plato_16"/>
    <n v="58"/>
    <d v="1899-12-30T02:05:00"/>
    <d v="1899-12-30T00:23:00"/>
    <d v="1899-12-30T01:42:00"/>
    <s v="pago"/>
  </r>
  <r>
    <n v="109"/>
    <s v="Cliente_116"/>
    <n v="2"/>
    <d v="2023-04-01T01:25:00"/>
    <d v="2023-04-01T02:26:00"/>
    <x v="3"/>
    <x v="0"/>
    <x v="1"/>
    <s v="42.95"/>
    <s v="Libre"/>
    <s v="Ecuador"/>
    <s v="Plato_18, Plato_14, Plato_5"/>
    <n v="102"/>
    <d v="1899-12-30T01:01:00"/>
    <d v="1899-12-30T00:54:00"/>
    <d v="1899-12-30T00:07:00"/>
    <s v="pago"/>
  </r>
  <r>
    <n v="110"/>
    <s v="Cliente_170"/>
    <n v="1"/>
    <d v="2023-04-01T03:32:00"/>
    <d v="2023-04-01T06:37:00"/>
    <x v="0"/>
    <x v="1"/>
    <x v="1"/>
    <s v="47.91"/>
    <s v="Reservada"/>
    <s v="Paraguay"/>
    <s v="Plato_9, Plato_10, Plato_6"/>
    <n v="58"/>
    <d v="1899-12-30T03:05:00"/>
    <d v="1899-12-30T00:38:00"/>
    <d v="1899-12-30T02:27:00"/>
    <s v="pago"/>
  </r>
  <r>
    <n v="111"/>
    <s v="Cliente_92"/>
    <n v="2"/>
    <d v="2023-04-01T01:48:00"/>
    <d v="2023-04-01T05:07:00"/>
    <x v="4"/>
    <x v="0"/>
    <x v="1"/>
    <s v="18.82"/>
    <s v="Reservada"/>
    <s v="Ecuador"/>
    <s v="Plato_15, Plato_5, Plato_7, Plato_9"/>
    <n v="32"/>
    <d v="1899-12-30T03:19:00"/>
    <d v="1899-12-30T00:47:00"/>
    <d v="1899-12-30T02:32:00"/>
    <s v="pago"/>
  </r>
  <r>
    <n v="112"/>
    <s v="Cliente_552"/>
    <n v="2"/>
    <d v="2023-04-01T01:49:00"/>
    <d v="2023-04-01T04:01:00"/>
    <x v="1"/>
    <x v="2"/>
    <x v="0"/>
    <s v="35.36"/>
    <s v="Ocupada"/>
    <s v="Perú"/>
    <s v="Plato_3"/>
    <n v="20"/>
    <d v="1899-12-30T02:24:00"/>
    <d v="1899-12-30T00:16:00"/>
    <d v="1899-12-30T02:08:00"/>
    <s v="pago"/>
  </r>
  <r>
    <n v="113"/>
    <s v="Cliente_627"/>
    <n v="2"/>
    <d v="2023-04-01T01:12:00"/>
    <d v="2023-04-01T04:21:00"/>
    <x v="4"/>
    <x v="1"/>
    <x v="1"/>
    <s v="29.74"/>
    <s v="Ocupada"/>
    <s v="Brasil"/>
    <s v="Plato_18"/>
    <n v="68"/>
    <d v="1899-12-30T03:21:00"/>
    <d v="1899-12-30T00:51:00"/>
    <d v="1899-12-30T02:30:00"/>
    <s v="pago"/>
  </r>
  <r>
    <n v="114"/>
    <s v="Cliente_588"/>
    <n v="6"/>
    <d v="2023-04-01T00:49:00"/>
    <d v="2023-04-01T03:30:00"/>
    <x v="0"/>
    <x v="1"/>
    <x v="1"/>
    <s v="38.81"/>
    <s v="Ocupada"/>
    <s v="Chile"/>
    <s v="Plato_2, Plato_9, Plato_4, Plato_5"/>
    <n v="90"/>
    <d v="1899-12-30T02:53:00"/>
    <d v="1899-12-30T00:36:00"/>
    <d v="1899-12-30T02:17:00"/>
    <s v="pago"/>
  </r>
  <r>
    <n v="115"/>
    <s v="Cliente_313"/>
    <n v="6"/>
    <d v="2023-04-01T03:43:00"/>
    <d v="2023-04-01T06:26:00"/>
    <x v="0"/>
    <x v="2"/>
    <x v="2"/>
    <s v="46.46"/>
    <s v="Ocupada"/>
    <s v="Uruguay"/>
    <s v="Plato_6, Plato_2, Plato_15"/>
    <n v="81"/>
    <d v="1899-12-30T02:55:00"/>
    <d v="1899-12-30T00:23:00"/>
    <d v="1899-12-30T02:32:00"/>
    <s v="pago"/>
  </r>
  <r>
    <n v="116"/>
    <s v="Cliente_949"/>
    <n v="5"/>
    <d v="2023-04-01T03:15:00"/>
    <d v="2023-04-01T06:33:00"/>
    <x v="0"/>
    <x v="1"/>
    <x v="1"/>
    <s v="47.69"/>
    <s v="Ocupada"/>
    <s v="Chile"/>
    <s v="Plato_15, Plato_8, Plato_19, Plato_18"/>
    <n v="96"/>
    <d v="1899-12-30T03:30:00"/>
    <d v="1899-12-30T00:54:00"/>
    <d v="1899-12-30T02:36:00"/>
    <s v="pago"/>
  </r>
  <r>
    <n v="117"/>
    <s v="Cliente_863"/>
    <n v="4"/>
    <d v="2023-04-01T02:55:00"/>
    <d v="2023-04-01T05:45:00"/>
    <x v="4"/>
    <x v="0"/>
    <x v="1"/>
    <s v="11.65"/>
    <s v="Ocupada"/>
    <s v="Chile"/>
    <s v="Plato_8"/>
    <n v="70"/>
    <d v="1899-12-30T03:02:00"/>
    <d v="1899-12-30T00:08:00"/>
    <d v="1899-12-30T02:54:00"/>
    <s v="pago"/>
  </r>
  <r>
    <n v="118"/>
    <s v="Cliente_140"/>
    <n v="1"/>
    <d v="2023-04-01T00:34:00"/>
    <d v="2023-04-01T01:45:00"/>
    <x v="2"/>
    <x v="2"/>
    <x v="2"/>
    <s v="49.32"/>
    <s v="Libre"/>
    <s v="Bolivia"/>
    <s v="Plato_4, Plato_14, Plato_6, Plato_15"/>
    <n v="54"/>
    <d v="1899-12-30T01:11:00"/>
    <d v="1899-12-30T00:39:00"/>
    <d v="1899-12-30T00:32:00"/>
    <s v="pago"/>
  </r>
  <r>
    <n v="119"/>
    <s v="Cliente_523"/>
    <n v="3"/>
    <d v="2023-04-02T03:24:00"/>
    <d v="2023-04-02T05:03:00"/>
    <x v="1"/>
    <x v="0"/>
    <x v="1"/>
    <s v="11.5"/>
    <s v="Reservada"/>
    <s v="Perú"/>
    <s v="Plato_10, Plato_19, Plato_4"/>
    <n v="26"/>
    <d v="1899-12-30T01:39:00"/>
    <d v="1899-12-30T00:07:00"/>
    <d v="1899-12-30T01:32:00"/>
    <s v="pago"/>
  </r>
  <r>
    <n v="120"/>
    <s v="Cliente_916"/>
    <n v="2"/>
    <d v="2023-04-02T00:38:00"/>
    <d v="2023-04-02T01:42:00"/>
    <x v="0"/>
    <x v="1"/>
    <x v="0"/>
    <s v="12.51"/>
    <s v="Reservada"/>
    <s v="Uruguay"/>
    <s v="Plato_17, Plato_10"/>
    <n v="93"/>
    <d v="1899-12-30T01:04:00"/>
    <d v="1899-12-30T00:56:00"/>
    <d v="1899-12-30T00:08:00"/>
    <s v="pago"/>
  </r>
  <r>
    <n v="121"/>
    <s v="Cliente_416"/>
    <n v="4"/>
    <d v="2023-04-02T03:45:00"/>
    <d v="2023-04-02T06:13:00"/>
    <x v="3"/>
    <x v="1"/>
    <x v="1"/>
    <s v="12.3"/>
    <s v="Reservada"/>
    <s v="Paraguay"/>
    <s v="Plato_10"/>
    <n v="52"/>
    <d v="1899-12-30T02:28:00"/>
    <d v="1899-12-30T00:38:00"/>
    <d v="1899-12-30T01:50:00"/>
    <s v="pago"/>
  </r>
  <r>
    <n v="122"/>
    <s v="Cliente_346"/>
    <n v="6"/>
    <d v="2023-04-02T01:23:00"/>
    <d v="2023-04-02T02:48:00"/>
    <x v="0"/>
    <x v="1"/>
    <x v="2"/>
    <s v="20.38"/>
    <s v="Ocupada"/>
    <s v="Colombia"/>
    <s v="Plato_8"/>
    <n v="105"/>
    <d v="1899-12-30T01:37:00"/>
    <d v="1899-12-30T00:32:00"/>
    <d v="1899-12-30T01:05:00"/>
    <s v="pago"/>
  </r>
  <r>
    <n v="123"/>
    <s v="Cliente_381"/>
    <n v="6"/>
    <d v="2023-04-02T03:09:00"/>
    <d v="2023-04-02T04:10:00"/>
    <x v="3"/>
    <x v="1"/>
    <x v="2"/>
    <s v="46.88"/>
    <s v="Reservada"/>
    <s v="Argentina"/>
    <s v="Plato_7"/>
    <n v="24"/>
    <d v="1899-12-30T01:01:00"/>
    <d v="1899-12-30T00:33:00"/>
    <d v="1899-12-30T00:28:00"/>
    <s v="pago"/>
  </r>
  <r>
    <n v="124"/>
    <s v="Cliente_791"/>
    <n v="5"/>
    <d v="2023-04-02T03:39:00"/>
    <d v="2023-04-02T05:22:00"/>
    <x v="4"/>
    <x v="1"/>
    <x v="2"/>
    <s v="10.85"/>
    <s v="Libre"/>
    <s v="España"/>
    <s v="Plato_3, Plato_1, Plato_11, Plato_9"/>
    <n v="40"/>
    <d v="1899-12-30T01:43:00"/>
    <d v="1899-12-30T00:43:00"/>
    <d v="1899-12-30T01:00:00"/>
    <s v="pago"/>
  </r>
  <r>
    <n v="125"/>
    <s v="Cliente_697"/>
    <n v="2"/>
    <d v="2023-04-02T02:56:00"/>
    <d v="2023-04-02T06:13:00"/>
    <x v="4"/>
    <x v="1"/>
    <x v="1"/>
    <s v="24.66"/>
    <s v="Libre"/>
    <s v="Bolivia"/>
    <s v="Plato_16, Plato_18, Plato_3"/>
    <n v="56"/>
    <d v="1899-12-30T03:17:00"/>
    <d v="1899-12-30T00:38:00"/>
    <d v="1899-12-30T02:39:00"/>
    <s v="pago"/>
  </r>
  <r>
    <n v="126"/>
    <s v="Cliente_516"/>
    <n v="3"/>
    <d v="2023-04-02T02:45:00"/>
    <d v="2023-04-02T05:12:00"/>
    <x v="0"/>
    <x v="1"/>
    <x v="1"/>
    <s v="41.82"/>
    <s v="Libre"/>
    <s v="Perú"/>
    <s v="Plato_16, Plato_8, Plato_7, Plato_2"/>
    <n v="28"/>
    <d v="1899-12-30T02:27:00"/>
    <d v="1899-12-30T00:19:00"/>
    <d v="1899-12-30T02:08:00"/>
    <s v="pago"/>
  </r>
  <r>
    <n v="127"/>
    <s v="Cliente_541"/>
    <n v="4"/>
    <d v="2023-04-02T00:42:00"/>
    <d v="2023-04-02T02:28:00"/>
    <x v="3"/>
    <x v="1"/>
    <x v="1"/>
    <s v="32.82"/>
    <s v="Libre"/>
    <s v="Argentina"/>
    <s v="Plato_19"/>
    <n v="72"/>
    <d v="1899-12-30T01:46:00"/>
    <d v="1899-12-30T00:30:00"/>
    <d v="1899-12-30T01:16:00"/>
    <s v="pago"/>
  </r>
  <r>
    <n v="128"/>
    <s v="Cliente_830"/>
    <n v="5"/>
    <d v="2023-04-02T01:31:00"/>
    <d v="2023-04-02T03:28:00"/>
    <x v="1"/>
    <x v="1"/>
    <x v="0"/>
    <s v="49.36"/>
    <s v="Ocupada"/>
    <s v="Uruguay"/>
    <s v="Plato_1, Plato_4, Plato_7, Plato_17"/>
    <n v="75"/>
    <d v="1899-12-30T02:09:00"/>
    <d v="1899-12-30T00:53:00"/>
    <d v="1899-12-30T01:16:00"/>
    <s v="pago"/>
  </r>
  <r>
    <n v="129"/>
    <s v="Cliente_656"/>
    <n v="5"/>
    <d v="2023-04-02T00:41:00"/>
    <d v="2023-04-02T02:41:00"/>
    <x v="1"/>
    <x v="1"/>
    <x v="1"/>
    <s v="49.3"/>
    <s v="Reservada"/>
    <s v="Perú"/>
    <s v="Plato_12, Plato_3, Plato_9"/>
    <n v="57"/>
    <d v="1899-12-30T02:00:00"/>
    <d v="1899-12-30T00:06:00"/>
    <d v="1899-12-30T01:54:00"/>
    <s v="pago"/>
  </r>
  <r>
    <n v="130"/>
    <s v="Cliente_486"/>
    <n v="4"/>
    <d v="2023-04-02T00:26:00"/>
    <d v="2023-04-02T01:32:00"/>
    <x v="1"/>
    <x v="1"/>
    <x v="1"/>
    <s v="38.13"/>
    <s v="Libre"/>
    <s v="Colombia"/>
    <s v="Plato_8"/>
    <n v="35"/>
    <d v="1899-12-30T01:06:00"/>
    <d v="1899-12-30T00:25:00"/>
    <d v="1899-12-30T00:41:00"/>
    <s v="pago"/>
  </r>
  <r>
    <n v="131"/>
    <s v="Cliente_728"/>
    <n v="5"/>
    <d v="2023-04-02T00:43:00"/>
    <d v="2023-04-02T04:18:00"/>
    <x v="3"/>
    <x v="1"/>
    <x v="1"/>
    <s v="42.41"/>
    <s v="Ocupada"/>
    <s v="Ecuador"/>
    <s v="Plato_20, Plato_4, Plato_13"/>
    <n v="40"/>
    <d v="1899-12-30T03:47:00"/>
    <d v="1899-12-30T00:43:00"/>
    <d v="1899-12-30T03:04:00"/>
    <s v="pago"/>
  </r>
  <r>
    <n v="132"/>
    <s v="Cliente_774"/>
    <n v="2"/>
    <d v="2023-04-02T01:26:00"/>
    <d v="2023-04-02T02:43:00"/>
    <x v="4"/>
    <x v="2"/>
    <x v="2"/>
    <s v="30.96"/>
    <s v="Reservada"/>
    <s v="Bolivia"/>
    <s v="Plato_14, Plato_19, Plato_13, Plato_8"/>
    <n v="23"/>
    <d v="1899-12-30T01:17:00"/>
    <d v="1899-12-30T00:06:00"/>
    <d v="1899-12-30T01:11:00"/>
    <s v="pago"/>
  </r>
  <r>
    <n v="133"/>
    <s v="Cliente_26"/>
    <n v="6"/>
    <d v="2023-04-02T00:54:00"/>
    <d v="2023-04-02T03:52:00"/>
    <x v="1"/>
    <x v="1"/>
    <x v="1"/>
    <s v="39.74"/>
    <s v="Ocupada"/>
    <s v="Chile"/>
    <s v="Plato_15, Plato_18, Plato_17, Plato_4"/>
    <n v="32"/>
    <d v="1899-12-30T03:10:00"/>
    <d v="1899-12-30T00:05:00"/>
    <d v="1899-12-30T03:05:00"/>
    <s v="pago"/>
  </r>
  <r>
    <n v="134"/>
    <s v="Cliente_273"/>
    <n v="6"/>
    <d v="2023-04-02T00:07:00"/>
    <d v="2023-04-02T03:52:00"/>
    <x v="0"/>
    <x v="2"/>
    <x v="1"/>
    <s v="30.1"/>
    <s v="Libre"/>
    <s v="Uruguay"/>
    <s v="Plato_7, Plato_15"/>
    <n v="24"/>
    <d v="1899-12-30T03:45:00"/>
    <d v="1899-12-30T00:19:00"/>
    <d v="1899-12-30T03:26:00"/>
    <s v="pago"/>
  </r>
  <r>
    <n v="135"/>
    <s v="Cliente_798"/>
    <n v="1"/>
    <d v="2023-04-02T01:00:00"/>
    <d v="2023-04-02T03:01:00"/>
    <x v="2"/>
    <x v="2"/>
    <x v="1"/>
    <s v="34.7"/>
    <s v="Ocupada"/>
    <s v="Brasil"/>
    <s v="Plato_17, Plato_20, Plato_9"/>
    <n v="93"/>
    <d v="1899-12-30T02:13:00"/>
    <d v="1899-12-30T00:17:00"/>
    <d v="1899-12-30T01:56:00"/>
    <s v="pago"/>
  </r>
  <r>
    <n v="136"/>
    <s v="Cliente_8"/>
    <n v="1"/>
    <d v="2023-04-02T01:50:00"/>
    <d v="2023-04-02T05:01:00"/>
    <x v="0"/>
    <x v="1"/>
    <x v="1"/>
    <s v="30.25"/>
    <s v="Ocupada"/>
    <s v="Bolivia"/>
    <s v="Plato_20"/>
    <n v="80"/>
    <d v="1899-12-30T03:23:00"/>
    <d v="1899-12-30T00:13:00"/>
    <d v="1899-12-30T03:10:00"/>
    <s v="pago"/>
  </r>
  <r>
    <n v="137"/>
    <s v="Cliente_31"/>
    <n v="3"/>
    <d v="2023-04-02T01:21:00"/>
    <d v="2023-04-02T04:11:00"/>
    <x v="3"/>
    <x v="0"/>
    <x v="1"/>
    <s v="12.4"/>
    <s v="Ocupada"/>
    <s v="Colombia"/>
    <s v="Plato_13"/>
    <n v="63"/>
    <d v="1899-12-30T03:02:00"/>
    <d v="1899-12-30T00:41:00"/>
    <d v="1899-12-30T02:21:00"/>
    <s v="pago"/>
  </r>
  <r>
    <n v="138"/>
    <s v="Cliente_658"/>
    <n v="2"/>
    <d v="2023-04-02T03:48:00"/>
    <d v="2023-04-02T05:09:00"/>
    <x v="1"/>
    <x v="0"/>
    <x v="2"/>
    <s v="32.79"/>
    <s v="Ocupada"/>
    <s v="Venezuela"/>
    <s v="Plato_17, Plato_12, Plato_10, Plato_2"/>
    <n v="62"/>
    <d v="1899-12-30T01:33:00"/>
    <d v="1899-12-30T00:40:00"/>
    <d v="1899-12-30T00:53:00"/>
    <s v="pago"/>
  </r>
  <r>
    <n v="139"/>
    <s v="Cliente_773"/>
    <n v="3"/>
    <d v="2023-04-02T00:40:00"/>
    <d v="2023-04-02T04:39:00"/>
    <x v="1"/>
    <x v="1"/>
    <x v="1"/>
    <s v="47.2"/>
    <s v="Libre"/>
    <s v="Chile"/>
    <s v="Plato_8"/>
    <n v="35"/>
    <d v="1899-12-30T03:59:00"/>
    <d v="1899-12-30T00:26:00"/>
    <d v="1899-12-30T03:33:00"/>
    <s v="pago"/>
  </r>
  <r>
    <n v="140"/>
    <s v="Cliente_158"/>
    <n v="4"/>
    <d v="2023-04-02T03:49:00"/>
    <d v="2023-04-02T06:29:00"/>
    <x v="1"/>
    <x v="1"/>
    <x v="0"/>
    <s v="32.13"/>
    <s v="Libre"/>
    <s v="Paraguay"/>
    <s v="Plato_1, Plato_8, Plato_4"/>
    <n v="50"/>
    <d v="1899-12-30T02:40:00"/>
    <d v="1899-12-30T00:35:00"/>
    <d v="1899-12-30T02:05:00"/>
    <s v="pago"/>
  </r>
  <r>
    <n v="141"/>
    <s v="Cliente_569"/>
    <n v="4"/>
    <d v="2023-04-02T01:58:00"/>
    <d v="2023-04-02T05:45:00"/>
    <x v="4"/>
    <x v="0"/>
    <x v="1"/>
    <s v="41.56"/>
    <s v="Reservada"/>
    <s v="Ecuador"/>
    <s v="Plato_13"/>
    <n v="21"/>
    <d v="1899-12-30T03:47:00"/>
    <d v="1899-12-30T00:28:00"/>
    <d v="1899-12-30T03:19:00"/>
    <s v="pago"/>
  </r>
  <r>
    <n v="142"/>
    <s v="Cliente_286"/>
    <n v="3"/>
    <d v="2023-04-02T02:05:00"/>
    <d v="2023-04-02T04:05:00"/>
    <x v="3"/>
    <x v="1"/>
    <x v="1"/>
    <s v="16.29"/>
    <s v="Ocupada"/>
    <s v="Argentina"/>
    <s v="Plato_7, Plato_14, Plato_20"/>
    <n v="72"/>
    <d v="1899-12-30T02:12:00"/>
    <d v="1899-12-30T00:37:00"/>
    <d v="1899-12-30T01:35:00"/>
    <s v="pago"/>
  </r>
  <r>
    <n v="143"/>
    <s v="Cliente_199"/>
    <n v="4"/>
    <d v="2023-04-02T00:32:00"/>
    <d v="2023-04-02T04:30:00"/>
    <x v="3"/>
    <x v="1"/>
    <x v="0"/>
    <s v="48.26"/>
    <s v="Libre"/>
    <s v="Perú"/>
    <s v="Plato_1"/>
    <n v="50"/>
    <d v="1899-12-30T03:58:00"/>
    <d v="1899-12-30T00:16:00"/>
    <d v="1899-12-30T03:42:00"/>
    <s v="pago"/>
  </r>
  <r>
    <n v="144"/>
    <s v="Cliente_712"/>
    <n v="1"/>
    <d v="2023-04-02T02:58:00"/>
    <d v="2023-04-02T05:32:00"/>
    <x v="3"/>
    <x v="2"/>
    <x v="1"/>
    <s v="11.22"/>
    <s v="Ocupada"/>
    <s v="Perú"/>
    <s v="Plato_19, Plato_12, Plato_9, Plato_18"/>
    <n v="36"/>
    <d v="1899-12-30T02:46:00"/>
    <d v="1899-12-30T00:27:00"/>
    <d v="1899-12-30T02:19:00"/>
    <s v="pago"/>
  </r>
  <r>
    <n v="145"/>
    <s v="Cliente_56"/>
    <n v="5"/>
    <d v="2023-04-02T00:37:00"/>
    <d v="2023-04-02T01:42:00"/>
    <x v="1"/>
    <x v="2"/>
    <x v="1"/>
    <s v="11.32"/>
    <s v="Ocupada"/>
    <s v="Venezuela"/>
    <s v="Plato_5, Plato_2"/>
    <n v="66"/>
    <d v="1899-12-30T01:17:00"/>
    <d v="1899-12-30T00:59:00"/>
    <d v="1899-12-30T00:18:00"/>
    <s v="pago"/>
  </r>
  <r>
    <n v="146"/>
    <s v="Cliente_670"/>
    <n v="6"/>
    <d v="2023-04-02T01:40:00"/>
    <d v="2023-04-02T02:54:00"/>
    <x v="4"/>
    <x v="1"/>
    <x v="1"/>
    <s v="38.4"/>
    <s v="Reservada"/>
    <s v="Paraguay"/>
    <s v="Plato_17"/>
    <n v="62"/>
    <d v="1899-12-30T01:14:00"/>
    <d v="1899-12-30T00:47:00"/>
    <d v="1899-12-30T00:27:00"/>
    <s v="pago"/>
  </r>
  <r>
    <n v="147"/>
    <s v="Cliente_909"/>
    <n v="4"/>
    <d v="2023-04-02T03:18:00"/>
    <d v="2023-04-02T04:58:00"/>
    <x v="4"/>
    <x v="0"/>
    <x v="1"/>
    <s v="27.14"/>
    <s v="Reservada"/>
    <s v="Colombia"/>
    <s v="Plato_20, Plato_5"/>
    <n v="40"/>
    <d v="1899-12-30T01:40:00"/>
    <d v="1899-12-30T00:13:00"/>
    <d v="1899-12-30T01:27:00"/>
    <s v="pago"/>
  </r>
  <r>
    <n v="148"/>
    <s v="Cliente_402"/>
    <n v="6"/>
    <d v="2023-04-02T03:52:00"/>
    <d v="2023-04-02T05:59:00"/>
    <x v="4"/>
    <x v="1"/>
    <x v="2"/>
    <s v="46.26"/>
    <s v="Ocupada"/>
    <s v="Colombia"/>
    <s v="Plato_9, Plato_18, Plato_3, Plato_10"/>
    <n v="58"/>
    <d v="1899-12-30T02:19:00"/>
    <d v="1899-12-30T00:31:00"/>
    <d v="1899-12-30T01:48:00"/>
    <s v="pago"/>
  </r>
  <r>
    <n v="149"/>
    <s v="Cliente_709"/>
    <n v="4"/>
    <d v="2023-04-02T01:35:00"/>
    <d v="2023-04-02T04:50:00"/>
    <x v="2"/>
    <x v="0"/>
    <x v="1"/>
    <s v="15.92"/>
    <s v="Ocupada"/>
    <s v="Brasil"/>
    <s v="Plato_18, Plato_2, Plato_4, Plato_9"/>
    <n v="102"/>
    <d v="1899-12-30T03:27:00"/>
    <d v="1899-12-30T00:28:00"/>
    <d v="1899-12-30T02:59:00"/>
    <s v="pago"/>
  </r>
  <r>
    <n v="150"/>
    <s v="Cliente_533"/>
    <n v="6"/>
    <d v="2023-04-02T00:37:00"/>
    <d v="2023-04-02T03:10:00"/>
    <x v="0"/>
    <x v="1"/>
    <x v="2"/>
    <s v="48.43"/>
    <s v="Libre"/>
    <s v="Argentina"/>
    <s v="Plato_5, Plato_11, Plato_3"/>
    <n v="44"/>
    <d v="1899-12-30T02:33:00"/>
    <d v="1899-12-30T00:19:00"/>
    <d v="1899-12-30T02:14:00"/>
    <s v="pago"/>
  </r>
  <r>
    <n v="151"/>
    <s v="Cliente_953"/>
    <n v="2"/>
    <d v="2023-04-02T03:15:00"/>
    <d v="2023-04-02T06:53:00"/>
    <x v="3"/>
    <x v="2"/>
    <x v="1"/>
    <s v="41.51"/>
    <s v="Ocupada"/>
    <s v="Ecuador"/>
    <s v="Plato_14, Plato_13"/>
    <n v="69"/>
    <d v="1899-12-30T03:50:00"/>
    <d v="1899-12-30T00:13:00"/>
    <d v="1899-12-30T03:37:00"/>
    <s v="pago"/>
  </r>
  <r>
    <n v="152"/>
    <s v="Cliente_380"/>
    <n v="6"/>
    <d v="2023-04-02T01:14:00"/>
    <d v="2023-04-02T02:52:00"/>
    <x v="3"/>
    <x v="1"/>
    <x v="2"/>
    <s v="25.57"/>
    <s v="Reservada"/>
    <s v="Ecuador"/>
    <s v="Plato_16"/>
    <n v="56"/>
    <d v="1899-12-30T01:38:00"/>
    <d v="1899-12-30T00:12:00"/>
    <d v="1899-12-30T01:26:00"/>
    <s v="pago"/>
  </r>
  <r>
    <n v="153"/>
    <s v="Cliente_870"/>
    <n v="1"/>
    <d v="2023-04-02T03:06:00"/>
    <d v="2023-04-02T05:26:00"/>
    <x v="1"/>
    <x v="0"/>
    <x v="2"/>
    <s v="42.84"/>
    <s v="Ocupada"/>
    <s v="Paraguay"/>
    <s v="Plato_11, Plato_7, Plato_20"/>
    <n v="99"/>
    <d v="1899-12-30T02:32:00"/>
    <d v="1899-12-30T00:10:00"/>
    <d v="1899-12-30T02:22:00"/>
    <s v="pago"/>
  </r>
  <r>
    <n v="154"/>
    <s v="Cliente_964"/>
    <n v="6"/>
    <d v="2023-04-02T02:09:00"/>
    <d v="2023-04-02T03:36:00"/>
    <x v="0"/>
    <x v="0"/>
    <x v="1"/>
    <s v="17.2"/>
    <s v="Libre"/>
    <s v="Ecuador"/>
    <s v="Plato_19, Plato_4"/>
    <n v="108"/>
    <d v="1899-12-30T01:27:00"/>
    <d v="1899-12-30T00:52:00"/>
    <d v="1899-12-30T00:35:00"/>
    <s v="pago"/>
  </r>
  <r>
    <n v="155"/>
    <s v="Cliente_939"/>
    <n v="2"/>
    <d v="2023-04-02T01:53:00"/>
    <d v="2023-04-02T04:44:00"/>
    <x v="2"/>
    <x v="1"/>
    <x v="1"/>
    <s v="25.72"/>
    <s v="Reservada"/>
    <s v="Venezuela"/>
    <s v="Plato_6, Plato_17, Plato_3"/>
    <n v="54"/>
    <d v="1899-12-30T02:51:00"/>
    <d v="1899-12-30T00:24:00"/>
    <d v="1899-12-30T02:27:00"/>
    <s v="pago"/>
  </r>
  <r>
    <n v="156"/>
    <s v="Cliente_536"/>
    <n v="4"/>
    <d v="2023-04-02T00:40:00"/>
    <d v="2023-04-02T04:17:00"/>
    <x v="4"/>
    <x v="2"/>
    <x v="1"/>
    <s v="19.03"/>
    <s v="Libre"/>
    <s v="España"/>
    <s v="Plato_16"/>
    <n v="56"/>
    <d v="1899-12-30T03:37:00"/>
    <d v="1899-12-30T00:06:00"/>
    <d v="1899-12-30T03:31:00"/>
    <s v="pago"/>
  </r>
  <r>
    <n v="157"/>
    <s v="Cliente_5"/>
    <n v="5"/>
    <d v="2023-04-02T03:22:00"/>
    <d v="2023-04-02T06:15:00"/>
    <x v="4"/>
    <x v="0"/>
    <x v="1"/>
    <s v="28.48"/>
    <s v="Ocupada"/>
    <s v="Perú"/>
    <s v="Plato_1, Plato_16, Plato_2, Plato_19"/>
    <n v="75"/>
    <d v="1899-12-30T03:05:00"/>
    <d v="1899-12-30T00:48:00"/>
    <d v="1899-12-30T02:17:00"/>
    <s v="pago"/>
  </r>
  <r>
    <n v="158"/>
    <s v="Cliente_115"/>
    <n v="5"/>
    <d v="2023-04-02T02:45:00"/>
    <d v="2023-04-02T03:59:00"/>
    <x v="4"/>
    <x v="1"/>
    <x v="1"/>
    <s v="48.75"/>
    <s v="Libre"/>
    <s v="Chile"/>
    <s v="Plato_12, Plato_10, Plato_19, Plato_8"/>
    <n v="19"/>
    <d v="1899-12-30T01:14:00"/>
    <d v="1899-12-30T00:57:00"/>
    <d v="1899-12-30T00:17:00"/>
    <s v="pago"/>
  </r>
  <r>
    <n v="159"/>
    <s v="Cliente_580"/>
    <n v="1"/>
    <d v="2023-04-02T00:10:00"/>
    <d v="2023-04-02T01:15:00"/>
    <x v="4"/>
    <x v="0"/>
    <x v="1"/>
    <s v="47.81"/>
    <s v="Ocupada"/>
    <s v="Brasil"/>
    <s v="Plato_9, Plato_17, Plato_4, Plato_11"/>
    <n v="87"/>
    <d v="1899-12-30T01:17:00"/>
    <d v="1899-12-30T00:23:00"/>
    <d v="1899-12-30T00:54:00"/>
    <s v="pago"/>
  </r>
  <r>
    <n v="160"/>
    <s v="Cliente_788"/>
    <n v="6"/>
    <d v="2023-04-02T01:06:00"/>
    <d v="2023-04-02T04:33:00"/>
    <x v="1"/>
    <x v="1"/>
    <x v="1"/>
    <s v="26.02"/>
    <s v="Reservada"/>
    <s v="Colombia"/>
    <s v="Plato_19, Plato_7"/>
    <n v="108"/>
    <d v="1899-12-30T03:27:00"/>
    <d v="1899-12-30T00:20:00"/>
    <d v="1899-12-30T03:07:00"/>
    <s v="pago"/>
  </r>
  <r>
    <n v="161"/>
    <s v="Cliente_892"/>
    <n v="6"/>
    <d v="2023-04-02T00:45:00"/>
    <d v="2023-04-02T04:23:00"/>
    <x v="1"/>
    <x v="1"/>
    <x v="1"/>
    <s v="18.86"/>
    <s v="Reservada"/>
    <s v="Paraguay"/>
    <s v="Plato_16"/>
    <n v="84"/>
    <d v="1899-12-30T03:38:00"/>
    <d v="1899-12-30T00:57:00"/>
    <d v="1899-12-30T02:41:00"/>
    <s v="pago"/>
  </r>
  <r>
    <n v="162"/>
    <s v="Cliente_406"/>
    <n v="4"/>
    <d v="2023-04-02T00:57:00"/>
    <d v="2023-04-02T02:34:00"/>
    <x v="0"/>
    <x v="1"/>
    <x v="1"/>
    <s v="17.55"/>
    <s v="Reservada"/>
    <s v="Paraguay"/>
    <s v="Plato_7"/>
    <n v="72"/>
    <d v="1899-12-30T01:37:00"/>
    <d v="1899-12-30T00:25:00"/>
    <d v="1899-12-30T01:12:00"/>
    <s v="pago"/>
  </r>
  <r>
    <n v="163"/>
    <s v="Cliente_295"/>
    <n v="1"/>
    <d v="2023-04-02T01:35:00"/>
    <d v="2023-04-02T04:09:00"/>
    <x v="2"/>
    <x v="1"/>
    <x v="1"/>
    <s v="14.94"/>
    <s v="Ocupada"/>
    <s v="Chile"/>
    <s v="Plato_17, Plato_2, Plato_11, Plato_5"/>
    <n v="93"/>
    <d v="1899-12-30T02:46:00"/>
    <d v="1899-12-30T00:08:00"/>
    <d v="1899-12-30T02:38:00"/>
    <s v="pago"/>
  </r>
  <r>
    <n v="164"/>
    <s v="Cliente_547"/>
    <n v="2"/>
    <d v="2023-04-02T02:34:00"/>
    <d v="2023-04-02T06:02:00"/>
    <x v="3"/>
    <x v="2"/>
    <x v="1"/>
    <s v="47.53"/>
    <s v="Reservada"/>
    <s v="Colombia"/>
    <s v="Plato_5, Plato_19, Plato_15, Plato_7"/>
    <n v="22"/>
    <d v="1899-12-30T03:28:00"/>
    <d v="1899-12-30T00:43:00"/>
    <d v="1899-12-30T02:45:00"/>
    <s v="pago"/>
  </r>
  <r>
    <n v="165"/>
    <s v="Cliente_156"/>
    <n v="3"/>
    <d v="2023-04-02T02:21:00"/>
    <d v="2023-04-02T05:12:00"/>
    <x v="4"/>
    <x v="2"/>
    <x v="1"/>
    <s v="41.9"/>
    <s v="Ocupada"/>
    <s v="Perú"/>
    <s v="Plato_7, Plato_13"/>
    <n v="48"/>
    <d v="1899-12-30T03:03:00"/>
    <d v="1899-12-30T00:15:00"/>
    <d v="1899-12-30T02:48:00"/>
    <s v="pago"/>
  </r>
  <r>
    <n v="166"/>
    <s v="Cliente_768"/>
    <n v="1"/>
    <d v="2023-04-02T01:18:00"/>
    <d v="2023-04-02T02:44:00"/>
    <x v="3"/>
    <x v="1"/>
    <x v="0"/>
    <s v="43.95"/>
    <s v="Ocupada"/>
    <s v="Perú"/>
    <s v="Plato_14"/>
    <n v="46"/>
    <d v="1899-12-30T01:38:00"/>
    <d v="1899-12-30T00:22:00"/>
    <d v="1899-12-30T01:16:00"/>
    <s v="pago"/>
  </r>
  <r>
    <n v="167"/>
    <s v="Cliente_359"/>
    <n v="6"/>
    <d v="2023-04-02T01:19:00"/>
    <d v="2023-04-02T02:46:00"/>
    <x v="1"/>
    <x v="1"/>
    <x v="2"/>
    <s v="42.74"/>
    <s v="Reservada"/>
    <s v="Argentina"/>
    <s v="Plato_12, Plato_18, Plato_17"/>
    <n v="19"/>
    <d v="1899-12-30T01:27:00"/>
    <d v="1899-12-30T00:29:00"/>
    <d v="1899-12-30T00:58:00"/>
    <s v="pago"/>
  </r>
  <r>
    <n v="168"/>
    <s v="Cliente_131"/>
    <n v="4"/>
    <d v="2023-04-02T02:05:00"/>
    <d v="2023-04-02T03:23:00"/>
    <x v="0"/>
    <x v="1"/>
    <x v="1"/>
    <s v="17.09"/>
    <s v="Reservada"/>
    <s v="Venezuela"/>
    <s v="Plato_5"/>
    <n v="44"/>
    <d v="1899-12-30T01:18:00"/>
    <d v="1899-12-30T00:07:00"/>
    <d v="1899-12-30T01:11:00"/>
    <s v="pago"/>
  </r>
  <r>
    <n v="169"/>
    <s v="Cliente_485"/>
    <n v="1"/>
    <d v="2023-04-02T01:56:00"/>
    <d v="2023-04-02T05:14:00"/>
    <x v="4"/>
    <x v="1"/>
    <x v="2"/>
    <s v="16.62"/>
    <s v="Libre"/>
    <s v="Paraguay"/>
    <s v="Plato_13, Plato_18, Plato_5"/>
    <n v="42"/>
    <d v="1899-12-30T03:18:00"/>
    <d v="1899-12-30T00:44:00"/>
    <d v="1899-12-30T02:34:00"/>
    <s v="pago"/>
  </r>
  <r>
    <n v="170"/>
    <s v="Cliente_493"/>
    <n v="2"/>
    <d v="2023-04-02T02:37:00"/>
    <d v="2023-04-02T05:26:00"/>
    <x v="1"/>
    <x v="2"/>
    <x v="1"/>
    <s v="25.98"/>
    <s v="Libre"/>
    <s v="Colombia"/>
    <s v="Plato_3, Plato_9, Plato_19, Plato_2"/>
    <n v="60"/>
    <d v="1899-12-30T02:49:00"/>
    <d v="1899-12-30T00:16:00"/>
    <d v="1899-12-30T02:33:00"/>
    <s v="pago"/>
  </r>
  <r>
    <n v="171"/>
    <s v="Cliente_282"/>
    <n v="6"/>
    <d v="2023-04-02T01:53:00"/>
    <d v="2023-04-02T03:04:00"/>
    <x v="1"/>
    <x v="2"/>
    <x v="1"/>
    <s v="46.56"/>
    <s v="Libre"/>
    <s v="Brasil"/>
    <s v="Plato_10, Plato_9"/>
    <n v="52"/>
    <d v="1899-12-30T01:11:00"/>
    <d v="1899-12-30T00:29:00"/>
    <d v="1899-12-30T00:42:00"/>
    <s v="pago"/>
  </r>
  <r>
    <n v="172"/>
    <s v="Cliente_850"/>
    <n v="3"/>
    <d v="2023-04-02T02:49:00"/>
    <d v="2023-04-02T06:06:00"/>
    <x v="0"/>
    <x v="1"/>
    <x v="1"/>
    <s v="45.17"/>
    <s v="Ocupada"/>
    <s v="Bolivia"/>
    <s v="Plato_18"/>
    <n v="68"/>
    <d v="1899-12-30T03:29:00"/>
    <d v="1899-12-30T00:27:00"/>
    <d v="1899-12-30T03:02:00"/>
    <s v="pago"/>
  </r>
  <r>
    <n v="173"/>
    <s v="Cliente_301"/>
    <n v="3"/>
    <d v="2023-04-02T00:18:00"/>
    <d v="2023-04-02T03:43:00"/>
    <x v="3"/>
    <x v="1"/>
    <x v="1"/>
    <s v="48.73"/>
    <s v="Ocupada"/>
    <s v="Chile"/>
    <s v="Plato_6, Plato_15"/>
    <n v="81"/>
    <d v="1899-12-30T03:37:00"/>
    <d v="1899-12-30T00:15:00"/>
    <d v="1899-12-30T03:22:00"/>
    <s v="pago"/>
  </r>
  <r>
    <n v="174"/>
    <s v="Cliente_124"/>
    <n v="5"/>
    <d v="2023-04-02T00:09:00"/>
    <d v="2023-04-02T01:12:00"/>
    <x v="3"/>
    <x v="1"/>
    <x v="1"/>
    <s v="48.24"/>
    <s v="Reservada"/>
    <s v="Venezuela"/>
    <s v="Plato_2"/>
    <n v="60"/>
    <d v="1899-12-30T01:03:00"/>
    <d v="1899-12-30T00:12:00"/>
    <d v="1899-12-30T00:51:00"/>
    <s v="pago"/>
  </r>
  <r>
    <n v="175"/>
    <s v="Cliente_747"/>
    <n v="3"/>
    <d v="2023-04-02T01:27:00"/>
    <d v="2023-04-02T03:04:00"/>
    <x v="4"/>
    <x v="1"/>
    <x v="1"/>
    <s v="27.94"/>
    <s v="Reservada"/>
    <s v="Colombia"/>
    <s v="Plato_15, Plato_7"/>
    <n v="96"/>
    <d v="1899-12-30T01:37:00"/>
    <d v="1899-12-30T00:09:00"/>
    <d v="1899-12-30T01:28:00"/>
    <s v="pago"/>
  </r>
  <r>
    <n v="176"/>
    <s v="Cliente_741"/>
    <n v="4"/>
    <d v="2023-04-02T02:27:00"/>
    <d v="2023-04-02T04:32:00"/>
    <x v="1"/>
    <x v="1"/>
    <x v="1"/>
    <s v="30.5"/>
    <s v="Ocupada"/>
    <s v="Chile"/>
    <s v="Plato_13"/>
    <n v="63"/>
    <d v="1899-12-30T02:17:00"/>
    <d v="1899-12-30T00:48:00"/>
    <d v="1899-12-30T01:29:00"/>
    <s v="pago"/>
  </r>
  <r>
    <n v="177"/>
    <s v="Cliente_610"/>
    <n v="1"/>
    <d v="2023-04-02T00:14:00"/>
    <d v="2023-04-02T01:14:00"/>
    <x v="3"/>
    <x v="2"/>
    <x v="1"/>
    <s v="10.39"/>
    <s v="Ocupada"/>
    <s v="Perú"/>
    <s v="Plato_7, Plato_10, Plato_13, Plato_12"/>
    <n v="48"/>
    <d v="1899-12-30T01:12:00"/>
    <d v="1899-12-30T00:10:00"/>
    <d v="1899-12-30T01:02:00"/>
    <s v="pago"/>
  </r>
  <r>
    <n v="178"/>
    <s v="Cliente_681"/>
    <n v="6"/>
    <d v="2023-04-02T01:53:00"/>
    <d v="2023-04-02T05:18:00"/>
    <x v="4"/>
    <x v="2"/>
    <x v="1"/>
    <s v="31.6"/>
    <s v="Reservada"/>
    <s v="Venezuela"/>
    <s v="Plato_2, Plato_8, Plato_5, Plato_11"/>
    <n v="30"/>
    <d v="1899-12-30T03:25:00"/>
    <d v="1899-12-30T00:55:00"/>
    <d v="1899-12-30T02:30:00"/>
    <s v="pago"/>
  </r>
  <r>
    <n v="179"/>
    <s v="Cliente_173"/>
    <n v="2"/>
    <d v="2023-04-02T00:44:00"/>
    <d v="2023-04-02T03:08:00"/>
    <x v="3"/>
    <x v="0"/>
    <x v="1"/>
    <s v="13.3"/>
    <s v="Reservada"/>
    <s v="Colombia"/>
    <s v="Plato_17"/>
    <n v="62"/>
    <d v="1899-12-30T02:24:00"/>
    <d v="1899-12-30T00:26:00"/>
    <d v="1899-12-30T01:58:00"/>
    <s v="pago"/>
  </r>
  <r>
    <n v="180"/>
    <s v="Cliente_55"/>
    <n v="1"/>
    <d v="2023-04-02T02:21:00"/>
    <d v="2023-04-02T05:09:00"/>
    <x v="1"/>
    <x v="2"/>
    <x v="1"/>
    <s v="46.61"/>
    <s v="Reservada"/>
    <s v="Brasil"/>
    <s v="Plato_9, Plato_2, Plato_3, Plato_6"/>
    <n v="29"/>
    <d v="1899-12-30T02:48:00"/>
    <d v="1899-12-30T00:35:00"/>
    <d v="1899-12-30T02:13:00"/>
    <s v="pago"/>
  </r>
  <r>
    <n v="181"/>
    <s v="Cliente_653"/>
    <n v="1"/>
    <d v="2023-04-02T02:45:00"/>
    <d v="2023-04-02T03:54:00"/>
    <x v="0"/>
    <x v="2"/>
    <x v="1"/>
    <s v="42.58"/>
    <s v="Ocupada"/>
    <s v="Paraguay"/>
    <s v="Plato_6"/>
    <n v="27"/>
    <d v="1899-12-30T01:21:00"/>
    <d v="1899-12-30T00:55:00"/>
    <d v="1899-12-30T00:26:00"/>
    <s v="pago"/>
  </r>
  <r>
    <n v="182"/>
    <s v="Cliente_628"/>
    <n v="2"/>
    <d v="2023-04-02T03:53:00"/>
    <d v="2023-04-02T06:30:00"/>
    <x v="4"/>
    <x v="1"/>
    <x v="2"/>
    <s v="38.36"/>
    <s v="Libre"/>
    <s v="Paraguay"/>
    <s v="Plato_12"/>
    <n v="38"/>
    <d v="1899-12-30T02:37:00"/>
    <d v="1899-12-30T00:11:00"/>
    <d v="1899-12-30T02:26:00"/>
    <s v="pago"/>
  </r>
  <r>
    <n v="183"/>
    <s v="Cliente_715"/>
    <n v="1"/>
    <d v="2023-04-02T02:46:00"/>
    <d v="2023-04-02T06:28:00"/>
    <x v="0"/>
    <x v="1"/>
    <x v="1"/>
    <s v="11.69"/>
    <s v="Ocupada"/>
    <s v="Uruguay"/>
    <s v="Plato_15, Plato_10, Plato_3, Plato_8"/>
    <n v="64"/>
    <d v="1899-12-30T03:54:00"/>
    <d v="1899-12-30T00:52:00"/>
    <d v="1899-12-30T03:02:00"/>
    <s v="pago"/>
  </r>
  <r>
    <n v="184"/>
    <s v="Cliente_321"/>
    <n v="6"/>
    <d v="2023-04-02T03:55:00"/>
    <d v="2023-04-02T07:01:00"/>
    <x v="2"/>
    <x v="1"/>
    <x v="1"/>
    <s v="24.24"/>
    <s v="Ocupada"/>
    <s v="Chile"/>
    <s v="Plato_16, Plato_6, Plato_3"/>
    <n v="84"/>
    <d v="1899-12-30T03:18:00"/>
    <d v="1899-12-30T00:06:00"/>
    <d v="1899-12-30T03:12:00"/>
    <s v="pago"/>
  </r>
  <r>
    <n v="185"/>
    <s v="Cliente_670"/>
    <n v="2"/>
    <d v="2023-04-02T02:47:00"/>
    <d v="2023-04-02T06:26:00"/>
    <x v="0"/>
    <x v="0"/>
    <x v="1"/>
    <s v="28.07"/>
    <s v="Libre"/>
    <s v="Uruguay"/>
    <s v="Plato_13, Plato_16"/>
    <n v="63"/>
    <d v="1899-12-30T03:39:00"/>
    <d v="1899-12-30T00:34:00"/>
    <d v="1899-12-30T03:05:00"/>
    <s v="pago"/>
  </r>
  <r>
    <n v="186"/>
    <s v="Cliente_442"/>
    <n v="6"/>
    <d v="2023-04-02T00:40:00"/>
    <d v="2023-04-02T04:14:00"/>
    <x v="0"/>
    <x v="1"/>
    <x v="1"/>
    <s v="17.55"/>
    <s v="Reservada"/>
    <s v="Colombia"/>
    <s v="Plato_6, Plato_15, Plato_17"/>
    <n v="81"/>
    <d v="1899-12-30T03:34:00"/>
    <d v="1899-12-30T00:16:00"/>
    <d v="1899-12-30T03:18:00"/>
    <s v="pago"/>
  </r>
  <r>
    <n v="187"/>
    <s v="Cliente_752"/>
    <n v="1"/>
    <d v="2023-04-02T02:23:00"/>
    <d v="2023-04-02T05:28:00"/>
    <x v="3"/>
    <x v="1"/>
    <x v="1"/>
    <s v="17.4"/>
    <s v="Libre"/>
    <s v="Venezuela"/>
    <s v="Plato_18, Plato_10, Plato_9, Plato_6"/>
    <n v="68"/>
    <d v="1899-12-30T03:05:00"/>
    <d v="1899-12-30T00:28:00"/>
    <d v="1899-12-30T02:37:00"/>
    <s v="pago"/>
  </r>
  <r>
    <n v="188"/>
    <s v="Cliente_727"/>
    <n v="4"/>
    <d v="2023-04-02T03:40:00"/>
    <d v="2023-04-02T05:21:00"/>
    <x v="4"/>
    <x v="0"/>
    <x v="1"/>
    <s v="13.95"/>
    <s v="Reservada"/>
    <s v="Colombia"/>
    <s v="Plato_17, Plato_10"/>
    <n v="31"/>
    <d v="1899-12-30T01:41:00"/>
    <d v="1899-12-30T00:58:00"/>
    <d v="1899-12-30T00:43:00"/>
    <s v="pago"/>
  </r>
  <r>
    <n v="189"/>
    <s v="Cliente_548"/>
    <n v="4"/>
    <d v="2023-04-02T03:48:00"/>
    <d v="2023-04-02T06:10:00"/>
    <x v="1"/>
    <x v="1"/>
    <x v="1"/>
    <s v="41.66"/>
    <s v="Reservada"/>
    <s v="España"/>
    <s v="Plato_18, Plato_10, Plato_7"/>
    <n v="68"/>
    <d v="1899-12-30T02:22:00"/>
    <d v="1899-12-30T00:42:00"/>
    <d v="1899-12-30T01:40:00"/>
    <s v="pago"/>
  </r>
  <r>
    <n v="190"/>
    <s v="Cliente_709"/>
    <n v="2"/>
    <d v="2023-04-02T01:31:00"/>
    <d v="2023-04-02T03:22:00"/>
    <x v="1"/>
    <x v="1"/>
    <x v="1"/>
    <s v="38.88"/>
    <s v="Libre"/>
    <s v="Colombia"/>
    <s v="Plato_4, Plato_20, Plato_8, Plato_14"/>
    <n v="18"/>
    <d v="1899-12-30T01:51:00"/>
    <d v="1899-12-30T00:39:00"/>
    <d v="1899-12-30T01:12:00"/>
    <s v="pago"/>
  </r>
  <r>
    <n v="191"/>
    <s v="Cliente_30"/>
    <n v="6"/>
    <d v="2023-04-02T00:00:00"/>
    <d v="2023-04-02T02:36:00"/>
    <x v="1"/>
    <x v="1"/>
    <x v="1"/>
    <s v="24.36"/>
    <s v="Ocupada"/>
    <s v="Paraguay"/>
    <s v="Plato_1, Plato_9"/>
    <n v="75"/>
    <d v="1899-12-30T02:48:00"/>
    <d v="1899-12-30T00:32:00"/>
    <d v="1899-12-30T02:16:00"/>
    <s v="pago"/>
  </r>
  <r>
    <n v="192"/>
    <s v="Cliente_412"/>
    <n v="4"/>
    <d v="2023-04-02T02:36:00"/>
    <d v="2023-04-02T04:53:00"/>
    <x v="1"/>
    <x v="0"/>
    <x v="0"/>
    <s v="15.99"/>
    <s v="Libre"/>
    <s v="Chile"/>
    <s v="Plato_1"/>
    <n v="75"/>
    <d v="1899-12-30T02:17:00"/>
    <d v="1899-12-30T00:26:00"/>
    <d v="1899-12-30T01:51:00"/>
    <s v="pago"/>
  </r>
  <r>
    <n v="193"/>
    <s v="Cliente_646"/>
    <n v="5"/>
    <d v="2023-04-02T00:12:00"/>
    <d v="2023-04-02T03:04:00"/>
    <x v="2"/>
    <x v="0"/>
    <x v="1"/>
    <s v="24.85"/>
    <s v="Reservada"/>
    <s v="Argentina"/>
    <s v="Plato_10, Plato_19, Plato_6, Plato_14"/>
    <n v="52"/>
    <d v="1899-12-30T02:52:00"/>
    <d v="1899-12-30T00:57:00"/>
    <d v="1899-12-30T01:55:00"/>
    <s v="pago"/>
  </r>
  <r>
    <n v="194"/>
    <s v="Cliente_151"/>
    <n v="6"/>
    <d v="2023-04-02T02:40:00"/>
    <d v="2023-04-02T03:56:00"/>
    <x v="2"/>
    <x v="1"/>
    <x v="2"/>
    <s v="11.41"/>
    <s v="Reservada"/>
    <s v="Perú"/>
    <s v="Plato_11, Plato_2"/>
    <n v="66"/>
    <d v="1899-12-30T01:16:00"/>
    <d v="1899-12-30T00:18:00"/>
    <d v="1899-12-30T00:58:00"/>
    <s v="pago"/>
  </r>
  <r>
    <n v="195"/>
    <s v="Cliente_318"/>
    <n v="1"/>
    <d v="2023-04-02T03:04:00"/>
    <d v="2023-04-02T04:09:00"/>
    <x v="4"/>
    <x v="1"/>
    <x v="2"/>
    <s v="10.06"/>
    <s v="Ocupada"/>
    <s v="Colombia"/>
    <s v="Plato_1"/>
    <n v="50"/>
    <d v="1899-12-30T01:17:00"/>
    <d v="1899-12-30T00:51:00"/>
    <d v="1899-12-30T00:26:00"/>
    <s v="pago"/>
  </r>
  <r>
    <n v="196"/>
    <s v="Cliente_965"/>
    <n v="3"/>
    <d v="2023-04-02T00:11:00"/>
    <d v="2023-04-02T04:10:00"/>
    <x v="1"/>
    <x v="1"/>
    <x v="1"/>
    <s v="42.65"/>
    <s v="Reservada"/>
    <s v="España"/>
    <s v="Plato_3, Plato_14, Plato_9, Plato_16"/>
    <n v="60"/>
    <d v="1899-12-30T03:59:00"/>
    <d v="1899-12-30T00:34:00"/>
    <d v="1899-12-30T03:25:00"/>
    <s v="pago"/>
  </r>
  <r>
    <n v="197"/>
    <s v="Cliente_336"/>
    <n v="6"/>
    <d v="2023-04-02T02:46:00"/>
    <d v="2023-04-02T04:54:00"/>
    <x v="1"/>
    <x v="0"/>
    <x v="2"/>
    <s v="20.11"/>
    <s v="Ocupada"/>
    <s v="Colombia"/>
    <s v="Plato_18, Plato_6"/>
    <n v="102"/>
    <d v="1899-12-30T02:20:00"/>
    <d v="1899-12-30T00:22:00"/>
    <d v="1899-12-30T01:58:00"/>
    <s v="pago"/>
  </r>
  <r>
    <n v="198"/>
    <s v="Cliente_560"/>
    <n v="4"/>
    <d v="2023-04-02T00:36:00"/>
    <d v="2023-04-02T03:05:00"/>
    <x v="0"/>
    <x v="1"/>
    <x v="1"/>
    <s v="36.72"/>
    <s v="Reservada"/>
    <s v="España"/>
    <s v="Plato_6"/>
    <n v="54"/>
    <d v="1899-12-30T02:29:00"/>
    <d v="1899-12-30T00:33:00"/>
    <d v="1899-12-30T01:56:00"/>
    <s v="pago"/>
  </r>
  <r>
    <n v="199"/>
    <s v="Cliente_367"/>
    <n v="5"/>
    <d v="2023-04-02T01:56:00"/>
    <d v="2023-04-02T05:40:00"/>
    <x v="1"/>
    <x v="2"/>
    <x v="2"/>
    <s v="13.26"/>
    <s v="Libre"/>
    <s v="Paraguay"/>
    <s v="Plato_9, Plato_8, Plato_13, Plato_6"/>
    <n v="87"/>
    <d v="1899-12-30T03:44:00"/>
    <d v="1899-12-30T00:31:00"/>
    <d v="1899-12-30T03:13:00"/>
    <s v="pago"/>
  </r>
  <r>
    <n v="200"/>
    <s v="Cliente_765"/>
    <n v="4"/>
    <d v="2023-04-02T02:35:00"/>
    <d v="2023-04-02T05:26:00"/>
    <x v="4"/>
    <x v="1"/>
    <x v="1"/>
    <s v="48.73"/>
    <s v="Reservada"/>
    <s v="Colombia"/>
    <s v="Plato_12, Plato_1"/>
    <n v="38"/>
    <d v="1899-12-30T02:51:00"/>
    <d v="1899-12-30T00:39:00"/>
    <d v="1899-12-30T02:12:00"/>
    <s v="pago"/>
  </r>
  <r>
    <n v="201"/>
    <s v="Cliente_679"/>
    <n v="5"/>
    <d v="2023-04-02T00:18:00"/>
    <d v="2023-04-02T01:50:00"/>
    <x v="0"/>
    <x v="2"/>
    <x v="1"/>
    <s v="19.84"/>
    <s v="Reservada"/>
    <s v="Perú"/>
    <s v="Plato_7"/>
    <n v="72"/>
    <d v="1899-12-30T01:32:00"/>
    <d v="1899-12-30T00:58:00"/>
    <d v="1899-12-30T00:34:00"/>
    <s v="pago"/>
  </r>
  <r>
    <n v="202"/>
    <s v="Cliente_512"/>
    <n v="5"/>
    <d v="2023-04-02T00:58:00"/>
    <d v="2023-04-02T02:00:00"/>
    <x v="4"/>
    <x v="1"/>
    <x v="1"/>
    <s v="24.19"/>
    <s v="Ocupada"/>
    <s v="Bolivia"/>
    <s v="Plato_19, Plato_20, Plato_7, Plato_2"/>
    <n v="72"/>
    <d v="1899-12-30T01:14:00"/>
    <d v="1899-12-30T00:46:00"/>
    <d v="1899-12-30T00:28:00"/>
    <s v="pago"/>
  </r>
  <r>
    <n v="203"/>
    <s v="Cliente_701"/>
    <n v="2"/>
    <d v="2023-04-02T03:57:00"/>
    <d v="2023-04-02T05:21:00"/>
    <x v="0"/>
    <x v="1"/>
    <x v="1"/>
    <s v="40.19"/>
    <s v="Libre"/>
    <s v="Perú"/>
    <s v="Plato_17, Plato_13"/>
    <n v="93"/>
    <d v="1899-12-30T01:24:00"/>
    <d v="1899-12-30T00:51:00"/>
    <d v="1899-12-30T00:33:00"/>
    <s v="pago"/>
  </r>
  <r>
    <n v="204"/>
    <s v="Cliente_331"/>
    <n v="5"/>
    <d v="2023-04-02T00:17:00"/>
    <d v="2023-04-02T02:25:00"/>
    <x v="0"/>
    <x v="1"/>
    <x v="0"/>
    <s v="49.56"/>
    <s v="Libre"/>
    <s v="Uruguay"/>
    <s v="Plato_7"/>
    <n v="48"/>
    <d v="1899-12-30T02:08:00"/>
    <d v="1899-12-30T00:21:00"/>
    <d v="1899-12-30T01:47:00"/>
    <s v="pago"/>
  </r>
  <r>
    <n v="205"/>
    <s v="Cliente_83"/>
    <n v="1"/>
    <d v="2023-04-02T02:15:00"/>
    <d v="2023-04-02T06:14:00"/>
    <x v="1"/>
    <x v="1"/>
    <x v="2"/>
    <s v="26.49"/>
    <s v="Libre"/>
    <s v="Chile"/>
    <s v="Plato_15, Plato_9"/>
    <n v="32"/>
    <d v="1899-12-30T03:59:00"/>
    <d v="1899-12-30T00:34:00"/>
    <d v="1899-12-30T03:25:00"/>
    <s v="pago"/>
  </r>
  <r>
    <n v="206"/>
    <s v="Cliente_339"/>
    <n v="6"/>
    <d v="2023-04-02T03:27:00"/>
    <d v="2023-04-02T06:09:00"/>
    <x v="3"/>
    <x v="1"/>
    <x v="1"/>
    <s v="36.96"/>
    <s v="Ocupada"/>
    <s v="Bolivia"/>
    <s v="Plato_2"/>
    <n v="30"/>
    <d v="1899-12-30T02:54:00"/>
    <d v="1899-12-30T00:58:00"/>
    <d v="1899-12-30T01:56:00"/>
    <s v="pago"/>
  </r>
  <r>
    <n v="207"/>
    <s v="Cliente_323"/>
    <n v="3"/>
    <d v="2023-04-02T02:49:00"/>
    <d v="2023-04-02T04:02:00"/>
    <x v="2"/>
    <x v="2"/>
    <x v="1"/>
    <s v="46.54"/>
    <s v="Reservada"/>
    <s v="Brasil"/>
    <s v="Plato_10, Plato_8, Plato_17"/>
    <n v="52"/>
    <d v="1899-12-30T01:13:00"/>
    <d v="1899-12-30T00:37:00"/>
    <d v="1899-12-30T00:36:00"/>
    <s v="pago"/>
  </r>
  <r>
    <n v="208"/>
    <s v="Cliente_678"/>
    <n v="4"/>
    <d v="2023-04-02T03:33:00"/>
    <d v="2023-04-02T06:36:00"/>
    <x v="0"/>
    <x v="1"/>
    <x v="2"/>
    <s v="36.7"/>
    <s v="Ocupada"/>
    <s v="Perú"/>
    <s v="Plato_15, Plato_19, Plato_3"/>
    <n v="32"/>
    <d v="1899-12-30T03:15:00"/>
    <d v="1899-12-30T00:18:00"/>
    <d v="1899-12-30T02:57:00"/>
    <s v="pago"/>
  </r>
  <r>
    <n v="209"/>
    <s v="Cliente_74"/>
    <n v="6"/>
    <d v="2023-04-02T01:31:00"/>
    <d v="2023-04-02T04:06:00"/>
    <x v="0"/>
    <x v="2"/>
    <x v="0"/>
    <s v="34.49"/>
    <s v="Reservada"/>
    <s v="Bolivia"/>
    <s v="Plato_14, Plato_18, Plato_1, Plato_10"/>
    <n v="69"/>
    <d v="1899-12-30T02:35:00"/>
    <d v="1899-12-30T00:35:00"/>
    <d v="1899-12-30T02:00:00"/>
    <s v="pago"/>
  </r>
  <r>
    <n v="210"/>
    <s v="Cliente_146"/>
    <n v="4"/>
    <d v="2023-04-02T02:43:00"/>
    <d v="2023-04-02T04:29:00"/>
    <x v="1"/>
    <x v="0"/>
    <x v="1"/>
    <s v="14.67"/>
    <s v="Libre"/>
    <s v="Venezuela"/>
    <s v="Plato_13, Plato_2, Plato_7, Plato_20"/>
    <n v="21"/>
    <d v="1899-12-30T01:46:00"/>
    <d v="1899-12-30T00:28:00"/>
    <d v="1899-12-30T01:18:00"/>
    <s v="pago"/>
  </r>
  <r>
    <n v="211"/>
    <s v="Cliente_212"/>
    <n v="2"/>
    <d v="2023-04-02T03:40:00"/>
    <d v="2023-04-02T05:26:00"/>
    <x v="0"/>
    <x v="1"/>
    <x v="2"/>
    <s v="11.13"/>
    <s v="Reservada"/>
    <s v="Argentina"/>
    <s v="Plato_13, Plato_4, Plato_1, Plato_3"/>
    <n v="63"/>
    <d v="1899-12-30T01:46:00"/>
    <d v="1899-12-30T00:54:00"/>
    <d v="1899-12-30T00:52:00"/>
    <s v="pago"/>
  </r>
  <r>
    <n v="212"/>
    <s v="Cliente_36"/>
    <n v="6"/>
    <d v="2023-04-02T02:35:00"/>
    <d v="2023-04-02T03:40:00"/>
    <x v="3"/>
    <x v="1"/>
    <x v="2"/>
    <s v="18.85"/>
    <s v="Ocupada"/>
    <s v="Perú"/>
    <s v="Plato_2, Plato_10, Plato_13, Plato_16"/>
    <n v="90"/>
    <d v="1899-12-30T01:17:00"/>
    <d v="1899-12-30T00:35:00"/>
    <d v="1899-12-30T00:42:00"/>
    <s v="pago"/>
  </r>
  <r>
    <n v="213"/>
    <s v="Cliente_3"/>
    <n v="6"/>
    <d v="2023-04-02T01:46:00"/>
    <d v="2023-04-02T04:58:00"/>
    <x v="2"/>
    <x v="1"/>
    <x v="1"/>
    <s v="28.1"/>
    <s v="Libre"/>
    <s v="Perú"/>
    <s v="Plato_6, Plato_2"/>
    <n v="27"/>
    <d v="1899-12-30T03:12:00"/>
    <d v="1899-12-30T00:53:00"/>
    <d v="1899-12-30T02:19:00"/>
    <s v="pago"/>
  </r>
  <r>
    <n v="214"/>
    <s v="Cliente_176"/>
    <n v="4"/>
    <d v="2023-04-02T03:18:00"/>
    <d v="2023-04-02T05:09:00"/>
    <x v="0"/>
    <x v="1"/>
    <x v="2"/>
    <s v="33.39"/>
    <s v="Ocupada"/>
    <s v="Argentina"/>
    <s v="Plato_18, Plato_20, Plato_3"/>
    <n v="68"/>
    <d v="1899-12-30T02:03:00"/>
    <d v="1899-12-30T00:14:00"/>
    <d v="1899-12-30T01:49:00"/>
    <s v="pago"/>
  </r>
  <r>
    <n v="215"/>
    <s v="Cliente_551"/>
    <n v="4"/>
    <d v="2023-04-02T03:52:00"/>
    <d v="2023-04-02T06:25:00"/>
    <x v="4"/>
    <x v="1"/>
    <x v="2"/>
    <s v="35.64"/>
    <s v="Ocupada"/>
    <s v="Uruguay"/>
    <s v="Plato_18, Plato_2"/>
    <n v="68"/>
    <d v="1899-12-30T02:45:00"/>
    <d v="1899-12-30T00:12:00"/>
    <d v="1899-12-30T02:33:00"/>
    <s v="pago"/>
  </r>
  <r>
    <n v="216"/>
    <s v="Cliente_240"/>
    <n v="6"/>
    <d v="2023-04-02T01:46:00"/>
    <d v="2023-04-02T05:36:00"/>
    <x v="1"/>
    <x v="1"/>
    <x v="1"/>
    <s v="35.69"/>
    <s v="Libre"/>
    <s v="Uruguay"/>
    <s v="Plato_1, Plato_13, Plato_6"/>
    <n v="25"/>
    <d v="1899-12-30T03:50:00"/>
    <d v="1899-12-30T00:42:00"/>
    <d v="1899-12-30T03:08:00"/>
    <s v="pago"/>
  </r>
  <r>
    <n v="217"/>
    <s v="Cliente_124"/>
    <n v="2"/>
    <d v="2023-04-02T00:54:00"/>
    <d v="2023-04-02T04:45:00"/>
    <x v="4"/>
    <x v="2"/>
    <x v="1"/>
    <s v="31.17"/>
    <s v="Ocupada"/>
    <s v="Colombia"/>
    <s v="Plato_15"/>
    <n v="96"/>
    <d v="1899-12-30T04:03:00"/>
    <d v="1899-12-30T00:13:00"/>
    <d v="1899-12-30T03:50:00"/>
    <s v="pago"/>
  </r>
  <r>
    <n v="218"/>
    <s v="Cliente_759"/>
    <n v="3"/>
    <d v="2023-04-02T00:27:00"/>
    <d v="2023-04-02T03:41:00"/>
    <x v="2"/>
    <x v="1"/>
    <x v="1"/>
    <s v="23.34"/>
    <s v="Ocupada"/>
    <s v="Argentina"/>
    <s v="Plato_12, Plato_6, Plato_14"/>
    <n v="57"/>
    <d v="1899-12-30T03:26:00"/>
    <d v="1899-12-30T00:24:00"/>
    <d v="1899-12-30T03:02:00"/>
    <s v="pago"/>
  </r>
  <r>
    <n v="219"/>
    <s v="Cliente_959"/>
    <n v="5"/>
    <d v="2023-04-02T02:33:00"/>
    <d v="2023-04-02T04:49:00"/>
    <x v="4"/>
    <x v="1"/>
    <x v="1"/>
    <s v="46.96"/>
    <s v="Libre"/>
    <s v="Venezuela"/>
    <s v="Plato_14, Plato_17"/>
    <n v="46"/>
    <d v="1899-12-30T02:16:00"/>
    <d v="1899-12-30T00:12:00"/>
    <d v="1899-12-30T02:04:00"/>
    <s v="pago"/>
  </r>
  <r>
    <n v="220"/>
    <s v="Cliente_151"/>
    <n v="6"/>
    <d v="2023-04-02T01:01:00"/>
    <d v="2023-04-02T04:57:00"/>
    <x v="2"/>
    <x v="1"/>
    <x v="1"/>
    <s v="48.5"/>
    <s v="Reservada"/>
    <s v="Ecuador"/>
    <s v="Plato_7"/>
    <n v="24"/>
    <d v="1899-12-30T03:56:00"/>
    <d v="1899-12-30T00:13:00"/>
    <d v="1899-12-30T03:43:00"/>
    <s v="pago"/>
  </r>
  <r>
    <n v="221"/>
    <s v="Cliente_744"/>
    <n v="1"/>
    <d v="2023-04-02T01:51:00"/>
    <d v="2023-04-02T03:05:00"/>
    <x v="4"/>
    <x v="1"/>
    <x v="1"/>
    <s v="17.83"/>
    <s v="Libre"/>
    <s v="Chile"/>
    <s v="Plato_15, Plato_18, Plato_9"/>
    <n v="96"/>
    <d v="1899-12-30T01:14:00"/>
    <d v="1899-12-30T00:29:00"/>
    <d v="1899-12-30T00:45:00"/>
    <s v="pago"/>
  </r>
  <r>
    <n v="222"/>
    <s v="Cliente_189"/>
    <n v="3"/>
    <d v="2023-04-02T03:38:00"/>
    <d v="2023-04-02T06:42:00"/>
    <x v="2"/>
    <x v="2"/>
    <x v="2"/>
    <s v="32.58"/>
    <s v="Libre"/>
    <s v="Ecuador"/>
    <s v="Plato_14, Plato_16"/>
    <n v="69"/>
    <d v="1899-12-30T03:04:00"/>
    <d v="1899-12-30T00:29:00"/>
    <d v="1899-12-30T02:35:00"/>
    <s v="pago"/>
  </r>
  <r>
    <n v="223"/>
    <s v="Cliente_576"/>
    <n v="2"/>
    <d v="2023-04-02T01:16:00"/>
    <d v="2023-04-02T02:50:00"/>
    <x v="2"/>
    <x v="2"/>
    <x v="1"/>
    <s v="49.62"/>
    <s v="Reservada"/>
    <s v="Argentina"/>
    <s v="Plato_15"/>
    <n v="32"/>
    <d v="1899-12-30T01:34:00"/>
    <d v="1899-12-30T00:53:00"/>
    <d v="1899-12-30T00:41:00"/>
    <s v="pago"/>
  </r>
  <r>
    <n v="224"/>
    <s v="Cliente_474"/>
    <n v="6"/>
    <d v="2023-04-02T02:07:00"/>
    <d v="2023-04-02T05:47:00"/>
    <x v="4"/>
    <x v="1"/>
    <x v="1"/>
    <s v="17.61"/>
    <s v="Ocupada"/>
    <s v="Bolivia"/>
    <s v="Plato_10"/>
    <n v="52"/>
    <d v="1899-12-30T03:52:00"/>
    <d v="1899-12-30T00:20:00"/>
    <d v="1899-12-30T03:32:00"/>
    <s v="pago"/>
  </r>
  <r>
    <n v="225"/>
    <s v="Cliente_990"/>
    <n v="4"/>
    <d v="2023-04-02T00:14:00"/>
    <d v="2023-04-02T01:24:00"/>
    <x v="4"/>
    <x v="0"/>
    <x v="1"/>
    <s v="35.02"/>
    <s v="Reservada"/>
    <s v="Perú"/>
    <s v="Plato_11, Plato_14"/>
    <n v="99"/>
    <d v="1899-12-30T01:10:00"/>
    <d v="1899-12-30T00:56:00"/>
    <d v="1899-12-30T00:14:00"/>
    <s v="pago"/>
  </r>
  <r>
    <n v="226"/>
    <s v="Cliente_67"/>
    <n v="6"/>
    <d v="2023-04-02T00:58:00"/>
    <d v="2023-04-02T04:09:00"/>
    <x v="0"/>
    <x v="2"/>
    <x v="1"/>
    <s v="39.48"/>
    <s v="Reservada"/>
    <s v="Venezuela"/>
    <s v="Plato_3, Plato_13, Plato_6, Plato_9"/>
    <n v="40"/>
    <d v="1899-12-30T03:11:00"/>
    <d v="1899-12-30T00:07:00"/>
    <d v="1899-12-30T03:04:00"/>
    <s v="pago"/>
  </r>
  <r>
    <n v="227"/>
    <s v="Cliente_378"/>
    <n v="6"/>
    <d v="2023-04-02T01:49:00"/>
    <d v="2023-04-02T04:52:00"/>
    <x v="2"/>
    <x v="1"/>
    <x v="1"/>
    <s v="41.05"/>
    <s v="Libre"/>
    <s v="Chile"/>
    <s v="Plato_7, Plato_17, Plato_16, Plato_11"/>
    <n v="24"/>
    <d v="1899-12-30T03:03:00"/>
    <d v="1899-12-30T00:58:00"/>
    <d v="1899-12-30T02:05:00"/>
    <s v="pago"/>
  </r>
  <r>
    <n v="228"/>
    <s v="Cliente_445"/>
    <n v="4"/>
    <d v="2023-04-02T01:40:00"/>
    <d v="2023-04-02T04:02:00"/>
    <x v="4"/>
    <x v="1"/>
    <x v="1"/>
    <s v="10.66"/>
    <s v="Ocupada"/>
    <s v="Ecuador"/>
    <s v="Plato_14"/>
    <n v="69"/>
    <d v="1899-12-30T02:34:00"/>
    <d v="1899-12-30T00:35:00"/>
    <d v="1899-12-30T01:59:00"/>
    <s v="pago"/>
  </r>
  <r>
    <n v="229"/>
    <s v="Cliente_984"/>
    <n v="3"/>
    <d v="2023-04-02T02:34:00"/>
    <d v="2023-04-02T04:30:00"/>
    <x v="1"/>
    <x v="2"/>
    <x v="1"/>
    <s v="28.58"/>
    <s v="Reservada"/>
    <s v="Bolivia"/>
    <s v="Plato_1, Plato_8, Plato_19, Plato_16"/>
    <n v="25"/>
    <d v="1899-12-30T01:56:00"/>
    <d v="1899-12-30T00:28:00"/>
    <d v="1899-12-30T01:28:00"/>
    <s v="pago"/>
  </r>
  <r>
    <n v="230"/>
    <s v="Cliente_167"/>
    <n v="5"/>
    <d v="2023-04-02T02:15:00"/>
    <d v="2023-04-02T04:48:00"/>
    <x v="1"/>
    <x v="1"/>
    <x v="1"/>
    <s v="15.84"/>
    <s v="Libre"/>
    <s v="Venezuela"/>
    <s v="Plato_15, Plato_16, Plato_17"/>
    <n v="96"/>
    <d v="1899-12-30T02:33:00"/>
    <d v="1899-12-30T00:10:00"/>
    <d v="1899-12-30T02:23:00"/>
    <s v="pago"/>
  </r>
  <r>
    <n v="231"/>
    <s v="Cliente_877"/>
    <n v="2"/>
    <d v="2023-04-02T01:12:00"/>
    <d v="2023-04-02T03:10:00"/>
    <x v="1"/>
    <x v="1"/>
    <x v="1"/>
    <s v="49.1"/>
    <s v="Ocupada"/>
    <s v="Perú"/>
    <s v="Plato_13, Plato_18, Plato_17, Plato_11"/>
    <n v="42"/>
    <d v="1899-12-30T02:10:00"/>
    <d v="1899-12-30T00:29:00"/>
    <d v="1899-12-30T01:41:00"/>
    <s v="pago"/>
  </r>
  <r>
    <n v="232"/>
    <s v="Cliente_494"/>
    <n v="2"/>
    <d v="2023-04-02T02:04:00"/>
    <d v="2023-04-02T03:25:00"/>
    <x v="0"/>
    <x v="1"/>
    <x v="1"/>
    <s v="15.43"/>
    <s v="Reservada"/>
    <s v="Argentina"/>
    <s v="Plato_7, Plato_6, Plato_2, Plato_10"/>
    <n v="24"/>
    <d v="1899-12-30T01:21:00"/>
    <d v="1899-12-30T00:50:00"/>
    <d v="1899-12-30T00:31:00"/>
    <s v="pago"/>
  </r>
  <r>
    <n v="233"/>
    <s v="Cliente_881"/>
    <n v="1"/>
    <d v="2023-04-02T00:52:00"/>
    <d v="2023-04-02T02:39:00"/>
    <x v="1"/>
    <x v="0"/>
    <x v="2"/>
    <s v="45.64"/>
    <s v="Libre"/>
    <s v="Argentina"/>
    <s v="Plato_12"/>
    <n v="38"/>
    <d v="1899-12-30T01:47:00"/>
    <d v="1899-12-30T00:31:00"/>
    <d v="1899-12-30T01:16:00"/>
    <s v="pago"/>
  </r>
  <r>
    <n v="234"/>
    <s v="Cliente_264"/>
    <n v="6"/>
    <d v="2023-04-02T02:46:00"/>
    <d v="2023-04-02T05:28:00"/>
    <x v="4"/>
    <x v="0"/>
    <x v="1"/>
    <s v="10.22"/>
    <s v="Libre"/>
    <s v="Brasil"/>
    <s v="Plato_2, Plato_7, Plato_17"/>
    <n v="60"/>
    <d v="1899-12-30T02:42:00"/>
    <d v="1899-12-30T00:41:00"/>
    <d v="1899-12-30T02:01:00"/>
    <s v="pago"/>
  </r>
  <r>
    <n v="235"/>
    <s v="Cliente_230"/>
    <n v="5"/>
    <d v="2023-04-02T00:22:00"/>
    <d v="2023-04-02T02:48:00"/>
    <x v="4"/>
    <x v="2"/>
    <x v="1"/>
    <s v="26.37"/>
    <s v="Reservada"/>
    <s v="España"/>
    <s v="Plato_11"/>
    <n v="33"/>
    <d v="1899-12-30T02:26:00"/>
    <d v="1899-12-30T00:25:00"/>
    <d v="1899-12-30T02:01:00"/>
    <s v="pago"/>
  </r>
  <r>
    <n v="236"/>
    <s v="Cliente_142"/>
    <n v="2"/>
    <d v="2023-04-02T00:52:00"/>
    <d v="2023-04-02T02:26:00"/>
    <x v="4"/>
    <x v="1"/>
    <x v="1"/>
    <s v="39.81"/>
    <s v="Libre"/>
    <s v="Argentina"/>
    <s v="Plato_11, Plato_5, Plato_8, Plato_15"/>
    <n v="99"/>
    <d v="1899-12-30T01:34:00"/>
    <d v="1899-12-30T00:21:00"/>
    <d v="1899-12-30T01:13:00"/>
    <s v="pago"/>
  </r>
  <r>
    <n v="237"/>
    <s v="Cliente_55"/>
    <n v="6"/>
    <d v="2023-04-02T02:45:00"/>
    <d v="2023-04-02T06:00:00"/>
    <x v="1"/>
    <x v="1"/>
    <x v="1"/>
    <s v="13.15"/>
    <s v="Ocupada"/>
    <s v="Perú"/>
    <s v="Plato_14, Plato_2"/>
    <n v="46"/>
    <d v="1899-12-30T03:27:00"/>
    <d v="1899-12-30T00:12:00"/>
    <d v="1899-12-30T03:15:00"/>
    <s v="pago"/>
  </r>
  <r>
    <n v="238"/>
    <s v="Cliente_599"/>
    <n v="6"/>
    <d v="2023-04-02T02:17:00"/>
    <d v="2023-04-02T04:56:00"/>
    <x v="1"/>
    <x v="0"/>
    <x v="1"/>
    <s v="33.02"/>
    <s v="Libre"/>
    <s v="Brasil"/>
    <s v="Plato_19"/>
    <n v="72"/>
    <d v="1899-12-30T02:39:00"/>
    <d v="1899-12-30T00:45:00"/>
    <d v="1899-12-30T01:54:00"/>
    <s v="pago"/>
  </r>
  <r>
    <n v="239"/>
    <s v="Cliente_856"/>
    <n v="6"/>
    <d v="2023-04-02T02:46:00"/>
    <d v="2023-04-02T06:07:00"/>
    <x v="3"/>
    <x v="1"/>
    <x v="0"/>
    <s v="11.76"/>
    <s v="Reservada"/>
    <s v="Brasil"/>
    <s v="Plato_10, Plato_7"/>
    <n v="26"/>
    <d v="1899-12-30T03:21:00"/>
    <d v="1899-12-30T00:36:00"/>
    <d v="1899-12-30T02:45:00"/>
    <s v="pago"/>
  </r>
  <r>
    <n v="240"/>
    <s v="Cliente_722"/>
    <n v="1"/>
    <d v="2023-04-02T00:16:00"/>
    <d v="2023-04-02T03:10:00"/>
    <x v="4"/>
    <x v="1"/>
    <x v="2"/>
    <s v="33.81"/>
    <s v="Libre"/>
    <s v="Perú"/>
    <s v="Plato_17, Plato_14, Plato_4, Plato_15"/>
    <n v="93"/>
    <d v="1899-12-30T02:54:00"/>
    <d v="1899-12-30T00:32:00"/>
    <d v="1899-12-30T02:22:00"/>
    <s v="pago"/>
  </r>
  <r>
    <n v="241"/>
    <s v="Cliente_935"/>
    <n v="4"/>
    <d v="2023-04-02T00:04:00"/>
    <d v="2023-04-02T01:04:00"/>
    <x v="2"/>
    <x v="1"/>
    <x v="1"/>
    <s v="38.97"/>
    <s v="Ocupada"/>
    <s v="Brasil"/>
    <s v="Plato_4"/>
    <n v="18"/>
    <d v="1899-12-30T01:12:00"/>
    <d v="1899-12-30T00:11:00"/>
    <d v="1899-12-30T01:01:00"/>
    <s v="pago"/>
  </r>
  <r>
    <n v="242"/>
    <s v="Cliente_961"/>
    <n v="2"/>
    <d v="2023-04-02T03:42:00"/>
    <d v="2023-04-02T05:09:00"/>
    <x v="1"/>
    <x v="1"/>
    <x v="1"/>
    <s v="31.29"/>
    <s v="Reservada"/>
    <s v="Venezuela"/>
    <s v="Plato_10, Plato_1, Plato_11"/>
    <n v="26"/>
    <d v="1899-12-30T01:27:00"/>
    <d v="1899-12-30T00:54:00"/>
    <d v="1899-12-30T00:33:00"/>
    <s v="pago"/>
  </r>
  <r>
    <n v="243"/>
    <s v="Cliente_924"/>
    <n v="4"/>
    <d v="2023-04-02T00:42:00"/>
    <d v="2023-04-02T04:11:00"/>
    <x v="1"/>
    <x v="1"/>
    <x v="1"/>
    <s v="21.45"/>
    <s v="Libre"/>
    <s v="España"/>
    <s v="Plato_20"/>
    <n v="120"/>
    <d v="1899-12-30T03:29:00"/>
    <d v="1899-12-30T00:22:00"/>
    <d v="1899-12-30T03:07:00"/>
    <s v="pago"/>
  </r>
  <r>
    <n v="244"/>
    <s v="Cliente_390"/>
    <n v="6"/>
    <d v="2023-04-02T03:44:00"/>
    <d v="2023-04-02T06:01:00"/>
    <x v="4"/>
    <x v="1"/>
    <x v="0"/>
    <s v="17.65"/>
    <s v="Reservada"/>
    <s v="Perú"/>
    <s v="Plato_20, Plato_12"/>
    <n v="120"/>
    <d v="1899-12-30T02:17:00"/>
    <d v="1899-12-30T00:30:00"/>
    <d v="1899-12-30T01:47:00"/>
    <s v="pago"/>
  </r>
  <r>
    <n v="245"/>
    <s v="Cliente_579"/>
    <n v="1"/>
    <d v="2023-04-02T03:31:00"/>
    <d v="2023-04-02T06:57:00"/>
    <x v="0"/>
    <x v="1"/>
    <x v="1"/>
    <s v="14.82"/>
    <s v="Reservada"/>
    <s v="Bolivia"/>
    <s v="Plato_4, Plato_17, Plato_20, Plato_19"/>
    <n v="54"/>
    <d v="1899-12-30T03:26:00"/>
    <d v="1899-12-30T00:45:00"/>
    <d v="1899-12-30T02:41:00"/>
    <s v="pago"/>
  </r>
  <r>
    <n v="246"/>
    <s v="Cliente_961"/>
    <n v="6"/>
    <d v="2023-04-02T01:50:00"/>
    <d v="2023-04-02T04:09:00"/>
    <x v="1"/>
    <x v="1"/>
    <x v="1"/>
    <s v="42.75"/>
    <s v="Libre"/>
    <s v="Bolivia"/>
    <s v="Plato_6, Plato_7, Plato_8, Plato_17"/>
    <n v="81"/>
    <d v="1899-12-30T02:19:00"/>
    <d v="1899-12-30T00:36:00"/>
    <d v="1899-12-30T01:43:00"/>
    <s v="pago"/>
  </r>
  <r>
    <n v="247"/>
    <s v="Cliente_788"/>
    <n v="6"/>
    <d v="2023-04-02T02:34:00"/>
    <d v="2023-04-02T05:21:00"/>
    <x v="1"/>
    <x v="1"/>
    <x v="1"/>
    <s v="49.07"/>
    <s v="Ocupada"/>
    <s v="Ecuador"/>
    <s v="Plato_11"/>
    <n v="66"/>
    <d v="1899-12-30T02:59:00"/>
    <d v="1899-12-30T00:59:00"/>
    <d v="1899-12-30T02:00:00"/>
    <s v="pago"/>
  </r>
  <r>
    <n v="248"/>
    <s v="Cliente_567"/>
    <n v="6"/>
    <d v="2023-04-02T00:26:00"/>
    <d v="2023-04-02T02:18:00"/>
    <x v="1"/>
    <x v="1"/>
    <x v="2"/>
    <s v="18.69"/>
    <s v="Ocupada"/>
    <s v="Chile"/>
    <s v="Plato_18, Plato_9, Plato_6, Plato_1"/>
    <n v="34"/>
    <d v="1899-12-30T02:04:00"/>
    <d v="1899-12-30T00:32:00"/>
    <d v="1899-12-30T01:32:00"/>
    <s v="pago"/>
  </r>
  <r>
    <n v="249"/>
    <s v="Cliente_927"/>
    <n v="6"/>
    <d v="2023-04-02T00:58:00"/>
    <d v="2023-04-02T03:55:00"/>
    <x v="1"/>
    <x v="2"/>
    <x v="1"/>
    <s v="47.71"/>
    <s v="Ocupada"/>
    <s v="España"/>
    <s v="Plato_5, Plato_4"/>
    <n v="44"/>
    <d v="1899-12-30T03:09:00"/>
    <d v="1899-12-30T00:51:00"/>
    <d v="1899-12-30T02:18:00"/>
    <s v="pago"/>
  </r>
  <r>
    <n v="250"/>
    <s v="Cliente_539"/>
    <n v="2"/>
    <d v="2023-04-02T02:56:00"/>
    <d v="2023-04-02T06:33:00"/>
    <x v="3"/>
    <x v="1"/>
    <x v="1"/>
    <s v="23.21"/>
    <s v="Libre"/>
    <s v="España"/>
    <s v="Plato_3"/>
    <n v="20"/>
    <d v="1899-12-30T03:37:00"/>
    <d v="1899-12-30T00:29:00"/>
    <d v="1899-12-30T03:08:00"/>
    <s v="pago"/>
  </r>
  <r>
    <n v="251"/>
    <s v="Cliente_872"/>
    <n v="6"/>
    <d v="2023-04-02T01:20:00"/>
    <d v="2023-04-02T04:24:00"/>
    <x v="0"/>
    <x v="1"/>
    <x v="1"/>
    <s v="13.69"/>
    <s v="Ocupada"/>
    <s v="Uruguay"/>
    <s v="Plato_10, Plato_5, Plato_14, Plato_12"/>
    <n v="26"/>
    <d v="1899-12-30T03:16:00"/>
    <d v="1899-12-30T00:25:00"/>
    <d v="1899-12-30T02:51:00"/>
    <s v="pago"/>
  </r>
  <r>
    <n v="252"/>
    <s v="Cliente_425"/>
    <n v="3"/>
    <d v="2023-04-02T00:39:00"/>
    <d v="2023-04-02T04:24:00"/>
    <x v="3"/>
    <x v="1"/>
    <x v="1"/>
    <s v="43.81"/>
    <s v="Libre"/>
    <s v="Colombia"/>
    <s v="Plato_1, Plato_10"/>
    <n v="50"/>
    <d v="1899-12-30T03:45:00"/>
    <d v="1899-12-30T00:53:00"/>
    <d v="1899-12-30T02:52:00"/>
    <s v="pago"/>
  </r>
  <r>
    <n v="253"/>
    <s v="Cliente_700"/>
    <n v="2"/>
    <d v="2023-04-02T00:54:00"/>
    <d v="2023-04-02T03:45:00"/>
    <x v="4"/>
    <x v="2"/>
    <x v="1"/>
    <s v="34.69"/>
    <s v="Ocupada"/>
    <s v="Argentina"/>
    <s v="Plato_1, Plato_13, Plato_9"/>
    <n v="25"/>
    <d v="1899-12-30T03:03:00"/>
    <d v="1899-12-30T00:18:00"/>
    <d v="1899-12-30T02:45:00"/>
    <s v="pago"/>
  </r>
  <r>
    <n v="254"/>
    <s v="Cliente_665"/>
    <n v="6"/>
    <d v="2023-04-02T03:05:00"/>
    <d v="2023-04-02T05:47:00"/>
    <x v="0"/>
    <x v="2"/>
    <x v="1"/>
    <s v="36.43"/>
    <s v="Reservada"/>
    <s v="Paraguay"/>
    <s v="Plato_17, Plato_10, Plato_18, Plato_16"/>
    <n v="93"/>
    <d v="1899-12-30T02:42:00"/>
    <d v="1899-12-30T00:33:00"/>
    <d v="1899-12-30T02:09:00"/>
    <s v="pago"/>
  </r>
  <r>
    <n v="255"/>
    <s v="Cliente_978"/>
    <n v="4"/>
    <d v="2023-04-02T02:23:00"/>
    <d v="2023-04-02T03:59:00"/>
    <x v="1"/>
    <x v="2"/>
    <x v="0"/>
    <s v="13.34"/>
    <s v="Reservada"/>
    <s v="Uruguay"/>
    <s v="Plato_1"/>
    <n v="25"/>
    <d v="1899-12-30T01:36:00"/>
    <d v="1899-12-30T00:37:00"/>
    <d v="1899-12-30T00:59:00"/>
    <s v="pago"/>
  </r>
  <r>
    <n v="256"/>
    <s v="Cliente_577"/>
    <n v="2"/>
    <d v="2023-04-02T00:23:00"/>
    <d v="2023-04-02T03:27:00"/>
    <x v="2"/>
    <x v="0"/>
    <x v="0"/>
    <s v="49.88"/>
    <s v="Reservada"/>
    <s v="Argentina"/>
    <s v="Plato_13"/>
    <n v="21"/>
    <d v="1899-12-30T03:04:00"/>
    <d v="1899-12-30T00:16:00"/>
    <d v="1899-12-30T02:48:00"/>
    <s v="pago"/>
  </r>
  <r>
    <n v="257"/>
    <s v="Cliente_429"/>
    <n v="5"/>
    <d v="2023-04-02T02:08:00"/>
    <d v="2023-04-02T03:17:00"/>
    <x v="1"/>
    <x v="1"/>
    <x v="1"/>
    <s v="26.78"/>
    <s v="Reservada"/>
    <s v="Ecuador"/>
    <s v="Plato_14"/>
    <n v="46"/>
    <d v="1899-12-30T01:09:00"/>
    <d v="1899-12-30T00:28:00"/>
    <d v="1899-12-30T00:41:00"/>
    <s v="pago"/>
  </r>
  <r>
    <n v="258"/>
    <s v="Cliente_811"/>
    <n v="1"/>
    <d v="2023-04-02T00:39:00"/>
    <d v="2023-04-02T04:32:00"/>
    <x v="1"/>
    <x v="0"/>
    <x v="1"/>
    <s v="47.99"/>
    <s v="Reservada"/>
    <s v="Bolivia"/>
    <s v="Plato_1, Plato_3, Plato_15, Plato_20"/>
    <n v="25"/>
    <d v="1899-12-30T03:53:00"/>
    <d v="1899-12-30T00:59:00"/>
    <d v="1899-12-30T02:54:00"/>
    <s v="pago"/>
  </r>
  <r>
    <n v="259"/>
    <s v="Cliente_553"/>
    <n v="5"/>
    <d v="2023-04-02T03:27:00"/>
    <d v="2023-04-02T06:16:00"/>
    <x v="0"/>
    <x v="1"/>
    <x v="1"/>
    <s v="46.72"/>
    <s v="Ocupada"/>
    <s v="Venezuela"/>
    <s v="Plato_6"/>
    <n v="81"/>
    <d v="1899-12-30T03:01:00"/>
    <d v="1899-12-30T00:11:00"/>
    <d v="1899-12-30T02:50:00"/>
    <s v="pago"/>
  </r>
  <r>
    <n v="260"/>
    <s v="Cliente_228"/>
    <n v="6"/>
    <d v="2023-04-02T01:23:00"/>
    <d v="2023-04-02T04:38:00"/>
    <x v="2"/>
    <x v="1"/>
    <x v="0"/>
    <s v="47.55"/>
    <s v="Ocupada"/>
    <s v="Uruguay"/>
    <s v="Plato_14"/>
    <n v="69"/>
    <d v="1899-12-30T03:27:00"/>
    <d v="1899-12-30T00:49:00"/>
    <d v="1899-12-30T02:38:00"/>
    <s v="pago"/>
  </r>
  <r>
    <n v="261"/>
    <s v="Cliente_249"/>
    <n v="1"/>
    <d v="2023-04-02T01:08:00"/>
    <d v="2023-04-02T02:55:00"/>
    <x v="3"/>
    <x v="1"/>
    <x v="1"/>
    <s v="32.42"/>
    <s v="Ocupada"/>
    <s v="Chile"/>
    <s v="Plato_15, Plato_9"/>
    <n v="96"/>
    <d v="1899-12-30T01:59:00"/>
    <d v="1899-12-30T00:19:00"/>
    <d v="1899-12-30T01:40:00"/>
    <s v="pago"/>
  </r>
  <r>
    <n v="262"/>
    <s v="Cliente_326"/>
    <n v="4"/>
    <d v="2023-04-02T03:44:00"/>
    <d v="2023-04-02T07:21:00"/>
    <x v="1"/>
    <x v="1"/>
    <x v="1"/>
    <s v="42.83"/>
    <s v="Ocupada"/>
    <s v="Venezuela"/>
    <s v="Plato_5, Plato_17"/>
    <n v="22"/>
    <d v="1899-12-30T03:49:00"/>
    <d v="1899-12-30T00:28:00"/>
    <d v="1899-12-30T03:21:00"/>
    <s v="pago"/>
  </r>
  <r>
    <n v="263"/>
    <s v="Cliente_697"/>
    <n v="1"/>
    <d v="2023-04-02T02:53:00"/>
    <d v="2023-04-02T05:26:00"/>
    <x v="0"/>
    <x v="0"/>
    <x v="1"/>
    <s v="42.96"/>
    <s v="Libre"/>
    <s v="Uruguay"/>
    <s v="Plato_15, Plato_8, Plato_2, Plato_7"/>
    <n v="32"/>
    <d v="1899-12-30T02:33:00"/>
    <d v="1899-12-30T00:37:00"/>
    <d v="1899-12-30T01:56:00"/>
    <s v="pago"/>
  </r>
  <r>
    <n v="264"/>
    <s v="Cliente_281"/>
    <n v="1"/>
    <d v="2023-04-02T03:11:00"/>
    <d v="2023-04-02T04:26:00"/>
    <x v="0"/>
    <x v="1"/>
    <x v="1"/>
    <s v="49.21"/>
    <s v="Libre"/>
    <s v="Bolivia"/>
    <s v="Plato_8, Plato_15, Plato_2, Plato_1"/>
    <n v="70"/>
    <d v="1899-12-30T01:15:00"/>
    <d v="1899-12-30T00:39:00"/>
    <d v="1899-12-30T00:36:00"/>
    <s v="pago"/>
  </r>
  <r>
    <n v="265"/>
    <s v="Cliente_686"/>
    <n v="1"/>
    <d v="2023-04-02T02:54:00"/>
    <d v="2023-04-02T06:15:00"/>
    <x v="1"/>
    <x v="0"/>
    <x v="2"/>
    <s v="21.48"/>
    <s v="Libre"/>
    <s v="Chile"/>
    <s v="Plato_14, Plato_17, Plato_6, Plato_2"/>
    <n v="23"/>
    <d v="1899-12-30T03:21:00"/>
    <d v="1899-12-30T00:12:00"/>
    <d v="1899-12-30T03:09:00"/>
    <s v="pago"/>
  </r>
  <r>
    <n v="266"/>
    <s v="Cliente_418"/>
    <n v="4"/>
    <d v="2023-04-02T00:30:00"/>
    <d v="2023-04-02T02:04:00"/>
    <x v="1"/>
    <x v="1"/>
    <x v="1"/>
    <s v="24.75"/>
    <s v="Reservada"/>
    <s v="Paraguay"/>
    <s v="Plato_7, Plato_1"/>
    <n v="24"/>
    <d v="1899-12-30T01:34:00"/>
    <d v="1899-12-30T00:53:00"/>
    <d v="1899-12-30T00:41:00"/>
    <s v="pago"/>
  </r>
  <r>
    <n v="267"/>
    <s v="Cliente_397"/>
    <n v="5"/>
    <d v="2023-04-03T02:07:00"/>
    <d v="2023-04-03T03:48:00"/>
    <x v="1"/>
    <x v="2"/>
    <x v="1"/>
    <s v="44.66"/>
    <s v="Ocupada"/>
    <s v="España"/>
    <s v="Plato_15, Plato_16, Plato_2"/>
    <n v="32"/>
    <d v="1899-12-30T01:53:00"/>
    <d v="1899-12-30T00:45:00"/>
    <d v="1899-12-30T01:08:00"/>
    <s v="pago"/>
  </r>
  <r>
    <n v="268"/>
    <s v="Cliente_477"/>
    <n v="1"/>
    <d v="2023-04-03T00:46:00"/>
    <d v="2023-04-03T03:44:00"/>
    <x v="4"/>
    <x v="1"/>
    <x v="2"/>
    <s v="23.16"/>
    <s v="Libre"/>
    <s v="Uruguay"/>
    <s v="Plato_7, Plato_5"/>
    <n v="24"/>
    <d v="1899-12-30T02:58:00"/>
    <d v="1899-12-30T00:39:00"/>
    <d v="1899-12-30T02:19:00"/>
    <s v="pago"/>
  </r>
  <r>
    <n v="269"/>
    <s v="Cliente_300"/>
    <n v="2"/>
    <d v="2023-04-03T02:58:00"/>
    <d v="2023-04-03T04:15:00"/>
    <x v="1"/>
    <x v="1"/>
    <x v="2"/>
    <s v="39.17"/>
    <s v="Libre"/>
    <s v="Venezuela"/>
    <s v="Plato_19, Plato_20, Plato_18"/>
    <n v="108"/>
    <d v="1899-12-30T01:17:00"/>
    <d v="1899-12-30T00:13:00"/>
    <d v="1899-12-30T01:04:00"/>
    <s v="pago"/>
  </r>
  <r>
    <n v="270"/>
    <s v="Cliente_775"/>
    <n v="1"/>
    <d v="2023-04-03T01:11:00"/>
    <d v="2023-04-03T04:59:00"/>
    <x v="3"/>
    <x v="1"/>
    <x v="1"/>
    <s v="10.13"/>
    <s v="Libre"/>
    <s v="Ecuador"/>
    <s v="Plato_18"/>
    <n v="102"/>
    <d v="1899-12-30T03:48:00"/>
    <d v="1899-12-30T00:26:00"/>
    <d v="1899-12-30T03:22:00"/>
    <s v="pago"/>
  </r>
  <r>
    <n v="271"/>
    <s v="Cliente_928"/>
    <n v="3"/>
    <d v="2023-04-03T01:40:00"/>
    <d v="2023-04-03T05:10:00"/>
    <x v="4"/>
    <x v="1"/>
    <x v="1"/>
    <s v="16.11"/>
    <s v="Ocupada"/>
    <s v="Bolivia"/>
    <s v="Plato_5"/>
    <n v="44"/>
    <d v="1899-12-30T03:42:00"/>
    <d v="1899-12-30T00:55:00"/>
    <d v="1899-12-30T02:47:00"/>
    <s v="pago"/>
  </r>
  <r>
    <n v="272"/>
    <s v="Cliente_132"/>
    <n v="1"/>
    <d v="2023-04-03T00:34:00"/>
    <d v="2023-04-03T04:24:00"/>
    <x v="3"/>
    <x v="1"/>
    <x v="1"/>
    <s v="42.73"/>
    <s v="Reservada"/>
    <s v="España"/>
    <s v="Plato_7, Plato_8"/>
    <n v="48"/>
    <d v="1899-12-30T03:50:00"/>
    <d v="1899-12-30T00:36:00"/>
    <d v="1899-12-30T03:14:00"/>
    <s v="pago"/>
  </r>
  <r>
    <n v="273"/>
    <s v="Cliente_709"/>
    <n v="5"/>
    <d v="2023-04-03T01:47:00"/>
    <d v="2023-04-03T03:29:00"/>
    <x v="1"/>
    <x v="1"/>
    <x v="0"/>
    <s v="36.3"/>
    <s v="Ocupada"/>
    <s v="Colombia"/>
    <s v="Plato_15, Plato_5, Plato_1"/>
    <n v="32"/>
    <d v="1899-12-30T01:54:00"/>
    <d v="1899-12-30T00:22:00"/>
    <d v="1899-12-30T01:32:00"/>
    <s v="pago"/>
  </r>
  <r>
    <n v="274"/>
    <s v="Cliente_53"/>
    <n v="1"/>
    <d v="2023-04-03T03:15:00"/>
    <d v="2023-04-03T05:52:00"/>
    <x v="0"/>
    <x v="1"/>
    <x v="2"/>
    <s v="19.93"/>
    <s v="Ocupada"/>
    <s v="Brasil"/>
    <s v="Plato_10, Plato_12"/>
    <n v="78"/>
    <d v="1899-12-30T02:49:00"/>
    <d v="1899-12-30T00:33:00"/>
    <d v="1899-12-30T02:16:00"/>
    <s v="pago"/>
  </r>
  <r>
    <n v="275"/>
    <s v="Cliente_765"/>
    <n v="3"/>
    <d v="2023-04-03T02:13:00"/>
    <d v="2023-04-03T05:58:00"/>
    <x v="1"/>
    <x v="1"/>
    <x v="1"/>
    <s v="49.67"/>
    <s v="Reservada"/>
    <s v="Bolivia"/>
    <s v="Plato_11, Plato_17, Plato_10"/>
    <n v="33"/>
    <d v="1899-12-30T03:45:00"/>
    <d v="1899-12-30T00:32:00"/>
    <d v="1899-12-30T03:13:00"/>
    <s v="pago"/>
  </r>
  <r>
    <n v="276"/>
    <s v="Cliente_673"/>
    <n v="6"/>
    <d v="2023-04-03T02:35:00"/>
    <d v="2023-04-03T05:34:00"/>
    <x v="3"/>
    <x v="1"/>
    <x v="2"/>
    <s v="20.98"/>
    <s v="Reservada"/>
    <s v="Ecuador"/>
    <s v="Plato_5, Plato_10"/>
    <n v="44"/>
    <d v="1899-12-30T02:59:00"/>
    <d v="1899-12-30T00:49:00"/>
    <d v="1899-12-30T02:10:00"/>
    <s v="pago"/>
  </r>
  <r>
    <n v="277"/>
    <s v="Cliente_243"/>
    <n v="2"/>
    <d v="2023-04-03T01:28:00"/>
    <d v="2023-04-03T03:56:00"/>
    <x v="2"/>
    <x v="1"/>
    <x v="1"/>
    <s v="10.29"/>
    <s v="Libre"/>
    <s v="España"/>
    <s v="Plato_17"/>
    <n v="93"/>
    <d v="1899-12-30T02:28:00"/>
    <d v="1899-12-30T00:29:00"/>
    <d v="1899-12-30T01:59:00"/>
    <s v="pago"/>
  </r>
  <r>
    <n v="278"/>
    <s v="Cliente_999"/>
    <n v="4"/>
    <d v="2023-04-03T03:10:00"/>
    <d v="2023-04-03T05:12:00"/>
    <x v="4"/>
    <x v="1"/>
    <x v="0"/>
    <s v="41.36"/>
    <s v="Libre"/>
    <s v="Venezuela"/>
    <s v="Plato_17, Plato_7"/>
    <n v="93"/>
    <d v="1899-12-30T02:02:00"/>
    <d v="1899-12-30T00:33:00"/>
    <d v="1899-12-30T01:29:00"/>
    <s v="pago"/>
  </r>
  <r>
    <n v="279"/>
    <s v="Cliente_510"/>
    <n v="5"/>
    <d v="2023-04-03T00:15:00"/>
    <d v="2023-04-03T02:35:00"/>
    <x v="1"/>
    <x v="2"/>
    <x v="1"/>
    <s v="43.53"/>
    <s v="Libre"/>
    <s v="Venezuela"/>
    <s v="Plato_20, Plato_8, Plato_4, Plato_16"/>
    <n v="120"/>
    <d v="1899-12-30T02:20:00"/>
    <d v="1899-12-30T00:48:00"/>
    <d v="1899-12-30T01:32:00"/>
    <s v="pago"/>
  </r>
  <r>
    <n v="280"/>
    <s v="Cliente_730"/>
    <n v="6"/>
    <d v="2023-04-03T00:30:00"/>
    <d v="2023-04-03T02:41:00"/>
    <x v="2"/>
    <x v="1"/>
    <x v="1"/>
    <s v="36.08"/>
    <s v="Reservada"/>
    <s v="Ecuador"/>
    <s v="Plato_7, Plato_14"/>
    <n v="48"/>
    <d v="1899-12-30T02:11:00"/>
    <d v="1899-12-30T00:52:00"/>
    <d v="1899-12-30T01:19:00"/>
    <s v="pago"/>
  </r>
  <r>
    <n v="281"/>
    <s v="Cliente_617"/>
    <n v="2"/>
    <d v="2023-04-03T03:52:00"/>
    <d v="2023-04-03T07:50:00"/>
    <x v="3"/>
    <x v="0"/>
    <x v="0"/>
    <s v="44.3"/>
    <s v="Ocupada"/>
    <s v="Perú"/>
    <s v="Plato_11"/>
    <n v="66"/>
    <d v="1899-12-30T04:10:00"/>
    <d v="1899-12-30T00:09:00"/>
    <d v="1899-12-30T04:01:00"/>
    <s v="pago"/>
  </r>
  <r>
    <n v="282"/>
    <s v="Cliente_827"/>
    <n v="1"/>
    <d v="2023-04-03T01:11:00"/>
    <d v="2023-04-03T05:02:00"/>
    <x v="3"/>
    <x v="1"/>
    <x v="1"/>
    <s v="19.05"/>
    <s v="Libre"/>
    <s v="Uruguay"/>
    <s v="Plato_4, Plato_3"/>
    <n v="54"/>
    <d v="1899-12-30T03:51:00"/>
    <d v="1899-12-30T00:57:00"/>
    <d v="1899-12-30T02:54:00"/>
    <s v="pago"/>
  </r>
  <r>
    <n v="283"/>
    <s v="Cliente_184"/>
    <n v="5"/>
    <d v="2023-04-03T01:04:00"/>
    <d v="2023-04-03T04:48:00"/>
    <x v="2"/>
    <x v="2"/>
    <x v="1"/>
    <s v="43.07"/>
    <s v="Libre"/>
    <s v="Brasil"/>
    <s v="Plato_10"/>
    <n v="78"/>
    <d v="1899-12-30T03:44:00"/>
    <d v="1899-12-30T00:06:00"/>
    <d v="1899-12-30T03:38:00"/>
    <s v="pago"/>
  </r>
  <r>
    <n v="284"/>
    <s v="Cliente_345"/>
    <n v="4"/>
    <d v="2023-04-03T02:28:00"/>
    <d v="2023-04-03T04:37:00"/>
    <x v="2"/>
    <x v="1"/>
    <x v="2"/>
    <s v="29.99"/>
    <s v="Ocupada"/>
    <s v="Perú"/>
    <s v="Plato_3, Plato_6, Plato_12, Plato_11"/>
    <n v="60"/>
    <d v="1899-12-30T02:21:00"/>
    <d v="1899-12-30T00:45:00"/>
    <d v="1899-12-30T01:36:00"/>
    <s v="pago"/>
  </r>
  <r>
    <n v="285"/>
    <s v="Cliente_277"/>
    <n v="6"/>
    <d v="2023-04-03T03:03:00"/>
    <d v="2023-04-03T06:05:00"/>
    <x v="3"/>
    <x v="1"/>
    <x v="2"/>
    <s v="10.94"/>
    <s v="Reservada"/>
    <s v="España"/>
    <s v="Plato_13"/>
    <n v="42"/>
    <d v="1899-12-30T03:02:00"/>
    <d v="1899-12-30T00:12:00"/>
    <d v="1899-12-30T02:50:00"/>
    <s v="pago"/>
  </r>
  <r>
    <n v="286"/>
    <s v="Cliente_244"/>
    <n v="6"/>
    <d v="2023-04-03T00:22:00"/>
    <d v="2023-04-03T02:28:00"/>
    <x v="4"/>
    <x v="1"/>
    <x v="1"/>
    <s v="41.96"/>
    <s v="Ocupada"/>
    <s v="Argentina"/>
    <s v="Plato_18"/>
    <n v="68"/>
    <d v="1899-12-30T02:18:00"/>
    <d v="1899-12-30T00:25:00"/>
    <d v="1899-12-30T01:53:00"/>
    <s v="pago"/>
  </r>
  <r>
    <n v="287"/>
    <s v="Cliente_286"/>
    <n v="2"/>
    <d v="2023-04-03T03:37:00"/>
    <d v="2023-04-03T04:44:00"/>
    <x v="2"/>
    <x v="1"/>
    <x v="2"/>
    <s v="31.67"/>
    <s v="Reservada"/>
    <s v="Colombia"/>
    <s v="Plato_15, Plato_14, Plato_2"/>
    <n v="96"/>
    <d v="1899-12-30T01:07:00"/>
    <d v="1899-12-30T00:46:00"/>
    <d v="1899-12-30T00:21:00"/>
    <s v="pago"/>
  </r>
  <r>
    <n v="288"/>
    <s v="Cliente_981"/>
    <n v="3"/>
    <d v="2023-04-03T02:08:00"/>
    <d v="2023-04-03T05:33:00"/>
    <x v="2"/>
    <x v="2"/>
    <x v="1"/>
    <s v="13.3"/>
    <s v="Reservada"/>
    <s v="Uruguay"/>
    <s v="Plato_7, Plato_12"/>
    <n v="48"/>
    <d v="1899-12-30T03:25:00"/>
    <d v="1899-12-30T00:06:00"/>
    <d v="1899-12-30T03:19:00"/>
    <s v="pago"/>
  </r>
  <r>
    <n v="289"/>
    <s v="Cliente_24"/>
    <n v="5"/>
    <d v="2023-04-03T03:08:00"/>
    <d v="2023-04-03T06:23:00"/>
    <x v="2"/>
    <x v="1"/>
    <x v="2"/>
    <s v="26.56"/>
    <s v="Libre"/>
    <s v="España"/>
    <s v="Plato_3, Plato_10"/>
    <n v="60"/>
    <d v="1899-12-30T03:15:00"/>
    <d v="1899-12-30T00:20:00"/>
    <d v="1899-12-30T02:55:00"/>
    <s v="pago"/>
  </r>
  <r>
    <n v="290"/>
    <s v="Cliente_26"/>
    <n v="3"/>
    <d v="2023-04-03T02:06:00"/>
    <d v="2023-04-03T04:33:00"/>
    <x v="4"/>
    <x v="1"/>
    <x v="1"/>
    <s v="14.59"/>
    <s v="Ocupada"/>
    <s v="España"/>
    <s v="Plato_20"/>
    <n v="40"/>
    <d v="1899-12-30T02:39:00"/>
    <d v="1899-12-30T00:57:00"/>
    <d v="1899-12-30T01:42:00"/>
    <s v="pago"/>
  </r>
  <r>
    <n v="291"/>
    <s v="Cliente_463"/>
    <n v="6"/>
    <d v="2023-04-03T03:18:00"/>
    <d v="2023-04-03T06:09:00"/>
    <x v="1"/>
    <x v="0"/>
    <x v="0"/>
    <s v="15.44"/>
    <s v="Ocupada"/>
    <s v="Bolivia"/>
    <s v="Plato_18, Plato_1, Plato_8, Plato_17"/>
    <n v="68"/>
    <d v="1899-12-30T03:03:00"/>
    <d v="1899-12-30T00:28:00"/>
    <d v="1899-12-30T02:35:00"/>
    <s v="pago"/>
  </r>
  <r>
    <n v="292"/>
    <s v="Cliente_746"/>
    <n v="3"/>
    <d v="2023-04-03T00:09:00"/>
    <d v="2023-04-03T01:51:00"/>
    <x v="4"/>
    <x v="2"/>
    <x v="2"/>
    <s v="29.72"/>
    <s v="Reservada"/>
    <s v="Argentina"/>
    <s v="Plato_16"/>
    <n v="84"/>
    <d v="1899-12-30T01:42:00"/>
    <d v="1899-12-30T00:23:00"/>
    <d v="1899-12-30T01:19:00"/>
    <s v="pago"/>
  </r>
  <r>
    <n v="293"/>
    <s v="Cliente_409"/>
    <n v="4"/>
    <d v="2023-04-03T02:55:00"/>
    <d v="2023-04-03T04:35:00"/>
    <x v="4"/>
    <x v="1"/>
    <x v="2"/>
    <s v="33.11"/>
    <s v="Reservada"/>
    <s v="Argentina"/>
    <s v="Plato_16, Plato_2, Plato_19"/>
    <n v="84"/>
    <d v="1899-12-30T01:40:00"/>
    <d v="1899-12-30T00:44:00"/>
    <d v="1899-12-30T00:56:00"/>
    <s v="pago"/>
  </r>
  <r>
    <n v="294"/>
    <s v="Cliente_339"/>
    <n v="6"/>
    <d v="2023-04-03T00:26:00"/>
    <d v="2023-04-03T03:57:00"/>
    <x v="1"/>
    <x v="0"/>
    <x v="1"/>
    <s v="20.36"/>
    <s v="Libre"/>
    <s v="Colombia"/>
    <s v="Plato_17, Plato_19, Plato_4, Plato_18"/>
    <n v="62"/>
    <d v="1899-12-30T03:31:00"/>
    <d v="1899-12-30T00:31:00"/>
    <d v="1899-12-30T03:00:00"/>
    <s v="pago"/>
  </r>
  <r>
    <n v="295"/>
    <s v="Cliente_729"/>
    <n v="1"/>
    <d v="2023-04-03T00:10:00"/>
    <d v="2023-04-03T02:01:00"/>
    <x v="1"/>
    <x v="1"/>
    <x v="1"/>
    <s v="46.42"/>
    <s v="Reservada"/>
    <s v="Uruguay"/>
    <s v="Plato_15, Plato_2, Plato_17, Plato_13"/>
    <n v="32"/>
    <d v="1899-12-30T01:51:00"/>
    <d v="1899-12-30T00:44:00"/>
    <d v="1899-12-30T01:07:00"/>
    <s v="pago"/>
  </r>
  <r>
    <n v="296"/>
    <s v="Cliente_565"/>
    <n v="1"/>
    <d v="2023-04-03T02:49:00"/>
    <d v="2023-04-03T05:58:00"/>
    <x v="1"/>
    <x v="2"/>
    <x v="1"/>
    <s v="29.07"/>
    <s v="Ocupada"/>
    <s v="España"/>
    <s v="Plato_14, Plato_19"/>
    <n v="23"/>
    <d v="1899-12-30T03:21:00"/>
    <d v="1899-12-30T00:20:00"/>
    <d v="1899-12-30T03:01:00"/>
    <s v="pago"/>
  </r>
  <r>
    <n v="297"/>
    <s v="Cliente_873"/>
    <n v="3"/>
    <d v="2023-04-03T01:03:00"/>
    <d v="2023-04-03T04:27:00"/>
    <x v="0"/>
    <x v="1"/>
    <x v="1"/>
    <s v="43.46"/>
    <s v="Ocupada"/>
    <s v="España"/>
    <s v="Plato_9, Plato_4, Plato_13"/>
    <n v="58"/>
    <d v="1899-12-30T03:36:00"/>
    <d v="1899-12-30T00:59:00"/>
    <d v="1899-12-30T02:37:00"/>
    <s v="pago"/>
  </r>
  <r>
    <n v="298"/>
    <s v="Cliente_195"/>
    <n v="4"/>
    <d v="2023-04-03T03:14:00"/>
    <d v="2023-04-03T05:29:00"/>
    <x v="2"/>
    <x v="0"/>
    <x v="1"/>
    <s v="23.24"/>
    <s v="Reservada"/>
    <s v="Bolivia"/>
    <s v="Plato_6, Plato_19, Plato_5"/>
    <n v="81"/>
    <d v="1899-12-30T02:15:00"/>
    <d v="1899-12-30T00:46:00"/>
    <d v="1899-12-30T01:29:00"/>
    <s v="pago"/>
  </r>
  <r>
    <n v="299"/>
    <s v="Cliente_211"/>
    <n v="1"/>
    <d v="2023-04-03T01:19:00"/>
    <d v="2023-04-03T02:45:00"/>
    <x v="2"/>
    <x v="2"/>
    <x v="0"/>
    <s v="29.68"/>
    <s v="Ocupada"/>
    <s v="Uruguay"/>
    <s v="Plato_3, Plato_19, Plato_7, Plato_4"/>
    <n v="20"/>
    <d v="1899-12-30T01:38:00"/>
    <d v="1899-12-30T00:17:00"/>
    <d v="1899-12-30T01:21:00"/>
    <s v="pago"/>
  </r>
  <r>
    <n v="300"/>
    <s v="Cliente_516"/>
    <n v="6"/>
    <d v="2023-04-03T02:17:00"/>
    <d v="2023-04-03T04:19:00"/>
    <x v="1"/>
    <x v="0"/>
    <x v="1"/>
    <s v="38.38"/>
    <s v="Reservada"/>
    <s v="Paraguay"/>
    <s v="Plato_20, Plato_4, Plato_10, Plato_2"/>
    <n v="120"/>
    <d v="1899-12-30T02:02:00"/>
    <d v="1899-12-30T00:54:00"/>
    <d v="1899-12-30T01:08:00"/>
    <s v="pago"/>
  </r>
  <r>
    <n v="301"/>
    <s v="Cliente_385"/>
    <n v="6"/>
    <d v="2023-04-03T02:14:00"/>
    <d v="2023-04-03T04:08:00"/>
    <x v="2"/>
    <x v="1"/>
    <x v="1"/>
    <s v="16.52"/>
    <s v="Reservada"/>
    <s v="Uruguay"/>
    <s v="Plato_17, Plato_10, Plato_9, Plato_3"/>
    <n v="93"/>
    <d v="1899-12-30T01:54:00"/>
    <d v="1899-12-30T00:23:00"/>
    <d v="1899-12-30T01:31:00"/>
    <s v="pago"/>
  </r>
  <r>
    <n v="302"/>
    <s v="Cliente_929"/>
    <n v="2"/>
    <d v="2023-04-03T01:20:00"/>
    <d v="2023-04-03T04:56:00"/>
    <x v="0"/>
    <x v="0"/>
    <x v="1"/>
    <s v="39.89"/>
    <s v="Reservada"/>
    <s v="Colombia"/>
    <s v="Plato_15"/>
    <n v="96"/>
    <d v="1899-12-30T03:36:00"/>
    <d v="1899-12-30T00:15:00"/>
    <d v="1899-12-30T03:21:00"/>
    <s v="pago"/>
  </r>
  <r>
    <n v="303"/>
    <s v="Cliente_986"/>
    <n v="5"/>
    <d v="2023-04-03T03:38:00"/>
    <d v="2023-04-03T06:24:00"/>
    <x v="2"/>
    <x v="0"/>
    <x v="2"/>
    <s v="16.49"/>
    <s v="Ocupada"/>
    <s v="Brasil"/>
    <s v="Plato_3, Plato_20, Plato_10, Plato_7"/>
    <n v="40"/>
    <d v="1899-12-30T02:58:00"/>
    <d v="1899-12-30T00:13:00"/>
    <d v="1899-12-30T02:45:00"/>
    <s v="pago"/>
  </r>
  <r>
    <n v="304"/>
    <s v="Cliente_994"/>
    <n v="4"/>
    <d v="2023-04-03T03:24:00"/>
    <d v="2023-04-03T04:40:00"/>
    <x v="0"/>
    <x v="1"/>
    <x v="1"/>
    <s v="22.05"/>
    <s v="Reservada"/>
    <s v="Colombia"/>
    <s v="Plato_15, Plato_13, Plato_20, Plato_17"/>
    <n v="64"/>
    <d v="1899-12-30T01:16:00"/>
    <d v="1899-12-30T00:09:00"/>
    <d v="1899-12-30T01:07:00"/>
    <s v="pago"/>
  </r>
  <r>
    <n v="305"/>
    <s v="Cliente_648"/>
    <n v="2"/>
    <d v="2023-04-03T00:45:00"/>
    <d v="2023-04-03T04:13:00"/>
    <x v="0"/>
    <x v="1"/>
    <x v="1"/>
    <s v="37.92"/>
    <s v="Reservada"/>
    <s v="Chile"/>
    <s v="Plato_8, Plato_14"/>
    <n v="105"/>
    <d v="1899-12-30T03:28:00"/>
    <d v="1899-12-30T00:17:00"/>
    <d v="1899-12-30T03:11:00"/>
    <s v="pago"/>
  </r>
  <r>
    <n v="306"/>
    <s v="Cliente_702"/>
    <n v="4"/>
    <d v="2023-04-03T00:03:00"/>
    <d v="2023-04-03T02:32:00"/>
    <x v="2"/>
    <x v="1"/>
    <x v="1"/>
    <s v="16.96"/>
    <s v="Ocupada"/>
    <s v="Chile"/>
    <s v="Plato_15"/>
    <n v="32"/>
    <d v="1899-12-30T02:41:00"/>
    <d v="1899-12-30T00:21:00"/>
    <d v="1899-12-30T02:20:00"/>
    <s v="pago"/>
  </r>
  <r>
    <n v="307"/>
    <s v="Cliente_175"/>
    <n v="5"/>
    <d v="2023-04-03T03:09:00"/>
    <d v="2023-04-03T05:39:00"/>
    <x v="0"/>
    <x v="1"/>
    <x v="0"/>
    <s v="31.66"/>
    <s v="Libre"/>
    <s v="Perú"/>
    <s v="Plato_13"/>
    <n v="63"/>
    <d v="1899-12-30T02:30:00"/>
    <d v="1899-12-30T00:39:00"/>
    <d v="1899-12-30T01:51:00"/>
    <s v="pago"/>
  </r>
  <r>
    <n v="308"/>
    <s v="Cliente_846"/>
    <n v="6"/>
    <d v="2023-04-03T01:55:00"/>
    <d v="2023-04-03T04:39:00"/>
    <x v="1"/>
    <x v="1"/>
    <x v="1"/>
    <s v="33.79"/>
    <s v="Reservada"/>
    <s v="Uruguay"/>
    <s v="Plato_18, Plato_8, Plato_17, Plato_16"/>
    <n v="34"/>
    <d v="1899-12-30T02:44:00"/>
    <d v="1899-12-30T00:44:00"/>
    <d v="1899-12-30T02:00:00"/>
    <s v="pago"/>
  </r>
  <r>
    <n v="309"/>
    <s v="Cliente_620"/>
    <n v="3"/>
    <d v="2023-04-03T00:28:00"/>
    <d v="2023-04-03T04:05:00"/>
    <x v="0"/>
    <x v="1"/>
    <x v="1"/>
    <s v="36.09"/>
    <s v="Reservada"/>
    <s v="Argentina"/>
    <s v="Plato_20, Plato_17, Plato_8"/>
    <n v="40"/>
    <d v="1899-12-30T03:37:00"/>
    <d v="1899-12-30T00:29:00"/>
    <d v="1899-12-30T03:08:00"/>
    <s v="pago"/>
  </r>
  <r>
    <n v="310"/>
    <s v="Cliente_672"/>
    <n v="3"/>
    <d v="2023-04-03T03:04:00"/>
    <d v="2023-04-03T06:23:00"/>
    <x v="2"/>
    <x v="2"/>
    <x v="1"/>
    <s v="11.47"/>
    <s v="Libre"/>
    <s v="Uruguay"/>
    <s v="Plato_10, Plato_2"/>
    <n v="78"/>
    <d v="1899-12-30T03:19:00"/>
    <d v="1899-12-30T00:43:00"/>
    <d v="1899-12-30T02:36:00"/>
    <s v="pago"/>
  </r>
  <r>
    <n v="311"/>
    <s v="Cliente_735"/>
    <n v="4"/>
    <d v="2023-04-03T01:40:00"/>
    <d v="2023-04-03T02:43:00"/>
    <x v="4"/>
    <x v="0"/>
    <x v="0"/>
    <s v="39.27"/>
    <s v="Ocupada"/>
    <s v="Paraguay"/>
    <s v="Plato_7, Plato_9"/>
    <n v="24"/>
    <d v="1899-12-30T01:15:00"/>
    <d v="1899-12-30T00:46:00"/>
    <d v="1899-12-30T00:29:00"/>
    <s v="pago"/>
  </r>
  <r>
    <n v="312"/>
    <s v="Cliente_268"/>
    <n v="4"/>
    <d v="2023-04-03T03:07:00"/>
    <d v="2023-04-03T06:12:00"/>
    <x v="4"/>
    <x v="1"/>
    <x v="1"/>
    <s v="30.89"/>
    <s v="Reservada"/>
    <s v="Uruguay"/>
    <s v="Plato_15, Plato_8"/>
    <n v="64"/>
    <d v="1899-12-30T03:05:00"/>
    <d v="1899-12-30T00:45:00"/>
    <d v="1899-12-30T02:20:00"/>
    <s v="pago"/>
  </r>
  <r>
    <n v="313"/>
    <s v="Cliente_974"/>
    <n v="3"/>
    <d v="2023-04-03T02:23:00"/>
    <d v="2023-04-03T05:46:00"/>
    <x v="0"/>
    <x v="0"/>
    <x v="2"/>
    <s v="43.14"/>
    <s v="Reservada"/>
    <s v="España"/>
    <s v="Plato_12, Plato_17, Plato_19, Plato_7"/>
    <n v="38"/>
    <d v="1899-12-30T03:23:00"/>
    <d v="1899-12-30T00:27:00"/>
    <d v="1899-12-30T02:56:00"/>
    <s v="pago"/>
  </r>
  <r>
    <n v="314"/>
    <s v="Cliente_161"/>
    <n v="5"/>
    <d v="2023-04-03T00:46:00"/>
    <d v="2023-04-03T03:53:00"/>
    <x v="3"/>
    <x v="1"/>
    <x v="2"/>
    <s v="32.18"/>
    <s v="Ocupada"/>
    <s v="Chile"/>
    <s v="Plato_6"/>
    <n v="27"/>
    <d v="1899-12-30T03:19:00"/>
    <d v="1899-12-30T00:05:00"/>
    <d v="1899-12-30T03:14:00"/>
    <s v="pago"/>
  </r>
  <r>
    <n v="315"/>
    <s v="Cliente_600"/>
    <n v="1"/>
    <d v="2023-04-03T00:12:00"/>
    <d v="2023-04-03T03:29:00"/>
    <x v="1"/>
    <x v="1"/>
    <x v="1"/>
    <s v="20.6"/>
    <s v="Libre"/>
    <s v="Chile"/>
    <s v="Plato_1, Plato_16, Plato_9, Plato_13"/>
    <n v="25"/>
    <d v="1899-12-30T03:17:00"/>
    <d v="1899-12-30T00:16:00"/>
    <d v="1899-12-30T03:01:00"/>
    <s v="pago"/>
  </r>
  <r>
    <n v="316"/>
    <s v="Cliente_654"/>
    <n v="2"/>
    <d v="2023-04-03T01:38:00"/>
    <d v="2023-04-03T05:32:00"/>
    <x v="2"/>
    <x v="0"/>
    <x v="1"/>
    <s v="31.13"/>
    <s v="Reservada"/>
    <s v="Perú"/>
    <s v="Plato_4, Plato_13, Plato_6, Plato_20"/>
    <n v="18"/>
    <d v="1899-12-30T03:54:00"/>
    <d v="1899-12-30T00:30:00"/>
    <d v="1899-12-30T03:24:00"/>
    <s v="pago"/>
  </r>
  <r>
    <n v="317"/>
    <s v="Cliente_440"/>
    <n v="2"/>
    <d v="2023-04-03T02:25:00"/>
    <d v="2023-04-03T06:16:00"/>
    <x v="1"/>
    <x v="0"/>
    <x v="0"/>
    <s v="24.55"/>
    <s v="Libre"/>
    <s v="Uruguay"/>
    <s v="Plato_5, Plato_18, Plato_15"/>
    <n v="44"/>
    <d v="1899-12-30T03:51:00"/>
    <d v="1899-12-30T00:20:00"/>
    <d v="1899-12-30T03:31:00"/>
    <s v="pago"/>
  </r>
  <r>
    <n v="318"/>
    <s v="Cliente_269"/>
    <n v="3"/>
    <d v="2023-04-03T03:33:00"/>
    <d v="2023-04-03T05:09:00"/>
    <x v="4"/>
    <x v="2"/>
    <x v="1"/>
    <s v="10.08"/>
    <s v="Reservada"/>
    <s v="Venezuela"/>
    <s v="Plato_9"/>
    <n v="29"/>
    <d v="1899-12-30T01:36:00"/>
    <d v="1899-12-30T00:39:00"/>
    <d v="1899-12-30T00:57:00"/>
    <s v="pago"/>
  </r>
  <r>
    <n v="319"/>
    <s v="Cliente_12"/>
    <n v="1"/>
    <d v="2023-04-03T00:48:00"/>
    <d v="2023-04-03T03:59:00"/>
    <x v="0"/>
    <x v="1"/>
    <x v="0"/>
    <s v="30.05"/>
    <s v="Libre"/>
    <s v="Bolivia"/>
    <s v="Plato_15, Plato_8, Plato_20, Plato_17"/>
    <n v="96"/>
    <d v="1899-12-30T03:11:00"/>
    <d v="1899-12-30T00:16:00"/>
    <d v="1899-12-30T02:55:00"/>
    <s v="pago"/>
  </r>
  <r>
    <n v="320"/>
    <s v="Cliente_294"/>
    <n v="1"/>
    <d v="2023-04-03T01:30:00"/>
    <d v="2023-04-03T04:17:00"/>
    <x v="4"/>
    <x v="1"/>
    <x v="2"/>
    <s v="44.02"/>
    <s v="Reservada"/>
    <s v="España"/>
    <s v="Plato_13, Plato_5, Plato_18"/>
    <n v="42"/>
    <d v="1899-12-30T02:47:00"/>
    <d v="1899-12-30T00:44:00"/>
    <d v="1899-12-30T02:03:00"/>
    <s v="pago"/>
  </r>
  <r>
    <n v="321"/>
    <s v="Cliente_659"/>
    <n v="5"/>
    <d v="2023-04-03T02:04:00"/>
    <d v="2023-04-03T04:18:00"/>
    <x v="0"/>
    <x v="1"/>
    <x v="1"/>
    <s v="23.59"/>
    <s v="Libre"/>
    <s v="Venezuela"/>
    <s v="Plato_16, Plato_5, Plato_14"/>
    <n v="28"/>
    <d v="1899-12-30T02:14:00"/>
    <d v="1899-12-30T00:34:00"/>
    <d v="1899-12-30T01:40:00"/>
    <s v="pago"/>
  </r>
  <r>
    <n v="322"/>
    <s v="Cliente_47"/>
    <n v="1"/>
    <d v="2023-04-03T03:41:00"/>
    <d v="2023-04-03T05:47:00"/>
    <x v="1"/>
    <x v="2"/>
    <x v="1"/>
    <s v="24.69"/>
    <s v="Ocupada"/>
    <s v="Ecuador"/>
    <s v="Plato_15, Plato_13"/>
    <n v="64"/>
    <d v="1899-12-30T02:18:00"/>
    <d v="1899-12-30T00:08:00"/>
    <d v="1899-12-30T02:10:00"/>
    <s v="pago"/>
  </r>
  <r>
    <n v="323"/>
    <s v="Cliente_544"/>
    <n v="1"/>
    <d v="2023-04-03T01:23:00"/>
    <d v="2023-04-03T04:19:00"/>
    <x v="2"/>
    <x v="0"/>
    <x v="0"/>
    <s v="44.3"/>
    <s v="Libre"/>
    <s v="Chile"/>
    <s v="Plato_5, Plato_9, Plato_7, Plato_4"/>
    <n v="66"/>
    <d v="1899-12-30T02:56:00"/>
    <d v="1899-12-30T00:37:00"/>
    <d v="1899-12-30T02:19:00"/>
    <s v="pago"/>
  </r>
  <r>
    <n v="324"/>
    <s v="Cliente_633"/>
    <n v="6"/>
    <d v="2023-04-03T00:43:00"/>
    <d v="2023-04-03T01:51:00"/>
    <x v="0"/>
    <x v="2"/>
    <x v="1"/>
    <s v="21.6"/>
    <s v="Libre"/>
    <s v="Perú"/>
    <s v="Plato_2, Plato_6, Plato_10"/>
    <n v="30"/>
    <d v="1899-12-30T01:08:00"/>
    <d v="1899-12-30T00:15:00"/>
    <d v="1899-12-30T00:53:00"/>
    <s v="pago"/>
  </r>
  <r>
    <n v="325"/>
    <s v="Cliente_154"/>
    <n v="1"/>
    <d v="2023-04-03T01:00:00"/>
    <d v="2023-04-03T02:18:00"/>
    <x v="1"/>
    <x v="1"/>
    <x v="1"/>
    <s v="32.5"/>
    <s v="Reservada"/>
    <s v="Perú"/>
    <s v="Plato_13, Plato_17, Plato_8, Plato_15"/>
    <n v="21"/>
    <d v="1899-12-30T01:18:00"/>
    <d v="1899-12-30T00:26:00"/>
    <d v="1899-12-30T00:52:00"/>
    <s v="pago"/>
  </r>
  <r>
    <n v="326"/>
    <s v="Cliente_489"/>
    <n v="4"/>
    <d v="2023-04-04T01:39:00"/>
    <d v="2023-04-04T05:34:00"/>
    <x v="0"/>
    <x v="0"/>
    <x v="2"/>
    <s v="13.85"/>
    <s v="Ocupada"/>
    <s v="Perú"/>
    <s v="Plato_8, Plato_4, Plato_16"/>
    <n v="35"/>
    <d v="1899-12-30T04:07:00"/>
    <d v="1899-12-30T00:14:00"/>
    <d v="1899-12-30T03:53:00"/>
    <s v="pago"/>
  </r>
  <r>
    <n v="327"/>
    <s v="Cliente_336"/>
    <n v="5"/>
    <d v="2023-04-04T02:59:00"/>
    <d v="2023-04-04T04:36:00"/>
    <x v="2"/>
    <x v="2"/>
    <x v="1"/>
    <s v="15.08"/>
    <s v="Reservada"/>
    <s v="Colombia"/>
    <s v="Plato_18, Plato_4, Plato_6"/>
    <n v="102"/>
    <d v="1899-12-30T01:37:00"/>
    <d v="1899-12-30T00:33:00"/>
    <d v="1899-12-30T01:04:00"/>
    <s v="pago"/>
  </r>
  <r>
    <n v="328"/>
    <s v="Cliente_350"/>
    <n v="3"/>
    <d v="2023-04-04T01:44:00"/>
    <d v="2023-04-04T04:07:00"/>
    <x v="1"/>
    <x v="2"/>
    <x v="1"/>
    <s v="13.85"/>
    <s v="Reservada"/>
    <s v="Chile"/>
    <s v="Plato_8"/>
    <n v="35"/>
    <d v="1899-12-30T02:23:00"/>
    <d v="1899-12-30T00:21:00"/>
    <d v="1899-12-30T02:02:00"/>
    <s v="pago"/>
  </r>
  <r>
    <n v="329"/>
    <s v="Cliente_797"/>
    <n v="1"/>
    <d v="2023-04-04T00:26:00"/>
    <d v="2023-04-04T02:41:00"/>
    <x v="1"/>
    <x v="1"/>
    <x v="1"/>
    <s v="38.89"/>
    <s v="Ocupada"/>
    <s v="Bolivia"/>
    <s v="Plato_13, Plato_20, Plato_17, Plato_14"/>
    <n v="42"/>
    <d v="1899-12-30T02:27:00"/>
    <d v="1899-12-30T00:56:00"/>
    <d v="1899-12-30T01:31:00"/>
    <s v="pago"/>
  </r>
  <r>
    <n v="330"/>
    <s v="Cliente_436"/>
    <n v="6"/>
    <d v="2023-04-04T01:50:00"/>
    <d v="2023-04-04T03:57:00"/>
    <x v="4"/>
    <x v="0"/>
    <x v="1"/>
    <s v="32.17"/>
    <s v="Ocupada"/>
    <s v="Bolivia"/>
    <s v="Plato_1, Plato_16, Plato_14, Plato_13"/>
    <n v="50"/>
    <d v="1899-12-30T02:19:00"/>
    <d v="1899-12-30T00:25:00"/>
    <d v="1899-12-30T01:54:00"/>
    <s v="pago"/>
  </r>
  <r>
    <n v="331"/>
    <s v="Cliente_597"/>
    <n v="3"/>
    <d v="2023-04-04T03:06:00"/>
    <d v="2023-04-04T06:17:00"/>
    <x v="3"/>
    <x v="2"/>
    <x v="2"/>
    <s v="36.61"/>
    <s v="Reservada"/>
    <s v="Paraguay"/>
    <s v="Plato_12, Plato_8, Plato_7, Plato_1"/>
    <n v="19"/>
    <d v="1899-12-30T03:11:00"/>
    <d v="1899-12-30T00:05:00"/>
    <d v="1899-12-30T03:06:00"/>
    <s v="pago"/>
  </r>
  <r>
    <n v="332"/>
    <s v="Cliente_823"/>
    <n v="1"/>
    <d v="2023-04-04T00:14:00"/>
    <d v="2023-04-04T01:29:00"/>
    <x v="1"/>
    <x v="1"/>
    <x v="2"/>
    <s v="25.21"/>
    <s v="Reservada"/>
    <s v="Argentina"/>
    <s v="Plato_20"/>
    <n v="120"/>
    <d v="1899-12-30T01:15:00"/>
    <d v="1899-12-30T00:17:00"/>
    <d v="1899-12-30T00:58:00"/>
    <s v="pago"/>
  </r>
  <r>
    <n v="333"/>
    <s v="Cliente_690"/>
    <n v="1"/>
    <d v="2023-04-04T03:10:00"/>
    <d v="2023-04-04T04:29:00"/>
    <x v="3"/>
    <x v="2"/>
    <x v="1"/>
    <s v="13.19"/>
    <s v="Libre"/>
    <s v="Paraguay"/>
    <s v="Plato_19, Plato_4"/>
    <n v="36"/>
    <d v="1899-12-30T01:19:00"/>
    <d v="1899-12-30T00:38:00"/>
    <d v="1899-12-30T00:41:00"/>
    <s v="pago"/>
  </r>
  <r>
    <n v="334"/>
    <s v="Cliente_216"/>
    <n v="4"/>
    <d v="2023-04-04T02:51:00"/>
    <d v="2023-04-04T06:31:00"/>
    <x v="0"/>
    <x v="0"/>
    <x v="1"/>
    <s v="17.5"/>
    <s v="Libre"/>
    <s v="Argentina"/>
    <s v="Plato_13, Plato_14, Plato_7, Plato_2"/>
    <n v="42"/>
    <d v="1899-12-30T03:40:00"/>
    <d v="1899-12-30T00:36:00"/>
    <d v="1899-12-30T03:04:00"/>
    <s v="pago"/>
  </r>
  <r>
    <n v="335"/>
    <s v="Cliente_546"/>
    <n v="3"/>
    <d v="2023-04-04T01:56:00"/>
    <d v="2023-04-04T03:09:00"/>
    <x v="3"/>
    <x v="1"/>
    <x v="2"/>
    <s v="41.56"/>
    <s v="Libre"/>
    <s v="Brasil"/>
    <s v="Plato_2, Plato_16"/>
    <n v="30"/>
    <d v="1899-12-30T01:13:00"/>
    <d v="1899-12-30T00:33:00"/>
    <d v="1899-12-30T00:40:00"/>
    <s v="pago"/>
  </r>
  <r>
    <n v="336"/>
    <s v="Cliente_524"/>
    <n v="5"/>
    <d v="2023-04-04T01:35:00"/>
    <d v="2023-04-04T04:51:00"/>
    <x v="1"/>
    <x v="2"/>
    <x v="1"/>
    <s v="17.93"/>
    <s v="Libre"/>
    <s v="Argentina"/>
    <s v="Plato_13, Plato_12, Plato_10"/>
    <n v="42"/>
    <d v="1899-12-30T03:16:00"/>
    <d v="1899-12-30T00:12:00"/>
    <d v="1899-12-30T03:04:00"/>
    <s v="pago"/>
  </r>
  <r>
    <n v="337"/>
    <s v="Cliente_193"/>
    <n v="2"/>
    <d v="2023-04-04T01:38:00"/>
    <d v="2023-04-04T04:31:00"/>
    <x v="2"/>
    <x v="2"/>
    <x v="1"/>
    <s v="19.28"/>
    <s v="Reservada"/>
    <s v="Brasil"/>
    <s v="Plato_7, Plato_16"/>
    <n v="72"/>
    <d v="1899-12-30T02:53:00"/>
    <d v="1899-12-30T00:53:00"/>
    <d v="1899-12-30T02:00:00"/>
    <s v="pago"/>
  </r>
  <r>
    <n v="338"/>
    <s v="Cliente_794"/>
    <n v="2"/>
    <d v="2023-04-04T00:32:00"/>
    <d v="2023-04-04T03:30:00"/>
    <x v="2"/>
    <x v="1"/>
    <x v="2"/>
    <s v="30.62"/>
    <s v="Reservada"/>
    <s v="Ecuador"/>
    <s v="Plato_18, Plato_13, Plato_15, Plato_3"/>
    <n v="102"/>
    <d v="1899-12-30T02:58:00"/>
    <d v="1899-12-30T00:44:00"/>
    <d v="1899-12-30T02:14:00"/>
    <s v="pago"/>
  </r>
  <r>
    <n v="339"/>
    <s v="Cliente_602"/>
    <n v="2"/>
    <d v="2023-04-04T00:00:00"/>
    <d v="2023-04-04T02:01:00"/>
    <x v="4"/>
    <x v="0"/>
    <x v="2"/>
    <s v="19.6"/>
    <s v="Reservada"/>
    <s v="Perú"/>
    <s v="Plato_9, Plato_14"/>
    <n v="58"/>
    <d v="1899-12-30T02:01:00"/>
    <d v="1899-12-30T00:06:00"/>
    <d v="1899-12-30T01:55:00"/>
    <s v="pago"/>
  </r>
  <r>
    <n v="340"/>
    <s v="Cliente_296"/>
    <n v="1"/>
    <d v="2023-04-04T01:12:00"/>
    <d v="2023-04-04T04:38:00"/>
    <x v="4"/>
    <x v="1"/>
    <x v="1"/>
    <s v="38.52"/>
    <s v="Libre"/>
    <s v="España"/>
    <s v="Plato_20, Plato_16"/>
    <n v="80"/>
    <d v="1899-12-30T03:26:00"/>
    <d v="1899-12-30T00:35:00"/>
    <d v="1899-12-30T02:51:00"/>
    <s v="pago"/>
  </r>
  <r>
    <n v="341"/>
    <s v="Cliente_568"/>
    <n v="5"/>
    <d v="2023-04-04T02:05:00"/>
    <d v="2023-04-04T04:19:00"/>
    <x v="4"/>
    <x v="0"/>
    <x v="1"/>
    <s v="47.05"/>
    <s v="Libre"/>
    <s v="Perú"/>
    <s v="Plato_16, Plato_5, Plato_8"/>
    <n v="28"/>
    <d v="1899-12-30T02:14:00"/>
    <d v="1899-12-30T00:46:00"/>
    <d v="1899-12-30T01:28:00"/>
    <s v="pago"/>
  </r>
  <r>
    <n v="342"/>
    <s v="Cliente_897"/>
    <n v="5"/>
    <d v="2023-04-04T02:30:00"/>
    <d v="2023-04-04T06:11:00"/>
    <x v="4"/>
    <x v="0"/>
    <x v="1"/>
    <s v="20.06"/>
    <s v="Libre"/>
    <s v="Bolivia"/>
    <s v="Plato_14, Plato_16"/>
    <n v="46"/>
    <d v="1899-12-30T03:41:00"/>
    <d v="1899-12-30T00:23:00"/>
    <d v="1899-12-30T03:18:00"/>
    <s v="pago"/>
  </r>
  <r>
    <n v="343"/>
    <s v="Cliente_816"/>
    <n v="1"/>
    <d v="2023-04-04T03:56:00"/>
    <d v="2023-04-04T05:45:00"/>
    <x v="2"/>
    <x v="1"/>
    <x v="1"/>
    <s v="23.01"/>
    <s v="Ocupada"/>
    <s v="Perú"/>
    <s v="Plato_18, Plato_14"/>
    <n v="68"/>
    <d v="1899-12-30T02:01:00"/>
    <d v="1899-12-30T00:58:00"/>
    <d v="1899-12-30T01:03:00"/>
    <s v="pago"/>
  </r>
  <r>
    <n v="344"/>
    <s v="Cliente_221"/>
    <n v="3"/>
    <d v="2023-04-04T00:46:00"/>
    <d v="2023-04-04T02:04:00"/>
    <x v="1"/>
    <x v="1"/>
    <x v="1"/>
    <s v="33.01"/>
    <s v="Ocupada"/>
    <s v="Chile"/>
    <s v="Plato_8, Plato_17, Plato_15, Plato_5"/>
    <n v="35"/>
    <d v="1899-12-30T01:30:00"/>
    <d v="1899-12-30T00:11:00"/>
    <d v="1899-12-30T01:19:00"/>
    <s v="pago"/>
  </r>
  <r>
    <n v="345"/>
    <s v="Cliente_755"/>
    <n v="3"/>
    <d v="2023-04-04T01:18:00"/>
    <d v="2023-04-04T04:19:00"/>
    <x v="3"/>
    <x v="1"/>
    <x v="1"/>
    <s v="13.98"/>
    <s v="Ocupada"/>
    <s v="Chile"/>
    <s v="Plato_12"/>
    <n v="38"/>
    <d v="1899-12-30T03:13:00"/>
    <d v="1899-12-30T00:18:00"/>
    <d v="1899-12-30T02:55:00"/>
    <s v="pago"/>
  </r>
  <r>
    <n v="346"/>
    <s v="Cliente_289"/>
    <n v="5"/>
    <d v="2023-04-04T00:40:00"/>
    <d v="2023-04-04T03:56:00"/>
    <x v="2"/>
    <x v="1"/>
    <x v="2"/>
    <s v="35.93"/>
    <s v="Reservada"/>
    <s v="Argentina"/>
    <s v="Plato_19"/>
    <n v="72"/>
    <d v="1899-12-30T03:16:00"/>
    <d v="1899-12-30T00:22:00"/>
    <d v="1899-12-30T02:54:00"/>
    <s v="pago"/>
  </r>
  <r>
    <n v="347"/>
    <s v="Cliente_476"/>
    <n v="4"/>
    <d v="2023-04-04T01:49:00"/>
    <d v="2023-04-04T04:34:00"/>
    <x v="3"/>
    <x v="1"/>
    <x v="1"/>
    <s v="48.52"/>
    <s v="Reservada"/>
    <s v="Chile"/>
    <s v="Plato_8"/>
    <n v="70"/>
    <d v="1899-12-30T02:45:00"/>
    <d v="1899-12-30T00:44:00"/>
    <d v="1899-12-30T02:01:00"/>
    <s v="pago"/>
  </r>
  <r>
    <n v="348"/>
    <s v="Cliente_940"/>
    <n v="2"/>
    <d v="2023-04-04T01:17:00"/>
    <d v="2023-04-04T04:59:00"/>
    <x v="1"/>
    <x v="1"/>
    <x v="1"/>
    <s v="30.78"/>
    <s v="Ocupada"/>
    <s v="Paraguay"/>
    <s v="Plato_10, Plato_3"/>
    <n v="26"/>
    <d v="1899-12-30T03:54:00"/>
    <d v="1899-12-30T00:31:00"/>
    <d v="1899-12-30T03:23:00"/>
    <s v="pago"/>
  </r>
  <r>
    <n v="349"/>
    <s v="Cliente_707"/>
    <n v="1"/>
    <d v="2023-04-04T03:48:00"/>
    <d v="2023-04-04T07:31:00"/>
    <x v="2"/>
    <x v="0"/>
    <x v="1"/>
    <s v="40.63"/>
    <s v="Ocupada"/>
    <s v="Brasil"/>
    <s v="Plato_2, Plato_12, Plato_8"/>
    <n v="60"/>
    <d v="1899-12-30T03:55:00"/>
    <d v="1899-12-30T00:25:00"/>
    <d v="1899-12-30T03:30:00"/>
    <s v="pago"/>
  </r>
  <r>
    <n v="350"/>
    <s v="Cliente_644"/>
    <n v="6"/>
    <d v="2023-04-04T00:35:00"/>
    <d v="2023-04-04T02:59:00"/>
    <x v="2"/>
    <x v="0"/>
    <x v="2"/>
    <s v="36.21"/>
    <s v="Reservada"/>
    <s v="Colombia"/>
    <s v="Plato_17, Plato_6"/>
    <n v="62"/>
    <d v="1899-12-30T02:24:00"/>
    <d v="1899-12-30T00:52:00"/>
    <d v="1899-12-30T01:32:00"/>
    <s v="pago"/>
  </r>
  <r>
    <n v="351"/>
    <s v="Cliente_619"/>
    <n v="6"/>
    <d v="2023-04-04T03:52:00"/>
    <d v="2023-04-04T06:09:00"/>
    <x v="0"/>
    <x v="0"/>
    <x v="1"/>
    <s v="48.93"/>
    <s v="Libre"/>
    <s v="Brasil"/>
    <s v="Plato_15, Plato_8"/>
    <n v="96"/>
    <d v="1899-12-30T02:17:00"/>
    <d v="1899-12-30T00:18:00"/>
    <d v="1899-12-30T01:59:00"/>
    <s v="pago"/>
  </r>
  <r>
    <n v="352"/>
    <s v="Cliente_780"/>
    <n v="3"/>
    <d v="2023-04-04T00:17:00"/>
    <d v="2023-04-04T02:53:00"/>
    <x v="4"/>
    <x v="0"/>
    <x v="0"/>
    <s v="17.55"/>
    <s v="Reservada"/>
    <s v="Paraguay"/>
    <s v="Plato_11"/>
    <n v="99"/>
    <d v="1899-12-30T02:36:00"/>
    <d v="1899-12-30T00:07:00"/>
    <d v="1899-12-30T02:29:00"/>
    <s v="pago"/>
  </r>
  <r>
    <n v="353"/>
    <s v="Cliente_833"/>
    <n v="5"/>
    <d v="2023-04-04T03:46:00"/>
    <d v="2023-04-04T07:36:00"/>
    <x v="2"/>
    <x v="2"/>
    <x v="1"/>
    <s v="27.37"/>
    <s v="Reservada"/>
    <s v="Brasil"/>
    <s v="Plato_5, Plato_2, Plato_8, Plato_18"/>
    <n v="44"/>
    <d v="1899-12-30T03:50:00"/>
    <d v="1899-12-30T00:50:00"/>
    <d v="1899-12-30T03:00:00"/>
    <s v="pago"/>
  </r>
  <r>
    <n v="354"/>
    <s v="Cliente_899"/>
    <n v="6"/>
    <d v="2023-04-04T00:26:00"/>
    <d v="2023-04-04T03:24:00"/>
    <x v="2"/>
    <x v="0"/>
    <x v="1"/>
    <s v="29.58"/>
    <s v="Ocupada"/>
    <s v="Paraguay"/>
    <s v="Plato_12, Plato_15, Plato_4, Plato_7"/>
    <n v="57"/>
    <d v="1899-12-30T03:10:00"/>
    <d v="1899-12-30T00:32:00"/>
    <d v="1899-12-30T02:38:00"/>
    <s v="pago"/>
  </r>
  <r>
    <n v="355"/>
    <s v="Cliente_523"/>
    <n v="4"/>
    <d v="2023-04-04T01:41:00"/>
    <d v="2023-04-04T05:07:00"/>
    <x v="2"/>
    <x v="0"/>
    <x v="1"/>
    <s v="30.53"/>
    <s v="Reservada"/>
    <s v="España"/>
    <s v="Plato_10"/>
    <n v="26"/>
    <d v="1899-12-30T03:26:00"/>
    <d v="1899-12-30T00:07:00"/>
    <d v="1899-12-30T03:19:00"/>
    <s v="pago"/>
  </r>
  <r>
    <n v="356"/>
    <s v="Cliente_498"/>
    <n v="1"/>
    <d v="2023-04-04T00:12:00"/>
    <d v="2023-04-04T02:18:00"/>
    <x v="4"/>
    <x v="0"/>
    <x v="1"/>
    <s v="28.92"/>
    <s v="Ocupada"/>
    <s v="Brasil"/>
    <s v="Plato_4"/>
    <n v="36"/>
    <d v="1899-12-30T02:18:00"/>
    <d v="1899-12-30T00:07:00"/>
    <d v="1899-12-30T02:11:00"/>
    <s v="pago"/>
  </r>
  <r>
    <n v="357"/>
    <s v="Cliente_470"/>
    <n v="2"/>
    <d v="2023-04-04T01:19:00"/>
    <d v="2023-04-04T04:26:00"/>
    <x v="4"/>
    <x v="0"/>
    <x v="2"/>
    <s v="26.87"/>
    <s v="Ocupada"/>
    <s v="Chile"/>
    <s v="Plato_1, Plato_3, Plato_6, Plato_5"/>
    <n v="25"/>
    <d v="1899-12-30T03:19:00"/>
    <d v="1899-12-30T00:12:00"/>
    <d v="1899-12-30T03:07:00"/>
    <s v="pago"/>
  </r>
  <r>
    <n v="358"/>
    <s v="Cliente_827"/>
    <n v="5"/>
    <d v="2023-04-04T02:37:00"/>
    <d v="2023-04-04T05:57:00"/>
    <x v="2"/>
    <x v="2"/>
    <x v="1"/>
    <s v="42.1"/>
    <s v="Reservada"/>
    <s v="Uruguay"/>
    <s v="Plato_10, Plato_4, Plato_3"/>
    <n v="52"/>
    <d v="1899-12-30T03:20:00"/>
    <d v="1899-12-30T00:50:00"/>
    <d v="1899-12-30T02:30:00"/>
    <s v="pago"/>
  </r>
  <r>
    <n v="359"/>
    <s v="Cliente_92"/>
    <n v="2"/>
    <d v="2023-04-04T00:41:00"/>
    <d v="2023-04-04T04:10:00"/>
    <x v="1"/>
    <x v="1"/>
    <x v="1"/>
    <s v="12.2"/>
    <s v="Reservada"/>
    <s v="Perú"/>
    <s v="Plato_5, Plato_16, Plato_9, Plato_10"/>
    <n v="22"/>
    <d v="1899-12-30T03:29:00"/>
    <d v="1899-12-30T00:26:00"/>
    <d v="1899-12-30T03:03:00"/>
    <s v="pago"/>
  </r>
  <r>
    <n v="360"/>
    <s v="Cliente_191"/>
    <n v="3"/>
    <d v="2023-04-04T01:10:00"/>
    <d v="2023-04-04T04:58:00"/>
    <x v="4"/>
    <x v="1"/>
    <x v="1"/>
    <s v="39.26"/>
    <s v="Ocupada"/>
    <s v="Perú"/>
    <s v="Plato_13, Plato_2, Plato_10, Plato_15"/>
    <n v="21"/>
    <d v="1899-12-30T04:00:00"/>
    <d v="1899-12-30T00:42:00"/>
    <d v="1899-12-30T03:18:00"/>
    <s v="pago"/>
  </r>
  <r>
    <n v="361"/>
    <s v="Cliente_183"/>
    <n v="1"/>
    <d v="2023-04-04T01:53:00"/>
    <d v="2023-04-04T05:28:00"/>
    <x v="1"/>
    <x v="2"/>
    <x v="0"/>
    <s v="41.73"/>
    <s v="Libre"/>
    <s v="Colombia"/>
    <s v="Plato_9, Plato_7"/>
    <n v="29"/>
    <d v="1899-12-30T03:35:00"/>
    <d v="1899-12-30T00:58:00"/>
    <d v="1899-12-30T02:37:00"/>
    <s v="pago"/>
  </r>
  <r>
    <n v="362"/>
    <s v="Cliente_681"/>
    <n v="2"/>
    <d v="2023-04-04T02:03:00"/>
    <d v="2023-04-04T05:59:00"/>
    <x v="0"/>
    <x v="1"/>
    <x v="1"/>
    <s v="47.21"/>
    <s v="Libre"/>
    <s v="Uruguay"/>
    <s v="Plato_3, Plato_7, Plato_4"/>
    <n v="20"/>
    <d v="1899-12-30T03:56:00"/>
    <d v="1899-12-30T00:41:00"/>
    <d v="1899-12-30T03:15:00"/>
    <s v="pago"/>
  </r>
  <r>
    <n v="363"/>
    <s v="Cliente_499"/>
    <n v="2"/>
    <d v="2023-04-04T01:46:00"/>
    <d v="2023-04-04T03:29:00"/>
    <x v="4"/>
    <x v="1"/>
    <x v="1"/>
    <s v="49.02"/>
    <s v="Ocupada"/>
    <s v="Brasil"/>
    <s v="Plato_2, Plato_7, Plato_19, Plato_11"/>
    <n v="30"/>
    <d v="1899-12-30T01:55:00"/>
    <d v="1899-12-30T00:48:00"/>
    <d v="1899-12-30T01:07:00"/>
    <s v="pago"/>
  </r>
  <r>
    <n v="364"/>
    <s v="Cliente_495"/>
    <n v="2"/>
    <d v="2023-04-04T03:50:00"/>
    <d v="2023-04-04T07:10:00"/>
    <x v="2"/>
    <x v="1"/>
    <x v="2"/>
    <s v="48.28"/>
    <s v="Reservada"/>
    <s v="Brasil"/>
    <s v="Plato_16, Plato_5, Plato_1, Plato_9"/>
    <n v="56"/>
    <d v="1899-12-30T03:20:00"/>
    <d v="1899-12-30T00:52:00"/>
    <d v="1899-12-30T02:28:00"/>
    <s v="pago"/>
  </r>
  <r>
    <n v="365"/>
    <s v="Cliente_54"/>
    <n v="1"/>
    <d v="2023-04-04T01:03:00"/>
    <d v="2023-04-04T04:33:00"/>
    <x v="4"/>
    <x v="1"/>
    <x v="0"/>
    <s v="34.97"/>
    <s v="Ocupada"/>
    <s v="Chile"/>
    <s v="Plato_19"/>
    <n v="108"/>
    <d v="1899-12-30T03:42:00"/>
    <d v="1899-12-30T00:25:00"/>
    <d v="1899-12-30T03:17:00"/>
    <s v="pago"/>
  </r>
  <r>
    <n v="366"/>
    <s v="Cliente_923"/>
    <n v="5"/>
    <d v="2023-04-04T01:33:00"/>
    <d v="2023-04-04T04:46:00"/>
    <x v="4"/>
    <x v="1"/>
    <x v="0"/>
    <s v="10.57"/>
    <s v="Reservada"/>
    <s v="Chile"/>
    <s v="Plato_6, Plato_8, Plato_20"/>
    <n v="54"/>
    <d v="1899-12-30T03:13:00"/>
    <d v="1899-12-30T00:30:00"/>
    <d v="1899-12-30T02:43:00"/>
    <s v="pago"/>
  </r>
  <r>
    <n v="367"/>
    <s v="Cliente_453"/>
    <n v="2"/>
    <d v="2023-04-04T00:53:00"/>
    <d v="2023-04-04T03:45:00"/>
    <x v="4"/>
    <x v="2"/>
    <x v="1"/>
    <s v="12.62"/>
    <s v="Libre"/>
    <s v="Chile"/>
    <s v="Plato_10, Plato_9, Plato_3"/>
    <n v="52"/>
    <d v="1899-12-30T02:52:00"/>
    <d v="1899-12-30T00:34:00"/>
    <d v="1899-12-30T02:18:00"/>
    <s v="pago"/>
  </r>
  <r>
    <n v="368"/>
    <s v="Cliente_14"/>
    <n v="1"/>
    <d v="2023-04-04T03:24:00"/>
    <d v="2023-04-04T05:33:00"/>
    <x v="0"/>
    <x v="0"/>
    <x v="2"/>
    <s v="37.65"/>
    <s v="Ocupada"/>
    <s v="Colombia"/>
    <s v="Plato_11, Plato_7"/>
    <n v="99"/>
    <d v="1899-12-30T02:21:00"/>
    <d v="1899-12-30T00:45:00"/>
    <d v="1899-12-30T01:36:00"/>
    <s v="pago"/>
  </r>
  <r>
    <n v="369"/>
    <s v="Cliente_611"/>
    <n v="2"/>
    <d v="2023-04-04T02:11:00"/>
    <d v="2023-04-04T05:54:00"/>
    <x v="2"/>
    <x v="1"/>
    <x v="1"/>
    <s v="34.83"/>
    <s v="Libre"/>
    <s v="Uruguay"/>
    <s v="Plato_17, Plato_14, Plato_16, Plato_10"/>
    <n v="62"/>
    <d v="1899-12-30T03:43:00"/>
    <d v="1899-12-30T00:07:00"/>
    <d v="1899-12-30T03:36:00"/>
    <s v="pago"/>
  </r>
  <r>
    <n v="370"/>
    <s v="Cliente_666"/>
    <n v="6"/>
    <d v="2023-04-04T02:20:00"/>
    <d v="2023-04-04T03:23:00"/>
    <x v="4"/>
    <x v="1"/>
    <x v="1"/>
    <s v="47.79"/>
    <s v="Libre"/>
    <s v="Uruguay"/>
    <s v="Plato_19"/>
    <n v="72"/>
    <d v="1899-12-30T01:03:00"/>
    <d v="1899-12-30T00:33:00"/>
    <d v="1899-12-30T00:30:00"/>
    <s v="pago"/>
  </r>
  <r>
    <n v="371"/>
    <s v="Cliente_505"/>
    <n v="3"/>
    <d v="2023-04-04T01:16:00"/>
    <d v="2023-04-04T04:31:00"/>
    <x v="3"/>
    <x v="2"/>
    <x v="1"/>
    <s v="32.51"/>
    <s v="Ocupada"/>
    <s v="Ecuador"/>
    <s v="Plato_17, Plato_19, Plato_16, Plato_14"/>
    <n v="62"/>
    <d v="1899-12-30T03:27:00"/>
    <d v="1899-12-30T00:11:00"/>
    <d v="1899-12-30T03:16:00"/>
    <s v="pago"/>
  </r>
  <r>
    <n v="372"/>
    <s v="Cliente_858"/>
    <n v="5"/>
    <d v="2023-04-04T02:46:00"/>
    <d v="2023-04-04T06:14:00"/>
    <x v="1"/>
    <x v="1"/>
    <x v="1"/>
    <s v="17.17"/>
    <s v="Reservada"/>
    <s v="Brasil"/>
    <s v="Plato_4"/>
    <n v="36"/>
    <d v="1899-12-30T03:28:00"/>
    <d v="1899-12-30T00:22:00"/>
    <d v="1899-12-30T03:06:00"/>
    <s v="pago"/>
  </r>
  <r>
    <n v="373"/>
    <s v="Cliente_882"/>
    <n v="2"/>
    <d v="2023-04-04T00:37:00"/>
    <d v="2023-04-04T03:11:00"/>
    <x v="2"/>
    <x v="0"/>
    <x v="2"/>
    <s v="26.62"/>
    <s v="Ocupada"/>
    <s v="Argentina"/>
    <s v="Plato_13, Plato_8, Plato_5, Plato_3"/>
    <n v="21"/>
    <d v="1899-12-30T02:46:00"/>
    <d v="1899-12-30T00:41:00"/>
    <d v="1899-12-30T02:05:00"/>
    <s v="pago"/>
  </r>
  <r>
    <n v="374"/>
    <s v="Cliente_275"/>
    <n v="3"/>
    <d v="2023-04-04T03:19:00"/>
    <d v="2023-04-04T04:24:00"/>
    <x v="1"/>
    <x v="1"/>
    <x v="1"/>
    <s v="33.35"/>
    <s v="Libre"/>
    <s v="Paraguay"/>
    <s v="Plato_8"/>
    <n v="35"/>
    <d v="1899-12-30T01:05:00"/>
    <d v="1899-12-30T00:09:00"/>
    <d v="1899-12-30T00:56:00"/>
    <s v="pago"/>
  </r>
  <r>
    <n v="375"/>
    <s v="Cliente_871"/>
    <n v="1"/>
    <d v="2023-04-04T00:17:00"/>
    <d v="2023-04-04T03:09:00"/>
    <x v="4"/>
    <x v="1"/>
    <x v="1"/>
    <s v="22.3"/>
    <s v="Reservada"/>
    <s v="España"/>
    <s v="Plato_17"/>
    <n v="93"/>
    <d v="1899-12-30T02:52:00"/>
    <d v="1899-12-30T00:27:00"/>
    <d v="1899-12-30T02:25:00"/>
    <s v="pago"/>
  </r>
  <r>
    <n v="376"/>
    <s v="Cliente_183"/>
    <n v="4"/>
    <d v="2023-04-04T02:53:00"/>
    <d v="2023-04-04T05:12:00"/>
    <x v="0"/>
    <x v="1"/>
    <x v="0"/>
    <s v="27.51"/>
    <s v="Ocupada"/>
    <s v="Ecuador"/>
    <s v="Plato_14"/>
    <n v="46"/>
    <d v="1899-12-30T02:31:00"/>
    <d v="1899-12-30T00:05:00"/>
    <d v="1899-12-30T02:26:00"/>
    <s v="pago"/>
  </r>
  <r>
    <n v="377"/>
    <s v="Cliente_841"/>
    <n v="1"/>
    <d v="2023-04-04T01:18:00"/>
    <d v="2023-04-04T04:46:00"/>
    <x v="3"/>
    <x v="1"/>
    <x v="1"/>
    <s v="14.96"/>
    <s v="Libre"/>
    <s v="Paraguay"/>
    <s v="Plato_18, Plato_15"/>
    <n v="68"/>
    <d v="1899-12-30T03:28:00"/>
    <d v="1899-12-30T00:13:00"/>
    <d v="1899-12-30T03:15:00"/>
    <s v="pago"/>
  </r>
  <r>
    <n v="378"/>
    <s v="Cliente_789"/>
    <n v="1"/>
    <d v="2023-04-04T03:55:00"/>
    <d v="2023-04-04T05:18:00"/>
    <x v="0"/>
    <x v="1"/>
    <x v="0"/>
    <s v="40.31"/>
    <s v="Libre"/>
    <s v="Perú"/>
    <s v="Plato_2, Plato_12"/>
    <n v="30"/>
    <d v="1899-12-30T01:23:00"/>
    <d v="1899-12-30T00:14:00"/>
    <d v="1899-12-30T01:09:00"/>
    <s v="pago"/>
  </r>
  <r>
    <n v="379"/>
    <s v="Cliente_442"/>
    <n v="2"/>
    <d v="2023-04-04T01:31:00"/>
    <d v="2023-04-04T03:57:00"/>
    <x v="4"/>
    <x v="0"/>
    <x v="1"/>
    <s v="10.61"/>
    <s v="Ocupada"/>
    <s v="Chile"/>
    <s v="Plato_8"/>
    <n v="70"/>
    <d v="1899-12-30T02:38:00"/>
    <d v="1899-12-30T00:06:00"/>
    <d v="1899-12-30T02:32:00"/>
    <s v="pago"/>
  </r>
  <r>
    <n v="380"/>
    <s v="Cliente_964"/>
    <n v="1"/>
    <d v="2023-04-04T00:58:00"/>
    <d v="2023-04-04T04:33:00"/>
    <x v="4"/>
    <x v="2"/>
    <x v="2"/>
    <s v="22.53"/>
    <s v="Libre"/>
    <s v="Argentina"/>
    <s v="Plato_11, Plato_12"/>
    <n v="99"/>
    <d v="1899-12-30T03:35:00"/>
    <d v="1899-12-30T00:58:00"/>
    <d v="1899-12-30T02:37:00"/>
    <s v="pago"/>
  </r>
  <r>
    <n v="381"/>
    <s v="Cliente_141"/>
    <n v="1"/>
    <d v="2023-04-04T00:57:00"/>
    <d v="2023-04-04T04:32:00"/>
    <x v="0"/>
    <x v="0"/>
    <x v="2"/>
    <s v="27.69"/>
    <s v="Libre"/>
    <s v="Uruguay"/>
    <s v="Plato_10, Plato_11"/>
    <n v="78"/>
    <d v="1899-12-30T03:35:00"/>
    <d v="1899-12-30T00:35:00"/>
    <d v="1899-12-30T03:00:00"/>
    <s v="pago"/>
  </r>
  <r>
    <n v="382"/>
    <s v="Cliente_742"/>
    <n v="6"/>
    <d v="2023-04-04T03:09:00"/>
    <d v="2023-04-04T06:27:00"/>
    <x v="1"/>
    <x v="2"/>
    <x v="2"/>
    <s v="19.8"/>
    <s v="Reservada"/>
    <s v="Ecuador"/>
    <s v="Plato_9"/>
    <n v="87"/>
    <d v="1899-12-30T03:18:00"/>
    <d v="1899-12-30T00:54:00"/>
    <d v="1899-12-30T02:24:00"/>
    <s v="pago"/>
  </r>
  <r>
    <n v="383"/>
    <s v="Cliente_992"/>
    <n v="6"/>
    <d v="2023-04-04T03:29:00"/>
    <d v="2023-04-04T06:33:00"/>
    <x v="3"/>
    <x v="1"/>
    <x v="1"/>
    <s v="31.33"/>
    <s v="Libre"/>
    <s v="Chile"/>
    <s v="Plato_19"/>
    <n v="108"/>
    <d v="1899-12-30T03:04:00"/>
    <d v="1899-12-30T00:09:00"/>
    <d v="1899-12-30T02:55:00"/>
    <s v="pago"/>
  </r>
  <r>
    <n v="384"/>
    <s v="Cliente_622"/>
    <n v="5"/>
    <d v="2023-04-04T00:11:00"/>
    <d v="2023-04-04T02:33:00"/>
    <x v="0"/>
    <x v="0"/>
    <x v="2"/>
    <s v="39.32"/>
    <s v="Reservada"/>
    <s v="Venezuela"/>
    <s v="Plato_4, Plato_12, Plato_6"/>
    <n v="36"/>
    <d v="1899-12-30T02:22:00"/>
    <d v="1899-12-30T00:26:00"/>
    <d v="1899-12-30T01:56:00"/>
    <s v="pago"/>
  </r>
  <r>
    <n v="385"/>
    <s v="Cliente_508"/>
    <n v="6"/>
    <d v="2023-04-05T03:37:00"/>
    <d v="2023-04-05T06:43:00"/>
    <x v="4"/>
    <x v="0"/>
    <x v="1"/>
    <s v="11.14"/>
    <s v="Ocupada"/>
    <s v="España"/>
    <s v="Plato_2"/>
    <n v="60"/>
    <d v="1899-12-30T03:18:00"/>
    <d v="1899-12-30T00:22:00"/>
    <d v="1899-12-30T02:56:00"/>
    <s v="pago"/>
  </r>
  <r>
    <n v="386"/>
    <s v="Cliente_436"/>
    <n v="2"/>
    <d v="2023-04-05T00:33:00"/>
    <d v="2023-04-05T02:58:00"/>
    <x v="3"/>
    <x v="1"/>
    <x v="2"/>
    <s v="28.96"/>
    <s v="Ocupada"/>
    <s v="Venezuela"/>
    <s v="Plato_11"/>
    <n v="99"/>
    <d v="1899-12-30T02:37:00"/>
    <d v="1899-12-30T00:40:00"/>
    <d v="1899-12-30T01:57:00"/>
    <s v="pago"/>
  </r>
  <r>
    <n v="387"/>
    <s v="Cliente_676"/>
    <n v="5"/>
    <d v="2023-04-05T03:09:00"/>
    <d v="2023-04-05T06:10:00"/>
    <x v="2"/>
    <x v="1"/>
    <x v="0"/>
    <s v="20.84"/>
    <s v="Ocupada"/>
    <s v="Venezuela"/>
    <s v="Plato_17"/>
    <n v="93"/>
    <d v="1899-12-30T03:13:00"/>
    <d v="1899-12-30T00:18:00"/>
    <d v="1899-12-30T02:55:00"/>
    <s v="pago"/>
  </r>
  <r>
    <n v="388"/>
    <s v="Cliente_768"/>
    <n v="2"/>
    <d v="2023-04-05T00:33:00"/>
    <d v="2023-04-05T03:35:00"/>
    <x v="1"/>
    <x v="1"/>
    <x v="1"/>
    <s v="27.03"/>
    <s v="Libre"/>
    <s v="España"/>
    <s v="Plato_17, Plato_19, Plato_9, Plato_11"/>
    <n v="62"/>
    <d v="1899-12-30T03:02:00"/>
    <d v="1899-12-30T00:52:00"/>
    <d v="1899-12-30T02:10:00"/>
    <s v="pago"/>
  </r>
  <r>
    <n v="389"/>
    <s v="Cliente_667"/>
    <n v="5"/>
    <d v="2023-04-05T00:02:00"/>
    <d v="2023-04-05T02:15:00"/>
    <x v="4"/>
    <x v="1"/>
    <x v="1"/>
    <s v="39.14"/>
    <s v="Reservada"/>
    <s v="Venezuela"/>
    <s v="Plato_11"/>
    <n v="33"/>
    <d v="1899-12-30T02:13:00"/>
    <d v="1899-12-30T00:24:00"/>
    <d v="1899-12-30T01:49:00"/>
    <s v="pago"/>
  </r>
  <r>
    <n v="390"/>
    <s v="Cliente_874"/>
    <n v="2"/>
    <d v="2023-04-05T02:59:00"/>
    <d v="2023-04-05T05:19:00"/>
    <x v="4"/>
    <x v="1"/>
    <x v="1"/>
    <s v="42.68"/>
    <s v="Reservada"/>
    <s v="Chile"/>
    <s v="Plato_5, Plato_10, Plato_13"/>
    <n v="44"/>
    <d v="1899-12-30T02:20:00"/>
    <d v="1899-12-30T00:52:00"/>
    <d v="1899-12-30T01:28:00"/>
    <s v="pago"/>
  </r>
  <r>
    <n v="391"/>
    <s v="Cliente_609"/>
    <n v="1"/>
    <d v="2023-04-05T02:05:00"/>
    <d v="2023-04-05T04:09:00"/>
    <x v="4"/>
    <x v="1"/>
    <x v="1"/>
    <s v="48.6"/>
    <s v="Reservada"/>
    <s v="Ecuador"/>
    <s v="Plato_5"/>
    <n v="22"/>
    <d v="1899-12-30T02:04:00"/>
    <d v="1899-12-30T00:35:00"/>
    <d v="1899-12-30T01:29:00"/>
    <s v="pago"/>
  </r>
  <r>
    <n v="392"/>
    <s v="Cliente_471"/>
    <n v="3"/>
    <d v="2023-04-05T00:33:00"/>
    <d v="2023-04-05T04:08:00"/>
    <x v="1"/>
    <x v="1"/>
    <x v="1"/>
    <s v="32.73"/>
    <s v="Ocupada"/>
    <s v="Bolivia"/>
    <s v="Plato_15, Plato_7"/>
    <n v="96"/>
    <d v="1899-12-30T03:47:00"/>
    <d v="1899-12-30T00:17:00"/>
    <d v="1899-12-30T03:30:00"/>
    <s v="pago"/>
  </r>
  <r>
    <n v="393"/>
    <s v="Cliente_196"/>
    <n v="3"/>
    <d v="2023-04-05T02:33:00"/>
    <d v="2023-04-05T05:17:00"/>
    <x v="3"/>
    <x v="1"/>
    <x v="1"/>
    <s v="12.54"/>
    <s v="Ocupada"/>
    <s v="Colombia"/>
    <s v="Plato_12, Plato_8, Plato_13, Plato_5"/>
    <n v="38"/>
    <d v="1899-12-30T02:56:00"/>
    <d v="1899-12-30T00:40:00"/>
    <d v="1899-12-30T02:16:00"/>
    <s v="pago"/>
  </r>
  <r>
    <n v="394"/>
    <s v="Cliente_740"/>
    <n v="1"/>
    <d v="2023-04-05T03:26:00"/>
    <d v="2023-04-05T07:02:00"/>
    <x v="4"/>
    <x v="1"/>
    <x v="1"/>
    <s v="18.05"/>
    <s v="Ocupada"/>
    <s v="Brasil"/>
    <s v="Plato_7, Plato_9"/>
    <n v="48"/>
    <d v="1899-12-30T03:48:00"/>
    <d v="1899-12-30T00:05:00"/>
    <d v="1899-12-30T03:43:00"/>
    <s v="pago"/>
  </r>
  <r>
    <n v="395"/>
    <s v="Cliente_563"/>
    <n v="1"/>
    <d v="2023-04-05T01:37:00"/>
    <d v="2023-04-05T05:34:00"/>
    <x v="1"/>
    <x v="1"/>
    <x v="2"/>
    <s v="40.9"/>
    <s v="Libre"/>
    <s v="Ecuador"/>
    <s v="Plato_12"/>
    <n v="38"/>
    <d v="1899-12-30T03:57:00"/>
    <d v="1899-12-30T00:08:00"/>
    <d v="1899-12-30T03:49:00"/>
    <s v="pago"/>
  </r>
  <r>
    <n v="396"/>
    <s v="Cliente_991"/>
    <n v="1"/>
    <d v="2023-04-05T00:32:00"/>
    <d v="2023-04-05T03:36:00"/>
    <x v="1"/>
    <x v="2"/>
    <x v="0"/>
    <s v="34.5"/>
    <s v="Libre"/>
    <s v="Perú"/>
    <s v="Plato_3, Plato_13"/>
    <n v="20"/>
    <d v="1899-12-30T03:04:00"/>
    <d v="1899-12-30T00:31:00"/>
    <d v="1899-12-30T02:33:00"/>
    <s v="pago"/>
  </r>
  <r>
    <n v="397"/>
    <s v="Cliente_289"/>
    <n v="2"/>
    <d v="2023-04-05T00:20:00"/>
    <d v="2023-04-05T01:34:00"/>
    <x v="3"/>
    <x v="0"/>
    <x v="2"/>
    <s v="37.79"/>
    <s v="Libre"/>
    <s v="Chile"/>
    <s v="Plato_6, Plato_17"/>
    <n v="54"/>
    <d v="1899-12-30T01:14:00"/>
    <d v="1899-12-30T00:10:00"/>
    <d v="1899-12-30T01:04:00"/>
    <s v="pago"/>
  </r>
  <r>
    <n v="398"/>
    <s v="Cliente_330"/>
    <n v="5"/>
    <d v="2023-04-05T03:10:00"/>
    <d v="2023-04-05T07:05:00"/>
    <x v="0"/>
    <x v="0"/>
    <x v="1"/>
    <s v="48.96"/>
    <s v="Libre"/>
    <s v="Perú"/>
    <s v="Plato_16, Plato_11"/>
    <n v="56"/>
    <d v="1899-12-30T03:55:00"/>
    <d v="1899-12-30T00:50:00"/>
    <d v="1899-12-30T03:05:00"/>
    <s v="pago"/>
  </r>
  <r>
    <n v="399"/>
    <s v="Cliente_943"/>
    <n v="6"/>
    <d v="2023-04-05T02:48:00"/>
    <d v="2023-04-05T05:40:00"/>
    <x v="2"/>
    <x v="1"/>
    <x v="1"/>
    <s v="27.32"/>
    <s v="Libre"/>
    <s v="España"/>
    <s v="Plato_11, Plato_19"/>
    <n v="99"/>
    <d v="1899-12-30T02:52:00"/>
    <d v="1899-12-30T00:45:00"/>
    <d v="1899-12-30T02:07:00"/>
    <s v="pago"/>
  </r>
  <r>
    <n v="400"/>
    <s v="Cliente_285"/>
    <n v="4"/>
    <d v="2023-04-05T02:11:00"/>
    <d v="2023-04-05T04:14:00"/>
    <x v="3"/>
    <x v="1"/>
    <x v="1"/>
    <s v="42.96"/>
    <s v="Reservada"/>
    <s v="Brasil"/>
    <s v="Plato_20, Plato_16, Plato_17"/>
    <n v="80"/>
    <d v="1899-12-30T02:03:00"/>
    <d v="1899-12-30T00:28:00"/>
    <d v="1899-12-30T01:35:00"/>
    <s v="pago"/>
  </r>
  <r>
    <n v="401"/>
    <s v="Cliente_12"/>
    <n v="2"/>
    <d v="2023-04-05T03:51:00"/>
    <d v="2023-04-05T06:57:00"/>
    <x v="1"/>
    <x v="1"/>
    <x v="1"/>
    <s v="15.87"/>
    <s v="Ocupada"/>
    <s v="Paraguay"/>
    <s v="Plato_13"/>
    <n v="42"/>
    <d v="1899-12-30T03:18:00"/>
    <d v="1899-12-30T00:20:00"/>
    <d v="1899-12-30T02:58:00"/>
    <s v="pago"/>
  </r>
  <r>
    <n v="402"/>
    <s v="Cliente_905"/>
    <n v="1"/>
    <d v="2023-04-05T02:41:00"/>
    <d v="2023-04-05T05:08:00"/>
    <x v="4"/>
    <x v="1"/>
    <x v="1"/>
    <s v="31.02"/>
    <s v="Reservada"/>
    <s v="Colombia"/>
    <s v="Plato_1, Plato_12, Plato_5"/>
    <n v="50"/>
    <d v="1899-12-30T02:27:00"/>
    <d v="1899-12-30T00:16:00"/>
    <d v="1899-12-30T02:11:00"/>
    <s v="pago"/>
  </r>
  <r>
    <n v="403"/>
    <s v="Cliente_543"/>
    <n v="5"/>
    <d v="2023-04-05T02:15:00"/>
    <d v="2023-04-05T05:15:00"/>
    <x v="0"/>
    <x v="1"/>
    <x v="1"/>
    <s v="14.76"/>
    <s v="Libre"/>
    <s v="Chile"/>
    <s v="Plato_5, Plato_4, Plato_15, Plato_7"/>
    <n v="66"/>
    <d v="1899-12-30T03:00:00"/>
    <d v="1899-12-30T00:17:00"/>
    <d v="1899-12-30T02:43:00"/>
    <s v="pago"/>
  </r>
  <r>
    <n v="404"/>
    <s v="Cliente_897"/>
    <n v="2"/>
    <d v="2023-04-05T00:38:00"/>
    <d v="2023-04-05T04:29:00"/>
    <x v="2"/>
    <x v="1"/>
    <x v="1"/>
    <s v="32.56"/>
    <s v="Libre"/>
    <s v="España"/>
    <s v="Plato_13, Plato_3, Plato_20"/>
    <n v="42"/>
    <d v="1899-12-30T03:51:00"/>
    <d v="1899-12-30T00:20:00"/>
    <d v="1899-12-30T03:31:00"/>
    <s v="pago"/>
  </r>
  <r>
    <n v="405"/>
    <s v="Cliente_239"/>
    <n v="6"/>
    <d v="2023-04-05T02:39:00"/>
    <d v="2023-04-05T04:59:00"/>
    <x v="1"/>
    <x v="2"/>
    <x v="1"/>
    <s v="14.56"/>
    <s v="Reservada"/>
    <s v="Argentina"/>
    <s v="Plato_10, Plato_20, Plato_3"/>
    <n v="26"/>
    <d v="1899-12-30T02:20:00"/>
    <d v="1899-12-30T00:41:00"/>
    <d v="1899-12-30T01:39:00"/>
    <s v="pago"/>
  </r>
  <r>
    <n v="406"/>
    <s v="Cliente_927"/>
    <n v="5"/>
    <d v="2023-04-05T00:29:00"/>
    <d v="2023-04-05T02:37:00"/>
    <x v="1"/>
    <x v="2"/>
    <x v="0"/>
    <s v="34.03"/>
    <s v="Ocupada"/>
    <s v="España"/>
    <s v="Plato_3, Plato_8, Plato_1"/>
    <n v="60"/>
    <d v="1899-12-30T02:20:00"/>
    <d v="1899-12-30T00:06:00"/>
    <d v="1899-12-30T02:14:00"/>
    <s v="pago"/>
  </r>
  <r>
    <n v="407"/>
    <s v="Cliente_315"/>
    <n v="1"/>
    <d v="2023-04-05T02:13:00"/>
    <d v="2023-04-05T04:51:00"/>
    <x v="3"/>
    <x v="0"/>
    <x v="2"/>
    <s v="22.98"/>
    <s v="Reservada"/>
    <s v="Ecuador"/>
    <s v="Plato_3, Plato_8"/>
    <n v="60"/>
    <d v="1899-12-30T02:38:00"/>
    <d v="1899-12-30T00:32:00"/>
    <d v="1899-12-30T02:06:00"/>
    <s v="pago"/>
  </r>
  <r>
    <n v="408"/>
    <s v="Cliente_195"/>
    <n v="3"/>
    <d v="2023-04-05T00:56:00"/>
    <d v="2023-04-05T04:05:00"/>
    <x v="1"/>
    <x v="1"/>
    <x v="1"/>
    <s v="10.14"/>
    <s v="Ocupada"/>
    <s v="Chile"/>
    <s v="Plato_1, Plato_7, Plato_18"/>
    <n v="25"/>
    <d v="1899-12-30T03:21:00"/>
    <d v="1899-12-30T00:58:00"/>
    <d v="1899-12-30T02:23:00"/>
    <s v="pago"/>
  </r>
  <r>
    <n v="409"/>
    <s v="Cliente_166"/>
    <n v="5"/>
    <d v="2023-04-05T01:55:00"/>
    <d v="2023-04-05T03:01:00"/>
    <x v="0"/>
    <x v="1"/>
    <x v="1"/>
    <s v="48.7"/>
    <s v="Reservada"/>
    <s v="Chile"/>
    <s v="Plato_13, Plato_20, Plato_16, Plato_7"/>
    <n v="63"/>
    <d v="1899-12-30T01:06:00"/>
    <d v="1899-12-30T00:44:00"/>
    <d v="1899-12-30T00:22:00"/>
    <s v="pago"/>
  </r>
  <r>
    <n v="410"/>
    <s v="Cliente_157"/>
    <n v="3"/>
    <d v="2023-04-05T02:47:00"/>
    <d v="2023-04-05T05:23:00"/>
    <x v="3"/>
    <x v="2"/>
    <x v="1"/>
    <s v="43.65"/>
    <s v="Reservada"/>
    <s v="Perú"/>
    <s v="Plato_3, Plato_19"/>
    <n v="20"/>
    <d v="1899-12-30T02:36:00"/>
    <d v="1899-12-30T00:50:00"/>
    <d v="1899-12-30T01:46:00"/>
    <s v="pago"/>
  </r>
  <r>
    <n v="411"/>
    <s v="Cliente_212"/>
    <n v="3"/>
    <d v="2023-04-05T02:11:00"/>
    <d v="2023-04-05T05:04:00"/>
    <x v="0"/>
    <x v="1"/>
    <x v="2"/>
    <s v="21.88"/>
    <s v="Ocupada"/>
    <s v="Colombia"/>
    <s v="Plato_20, Plato_4, Plato_6"/>
    <n v="120"/>
    <d v="1899-12-30T03:05:00"/>
    <d v="1899-12-30T00:36:00"/>
    <d v="1899-12-30T02:29:00"/>
    <s v="pago"/>
  </r>
  <r>
    <n v="412"/>
    <s v="Cliente_912"/>
    <n v="4"/>
    <d v="2023-04-05T00:22:00"/>
    <d v="2023-04-05T02:03:00"/>
    <x v="2"/>
    <x v="2"/>
    <x v="1"/>
    <s v="12.94"/>
    <s v="Ocupada"/>
    <s v="Perú"/>
    <s v="Plato_17"/>
    <n v="93"/>
    <d v="1899-12-30T01:53:00"/>
    <d v="1899-12-30T00:57:00"/>
    <d v="1899-12-30T00:56:00"/>
    <s v="pago"/>
  </r>
  <r>
    <n v="413"/>
    <s v="Cliente_736"/>
    <n v="3"/>
    <d v="2023-04-05T02:36:00"/>
    <d v="2023-04-05T04:58:00"/>
    <x v="3"/>
    <x v="2"/>
    <x v="1"/>
    <s v="23.01"/>
    <s v="Ocupada"/>
    <s v="Argentina"/>
    <s v="Plato_8"/>
    <n v="35"/>
    <d v="1899-12-30T02:34:00"/>
    <d v="1899-12-30T00:12:00"/>
    <d v="1899-12-30T02:22:00"/>
    <s v="pago"/>
  </r>
  <r>
    <n v="414"/>
    <s v="Cliente_328"/>
    <n v="6"/>
    <d v="2023-04-05T03:43:00"/>
    <d v="2023-04-05T07:12:00"/>
    <x v="2"/>
    <x v="0"/>
    <x v="1"/>
    <s v="13.17"/>
    <s v="Reservada"/>
    <s v="España"/>
    <s v="Plato_11"/>
    <n v="33"/>
    <d v="1899-12-30T03:29:00"/>
    <d v="1899-12-30T00:38:00"/>
    <d v="1899-12-30T02:51:00"/>
    <s v="pago"/>
  </r>
  <r>
    <n v="415"/>
    <s v="Cliente_919"/>
    <n v="4"/>
    <d v="2023-04-05T00:39:00"/>
    <d v="2023-04-05T04:35:00"/>
    <x v="3"/>
    <x v="2"/>
    <x v="1"/>
    <s v="20.51"/>
    <s v="Ocupada"/>
    <s v="Brasil"/>
    <s v="Plato_6, Plato_18, Plato_19"/>
    <n v="54"/>
    <d v="1899-12-30T04:08:00"/>
    <d v="1899-12-30T00:32:00"/>
    <d v="1899-12-30T03:36:00"/>
    <s v="pago"/>
  </r>
  <r>
    <n v="416"/>
    <s v="Cliente_958"/>
    <n v="2"/>
    <d v="2023-04-05T03:03:00"/>
    <d v="2023-04-05T06:37:00"/>
    <x v="0"/>
    <x v="2"/>
    <x v="1"/>
    <s v="12.9"/>
    <s v="Reservada"/>
    <s v="Uruguay"/>
    <s v="Plato_1"/>
    <n v="25"/>
    <d v="1899-12-30T03:34:00"/>
    <d v="1899-12-30T00:09:00"/>
    <d v="1899-12-30T03:25:00"/>
    <s v="pago"/>
  </r>
  <r>
    <n v="417"/>
    <s v="Cliente_395"/>
    <n v="2"/>
    <d v="2023-04-05T03:25:00"/>
    <d v="2023-04-05T04:33:00"/>
    <x v="1"/>
    <x v="2"/>
    <x v="1"/>
    <s v="35.08"/>
    <s v="Libre"/>
    <s v="Venezuela"/>
    <s v="Plato_9, Plato_20, Plato_12, Plato_6"/>
    <n v="29"/>
    <d v="1899-12-30T01:08:00"/>
    <d v="1899-12-30T00:23:00"/>
    <d v="1899-12-30T00:45:00"/>
    <s v="pago"/>
  </r>
  <r>
    <n v="418"/>
    <s v="Cliente_287"/>
    <n v="4"/>
    <d v="2023-04-05T00:52:00"/>
    <d v="2023-04-05T03:31:00"/>
    <x v="4"/>
    <x v="2"/>
    <x v="1"/>
    <s v="35.51"/>
    <s v="Reservada"/>
    <s v="España"/>
    <s v="Plato_1, Plato_17"/>
    <n v="25"/>
    <d v="1899-12-30T02:39:00"/>
    <d v="1899-12-30T00:45:00"/>
    <d v="1899-12-30T01:54:00"/>
    <s v="pago"/>
  </r>
  <r>
    <n v="419"/>
    <s v="Cliente_479"/>
    <n v="4"/>
    <d v="2023-04-05T03:14:00"/>
    <d v="2023-04-05T05:43:00"/>
    <x v="2"/>
    <x v="1"/>
    <x v="1"/>
    <s v="14.09"/>
    <s v="Ocupada"/>
    <s v="Argentina"/>
    <s v="Plato_18, Plato_11"/>
    <n v="34"/>
    <d v="1899-12-30T02:41:00"/>
    <d v="1899-12-30T00:07:00"/>
    <d v="1899-12-30T02:34:00"/>
    <s v="pago"/>
  </r>
  <r>
    <n v="420"/>
    <s v="Cliente_33"/>
    <n v="6"/>
    <d v="2023-04-05T02:18:00"/>
    <d v="2023-04-05T05:29:00"/>
    <x v="1"/>
    <x v="1"/>
    <x v="1"/>
    <s v="31.49"/>
    <s v="Ocupada"/>
    <s v="Bolivia"/>
    <s v="Plato_18, Plato_3, Plato_1, Plato_15"/>
    <n v="68"/>
    <d v="1899-12-30T03:23:00"/>
    <d v="1899-12-30T00:33:00"/>
    <d v="1899-12-30T02:50:00"/>
    <s v="pago"/>
  </r>
  <r>
    <n v="421"/>
    <s v="Cliente_160"/>
    <n v="1"/>
    <d v="2023-04-05T01:37:00"/>
    <d v="2023-04-05T04:07:00"/>
    <x v="0"/>
    <x v="1"/>
    <x v="1"/>
    <s v="17.57"/>
    <s v="Ocupada"/>
    <s v="Chile"/>
    <s v="Plato_17, Plato_4"/>
    <n v="31"/>
    <d v="1899-12-30T02:42:00"/>
    <d v="1899-12-30T00:18:00"/>
    <d v="1899-12-30T02:24:00"/>
    <s v="pago"/>
  </r>
  <r>
    <n v="422"/>
    <s v="Cliente_109"/>
    <n v="6"/>
    <d v="2023-04-05T00:36:00"/>
    <d v="2023-04-05T03:09:00"/>
    <x v="1"/>
    <x v="1"/>
    <x v="1"/>
    <s v="39.72"/>
    <s v="Reservada"/>
    <s v="España"/>
    <s v="Plato_10, Plato_19"/>
    <n v="52"/>
    <d v="1899-12-30T02:33:00"/>
    <d v="1899-12-30T00:07:00"/>
    <d v="1899-12-30T02:26:00"/>
    <s v="pago"/>
  </r>
  <r>
    <n v="423"/>
    <s v="Cliente_151"/>
    <n v="2"/>
    <d v="2023-04-05T02:34:00"/>
    <d v="2023-04-05T04:57:00"/>
    <x v="0"/>
    <x v="1"/>
    <x v="0"/>
    <s v="34.13"/>
    <s v="Libre"/>
    <s v="Ecuador"/>
    <s v="Plato_16, Plato_15"/>
    <n v="56"/>
    <d v="1899-12-30T02:23:00"/>
    <d v="1899-12-30T00:24:00"/>
    <d v="1899-12-30T01:59:00"/>
    <s v="pago"/>
  </r>
  <r>
    <n v="424"/>
    <s v="Cliente_342"/>
    <n v="3"/>
    <d v="2023-04-05T01:08:00"/>
    <d v="2023-04-05T03:17:00"/>
    <x v="1"/>
    <x v="2"/>
    <x v="0"/>
    <s v="11.02"/>
    <s v="Reservada"/>
    <s v="Colombia"/>
    <s v="Plato_5, Plato_6"/>
    <n v="66"/>
    <d v="1899-12-30T02:09:00"/>
    <d v="1899-12-30T00:43:00"/>
    <d v="1899-12-30T01:26:00"/>
    <s v="pago"/>
  </r>
  <r>
    <n v="425"/>
    <s v="Cliente_332"/>
    <n v="3"/>
    <d v="2023-04-05T01:24:00"/>
    <d v="2023-04-05T03:45:00"/>
    <x v="1"/>
    <x v="1"/>
    <x v="1"/>
    <s v="49.43"/>
    <s v="Reservada"/>
    <s v="Perú"/>
    <s v="Plato_12"/>
    <n v="19"/>
    <d v="1899-12-30T02:21:00"/>
    <d v="1899-12-30T00:28:00"/>
    <d v="1899-12-30T01:53:00"/>
    <s v="pago"/>
  </r>
  <r>
    <n v="426"/>
    <s v="Cliente_689"/>
    <n v="2"/>
    <d v="2023-04-05T03:11:00"/>
    <d v="2023-04-05T05:02:00"/>
    <x v="3"/>
    <x v="1"/>
    <x v="1"/>
    <s v="47.8"/>
    <s v="Reservada"/>
    <s v="Brasil"/>
    <s v="Plato_11, Plato_16, Plato_1, Plato_19"/>
    <n v="33"/>
    <d v="1899-12-30T01:51:00"/>
    <d v="1899-12-30T00:08:00"/>
    <d v="1899-12-30T01:43:00"/>
    <s v="pago"/>
  </r>
  <r>
    <n v="427"/>
    <s v="Cliente_953"/>
    <n v="4"/>
    <d v="2023-04-05T02:34:00"/>
    <d v="2023-04-05T03:43:00"/>
    <x v="1"/>
    <x v="1"/>
    <x v="0"/>
    <s v="43.74"/>
    <s v="Libre"/>
    <s v="Bolivia"/>
    <s v="Plato_1, Plato_8, Plato_14, Plato_12"/>
    <n v="75"/>
    <d v="1899-12-30T01:09:00"/>
    <d v="1899-12-30T00:34:00"/>
    <d v="1899-12-30T00:35:00"/>
    <s v="pago"/>
  </r>
  <r>
    <n v="428"/>
    <s v="Cliente_518"/>
    <n v="5"/>
    <d v="2023-04-05T03:18:00"/>
    <d v="2023-04-05T06:03:00"/>
    <x v="3"/>
    <x v="0"/>
    <x v="1"/>
    <s v="15.6"/>
    <s v="Reservada"/>
    <s v="Ecuador"/>
    <s v="Plato_20, Plato_14, Plato_1, Plato_17"/>
    <n v="40"/>
    <d v="1899-12-30T02:45:00"/>
    <d v="1899-12-30T00:38:00"/>
    <d v="1899-12-30T02:07:00"/>
    <s v="pago"/>
  </r>
  <r>
    <n v="429"/>
    <s v="Cliente_348"/>
    <n v="1"/>
    <d v="2023-04-05T00:10:00"/>
    <d v="2023-04-05T03:46:00"/>
    <x v="3"/>
    <x v="1"/>
    <x v="1"/>
    <s v="10.95"/>
    <s v="Reservada"/>
    <s v="Brasil"/>
    <s v="Plato_10"/>
    <n v="78"/>
    <d v="1899-12-30T03:36:00"/>
    <d v="1899-12-30T00:27:00"/>
    <d v="1899-12-30T03:09:00"/>
    <s v="pago"/>
  </r>
  <r>
    <n v="430"/>
    <s v="Cliente_259"/>
    <n v="3"/>
    <d v="2023-04-05T02:21:00"/>
    <d v="2023-04-05T03:59:00"/>
    <x v="3"/>
    <x v="1"/>
    <x v="2"/>
    <s v="42.09"/>
    <s v="Reservada"/>
    <s v="Venezuela"/>
    <s v="Plato_1"/>
    <n v="25"/>
    <d v="1899-12-30T01:38:00"/>
    <d v="1899-12-30T00:49:00"/>
    <d v="1899-12-30T00:49:00"/>
    <s v="pago"/>
  </r>
  <r>
    <n v="431"/>
    <s v="Cliente_243"/>
    <n v="5"/>
    <d v="2023-04-05T03:33:00"/>
    <d v="2023-04-05T07:25:00"/>
    <x v="2"/>
    <x v="1"/>
    <x v="1"/>
    <s v="39.82"/>
    <s v="Libre"/>
    <s v="Argentina"/>
    <s v="Plato_2"/>
    <n v="60"/>
    <d v="1899-12-30T03:52:00"/>
    <d v="1899-12-30T00:20:00"/>
    <d v="1899-12-30T03:32:00"/>
    <s v="pago"/>
  </r>
  <r>
    <n v="432"/>
    <s v="Cliente_869"/>
    <n v="2"/>
    <d v="2023-04-05T03:31:00"/>
    <d v="2023-04-05T05:54:00"/>
    <x v="3"/>
    <x v="2"/>
    <x v="1"/>
    <s v="18.71"/>
    <s v="Libre"/>
    <s v="Colombia"/>
    <s v="Plato_3, Plato_13, Plato_16"/>
    <n v="60"/>
    <d v="1899-12-30T02:23:00"/>
    <d v="1899-12-30T00:16:00"/>
    <d v="1899-12-30T02:07:00"/>
    <s v="pago"/>
  </r>
  <r>
    <n v="433"/>
    <s v="Cliente_306"/>
    <n v="4"/>
    <d v="2023-04-05T01:14:00"/>
    <d v="2023-04-05T03:09:00"/>
    <x v="3"/>
    <x v="1"/>
    <x v="1"/>
    <s v="45.77"/>
    <s v="Reservada"/>
    <s v="Bolivia"/>
    <s v="Plato_2, Plato_7"/>
    <n v="30"/>
    <d v="1899-12-30T01:55:00"/>
    <d v="1899-12-30T00:56:00"/>
    <d v="1899-12-30T00:59:00"/>
    <s v="pago"/>
  </r>
  <r>
    <n v="434"/>
    <s v="Cliente_842"/>
    <n v="4"/>
    <d v="2023-04-05T00:15:00"/>
    <d v="2023-04-05T03:55:00"/>
    <x v="3"/>
    <x v="1"/>
    <x v="1"/>
    <s v="37.15"/>
    <s v="Reservada"/>
    <s v="Bolivia"/>
    <s v="Plato_10, Plato_5"/>
    <n v="52"/>
    <d v="1899-12-30T03:40:00"/>
    <d v="1899-12-30T00:26:00"/>
    <d v="1899-12-30T03:14:00"/>
    <s v="pago"/>
  </r>
  <r>
    <n v="435"/>
    <s v="Cliente_349"/>
    <n v="6"/>
    <d v="2023-04-05T03:53:00"/>
    <d v="2023-04-05T06:01:00"/>
    <x v="2"/>
    <x v="1"/>
    <x v="1"/>
    <s v="30.48"/>
    <s v="Ocupada"/>
    <s v="España"/>
    <s v="Plato_10, Plato_13, Plato_2"/>
    <n v="52"/>
    <d v="1899-12-30T02:20:00"/>
    <d v="1899-12-30T00:14:00"/>
    <d v="1899-12-30T02:06:00"/>
    <s v="pago"/>
  </r>
  <r>
    <n v="436"/>
    <s v="Cliente_316"/>
    <n v="3"/>
    <d v="2023-04-05T00:12:00"/>
    <d v="2023-04-05T04:04:00"/>
    <x v="2"/>
    <x v="1"/>
    <x v="1"/>
    <s v="10.14"/>
    <s v="Ocupada"/>
    <s v="Brasil"/>
    <s v="Plato_16"/>
    <n v="56"/>
    <d v="1899-12-30T04:04:00"/>
    <d v="1899-12-30T00:45:00"/>
    <d v="1899-12-30T03:19:00"/>
    <s v="pago"/>
  </r>
  <r>
    <n v="437"/>
    <s v="Cliente_600"/>
    <n v="6"/>
    <d v="2023-04-05T03:02:00"/>
    <d v="2023-04-05T05:25:00"/>
    <x v="4"/>
    <x v="1"/>
    <x v="1"/>
    <s v="12.56"/>
    <s v="Reservada"/>
    <s v="Paraguay"/>
    <s v="Plato_8"/>
    <n v="70"/>
    <d v="1899-12-30T02:23:00"/>
    <d v="1899-12-30T00:51:00"/>
    <d v="1899-12-30T01:32:00"/>
    <s v="pago"/>
  </r>
  <r>
    <n v="438"/>
    <s v="Cliente_732"/>
    <n v="1"/>
    <d v="2023-04-05T03:58:00"/>
    <d v="2023-04-05T07:33:00"/>
    <x v="0"/>
    <x v="1"/>
    <x v="1"/>
    <s v="19.3"/>
    <s v="Libre"/>
    <s v="Argentina"/>
    <s v="Plato_11"/>
    <n v="33"/>
    <d v="1899-12-30T03:35:00"/>
    <d v="1899-12-30T00:51:00"/>
    <d v="1899-12-30T02:44:00"/>
    <s v="pago"/>
  </r>
  <r>
    <n v="439"/>
    <s v="Cliente_807"/>
    <n v="1"/>
    <d v="2023-04-05T00:00:00"/>
    <d v="2023-04-05T01:23:00"/>
    <x v="4"/>
    <x v="2"/>
    <x v="1"/>
    <s v="25.56"/>
    <s v="Libre"/>
    <s v="Bolivia"/>
    <s v="Plato_11, Plato_10"/>
    <n v="99"/>
    <d v="1899-12-30T01:23:00"/>
    <d v="1899-12-30T00:35:00"/>
    <d v="1899-12-30T00:48:00"/>
    <s v="pago"/>
  </r>
  <r>
    <n v="440"/>
    <s v="Cliente_900"/>
    <n v="1"/>
    <d v="2023-04-05T01:59:00"/>
    <d v="2023-04-05T05:48:00"/>
    <x v="1"/>
    <x v="1"/>
    <x v="1"/>
    <s v="38.85"/>
    <s v="Ocupada"/>
    <s v="Argentina"/>
    <s v="Plato_14, Plato_12"/>
    <n v="46"/>
    <d v="1899-12-30T04:01:00"/>
    <d v="1899-12-30T00:36:00"/>
    <d v="1899-12-30T03:25:00"/>
    <s v="pago"/>
  </r>
  <r>
    <n v="441"/>
    <s v="Cliente_143"/>
    <n v="6"/>
    <d v="2023-04-05T01:04:00"/>
    <d v="2023-04-05T03:23:00"/>
    <x v="1"/>
    <x v="1"/>
    <x v="0"/>
    <s v="23.31"/>
    <s v="Ocupada"/>
    <s v="España"/>
    <s v="Plato_8, Plato_10"/>
    <n v="105"/>
    <d v="1899-12-30T02:31:00"/>
    <d v="1899-12-30T00:54:00"/>
    <d v="1899-12-30T01:37:00"/>
    <s v="pago"/>
  </r>
  <r>
    <n v="442"/>
    <s v="Cliente_405"/>
    <n v="3"/>
    <d v="2023-04-05T02:04:00"/>
    <d v="2023-04-05T03:18:00"/>
    <x v="3"/>
    <x v="2"/>
    <x v="1"/>
    <s v="21.07"/>
    <s v="Ocupada"/>
    <s v="Uruguay"/>
    <s v="Plato_18, Plato_1, Plato_19"/>
    <n v="102"/>
    <d v="1899-12-30T01:26:00"/>
    <d v="1899-12-30T00:29:00"/>
    <d v="1899-12-30T00:57:00"/>
    <s v="pago"/>
  </r>
  <r>
    <n v="443"/>
    <s v="Cliente_332"/>
    <n v="2"/>
    <d v="2023-04-05T01:15:00"/>
    <d v="2023-04-05T03:14:00"/>
    <x v="1"/>
    <x v="1"/>
    <x v="2"/>
    <s v="14.48"/>
    <s v="Libre"/>
    <s v="Venezuela"/>
    <s v="Plato_14, Plato_15, Plato_10, Plato_16"/>
    <n v="23"/>
    <d v="1899-12-30T01:59:00"/>
    <d v="1899-12-30T00:30:00"/>
    <d v="1899-12-30T01:29:00"/>
    <s v="pago"/>
  </r>
  <r>
    <n v="444"/>
    <s v="Cliente_894"/>
    <n v="5"/>
    <d v="2023-04-05T03:23:00"/>
    <d v="2023-04-05T06:08:00"/>
    <x v="0"/>
    <x v="1"/>
    <x v="1"/>
    <s v="25.26"/>
    <s v="Libre"/>
    <s v="Argentina"/>
    <s v="Plato_14, Plato_7"/>
    <n v="23"/>
    <d v="1899-12-30T02:45:00"/>
    <d v="1899-12-30T00:32:00"/>
    <d v="1899-12-30T02:13:00"/>
    <s v="pago"/>
  </r>
  <r>
    <n v="445"/>
    <s v="Cliente_473"/>
    <n v="5"/>
    <d v="2023-04-05T01:01:00"/>
    <d v="2023-04-05T03:09:00"/>
    <x v="0"/>
    <x v="0"/>
    <x v="1"/>
    <s v="14.28"/>
    <s v="Libre"/>
    <s v="Paraguay"/>
    <s v="Plato_6"/>
    <n v="81"/>
    <d v="1899-12-30T02:08:00"/>
    <d v="1899-12-30T00:26:00"/>
    <d v="1899-12-30T01:42:00"/>
    <s v="pago"/>
  </r>
  <r>
    <n v="446"/>
    <s v="Cliente_606"/>
    <n v="2"/>
    <d v="2023-04-05T02:48:00"/>
    <d v="2023-04-05T06:13:00"/>
    <x v="0"/>
    <x v="1"/>
    <x v="1"/>
    <s v="35.24"/>
    <s v="Libre"/>
    <s v="Ecuador"/>
    <s v="Plato_13"/>
    <n v="21"/>
    <d v="1899-12-30T03:25:00"/>
    <d v="1899-12-30T00:08:00"/>
    <d v="1899-12-30T03:17:00"/>
    <s v="pago"/>
  </r>
  <r>
    <n v="447"/>
    <s v="Cliente_404"/>
    <n v="2"/>
    <d v="2023-04-05T03:53:00"/>
    <d v="2023-04-05T07:24:00"/>
    <x v="3"/>
    <x v="2"/>
    <x v="1"/>
    <s v="28.68"/>
    <s v="Libre"/>
    <s v="España"/>
    <s v="Plato_3, Plato_12, Plato_16"/>
    <n v="40"/>
    <d v="1899-12-30T03:31:00"/>
    <d v="1899-12-30T00:29:00"/>
    <d v="1899-12-30T03:02:00"/>
    <s v="pago"/>
  </r>
  <r>
    <n v="448"/>
    <s v="Cliente_216"/>
    <n v="5"/>
    <d v="2023-04-05T00:07:00"/>
    <d v="2023-04-05T03:35:00"/>
    <x v="3"/>
    <x v="2"/>
    <x v="1"/>
    <s v="35.68"/>
    <s v="Ocupada"/>
    <s v="Venezuela"/>
    <s v="Plato_12, Plato_11"/>
    <n v="38"/>
    <d v="1899-12-30T03:40:00"/>
    <d v="1899-12-30T00:26:00"/>
    <d v="1899-12-30T03:14:00"/>
    <s v="pago"/>
  </r>
  <r>
    <n v="449"/>
    <s v="Cliente_717"/>
    <n v="3"/>
    <d v="2023-04-05T03:25:00"/>
    <d v="2023-04-05T05:02:00"/>
    <x v="4"/>
    <x v="1"/>
    <x v="0"/>
    <s v="42.25"/>
    <s v="Ocupada"/>
    <s v="Brasil"/>
    <s v="Plato_15"/>
    <n v="64"/>
    <d v="1899-12-30T01:49:00"/>
    <d v="1899-12-30T00:33:00"/>
    <d v="1899-12-30T01:16:00"/>
    <s v="pago"/>
  </r>
  <r>
    <n v="450"/>
    <s v="Cliente_783"/>
    <n v="6"/>
    <d v="2023-04-05T03:51:00"/>
    <d v="2023-04-05T05:01:00"/>
    <x v="4"/>
    <x v="1"/>
    <x v="1"/>
    <s v="48.9"/>
    <s v="Ocupada"/>
    <s v="Bolivia"/>
    <s v="Plato_4, Plato_19"/>
    <n v="36"/>
    <d v="1899-12-30T01:22:00"/>
    <d v="1899-12-30T00:13:00"/>
    <d v="1899-12-30T01:09:00"/>
    <s v="pago"/>
  </r>
  <r>
    <n v="451"/>
    <s v="Cliente_240"/>
    <n v="1"/>
    <d v="2023-04-05T01:17:00"/>
    <d v="2023-04-05T02:26:00"/>
    <x v="2"/>
    <x v="0"/>
    <x v="1"/>
    <s v="46.37"/>
    <s v="Libre"/>
    <s v="Bolivia"/>
    <s v="Plato_8, Plato_14, Plato_18"/>
    <n v="35"/>
    <d v="1899-12-30T01:09:00"/>
    <d v="1899-12-30T00:23:00"/>
    <d v="1899-12-30T00:46:00"/>
    <s v="pago"/>
  </r>
  <r>
    <n v="452"/>
    <s v="Cliente_589"/>
    <n v="1"/>
    <d v="2023-04-05T02:53:00"/>
    <d v="2023-04-05T05:19:00"/>
    <x v="3"/>
    <x v="1"/>
    <x v="1"/>
    <s v="43.48"/>
    <s v="Reservada"/>
    <s v="Uruguay"/>
    <s v="Plato_17, Plato_5, Plato_13"/>
    <n v="93"/>
    <d v="1899-12-30T02:26:00"/>
    <d v="1899-12-30T00:53:00"/>
    <d v="1899-12-30T01:33:00"/>
    <s v="pago"/>
  </r>
  <r>
    <n v="453"/>
    <s v="Cliente_284"/>
    <n v="1"/>
    <d v="2023-04-05T03:42:00"/>
    <d v="2023-04-05T05:07:00"/>
    <x v="1"/>
    <x v="0"/>
    <x v="1"/>
    <s v="36.83"/>
    <s v="Libre"/>
    <s v="Chile"/>
    <s v="Plato_18, Plato_15"/>
    <n v="34"/>
    <d v="1899-12-30T01:25:00"/>
    <d v="1899-12-30T00:42:00"/>
    <d v="1899-12-30T00:43:00"/>
    <s v="pago"/>
  </r>
  <r>
    <n v="454"/>
    <s v="Cliente_342"/>
    <n v="3"/>
    <d v="2023-04-05T03:26:00"/>
    <d v="2023-04-05T04:53:00"/>
    <x v="0"/>
    <x v="1"/>
    <x v="1"/>
    <s v="39.62"/>
    <s v="Libre"/>
    <s v="Colombia"/>
    <s v="Plato_6, Plato_12, Plato_19, Plato_1"/>
    <n v="54"/>
    <d v="1899-12-30T01:27:00"/>
    <d v="1899-12-30T00:49:00"/>
    <d v="1899-12-30T00:38:00"/>
    <s v="pago"/>
  </r>
  <r>
    <n v="455"/>
    <s v="Cliente_665"/>
    <n v="6"/>
    <d v="2023-04-05T03:58:00"/>
    <d v="2023-04-05T05:54:00"/>
    <x v="2"/>
    <x v="0"/>
    <x v="2"/>
    <s v="19.7"/>
    <s v="Reservada"/>
    <s v="Colombia"/>
    <s v="Plato_7"/>
    <n v="48"/>
    <d v="1899-12-30T01:56:00"/>
    <d v="1899-12-30T00:11:00"/>
    <d v="1899-12-30T01:45:00"/>
    <s v="pago"/>
  </r>
  <r>
    <n v="456"/>
    <s v="Cliente_207"/>
    <n v="6"/>
    <d v="2023-04-05T02:12:00"/>
    <d v="2023-04-05T05:15:00"/>
    <x v="3"/>
    <x v="1"/>
    <x v="1"/>
    <s v="21.94"/>
    <s v="Libre"/>
    <s v="Argentina"/>
    <s v="Plato_20, Plato_18"/>
    <n v="80"/>
    <d v="1899-12-30T03:03:00"/>
    <d v="1899-12-30T00:47:00"/>
    <d v="1899-12-30T02:16:00"/>
    <s v="pago"/>
  </r>
  <r>
    <n v="457"/>
    <s v="Cliente_531"/>
    <n v="6"/>
    <d v="2023-04-05T03:48:00"/>
    <d v="2023-04-05T07:32:00"/>
    <x v="1"/>
    <x v="1"/>
    <x v="0"/>
    <s v="17.26"/>
    <s v="Reservada"/>
    <s v="Bolivia"/>
    <s v="Plato_11, Plato_12"/>
    <n v="99"/>
    <d v="1899-12-30T03:44:00"/>
    <d v="1899-12-30T00:43:00"/>
    <d v="1899-12-30T03:01:00"/>
    <s v="pago"/>
  </r>
  <r>
    <n v="458"/>
    <s v="Cliente_420"/>
    <n v="3"/>
    <d v="2023-04-05T02:41:00"/>
    <d v="2023-04-05T04:21:00"/>
    <x v="3"/>
    <x v="1"/>
    <x v="1"/>
    <s v="15.21"/>
    <s v="Ocupada"/>
    <s v="Bolivia"/>
    <s v="Plato_16, Plato_18, Plato_11, Plato_5"/>
    <n v="56"/>
    <d v="1899-12-30T01:52:00"/>
    <d v="1899-12-30T00:11:00"/>
    <d v="1899-12-30T01:41:00"/>
    <s v="pago"/>
  </r>
  <r>
    <n v="459"/>
    <s v="Cliente_989"/>
    <n v="1"/>
    <d v="2023-04-05T00:24:00"/>
    <d v="2023-04-05T02:12:00"/>
    <x v="0"/>
    <x v="1"/>
    <x v="1"/>
    <s v="32.77"/>
    <s v="Ocupada"/>
    <s v="Argentina"/>
    <s v="Plato_16"/>
    <n v="84"/>
    <d v="1899-12-30T02:00:00"/>
    <d v="1899-12-30T00:30:00"/>
    <d v="1899-12-30T01:30:00"/>
    <s v="pago"/>
  </r>
  <r>
    <n v="460"/>
    <s v="Cliente_964"/>
    <n v="6"/>
    <d v="2023-04-05T03:27:00"/>
    <d v="2023-04-05T06:56:00"/>
    <x v="3"/>
    <x v="2"/>
    <x v="1"/>
    <s v="49.6"/>
    <s v="Libre"/>
    <s v="Ecuador"/>
    <s v="Plato_16, Plato_10, Plato_1, Plato_7"/>
    <n v="28"/>
    <d v="1899-12-30T03:29:00"/>
    <d v="1899-12-30T00:40:00"/>
    <d v="1899-12-30T02:49:00"/>
    <s v="pago"/>
  </r>
  <r>
    <n v="461"/>
    <s v="Cliente_421"/>
    <n v="3"/>
    <d v="2023-04-05T02:43:00"/>
    <d v="2023-04-05T05:55:00"/>
    <x v="2"/>
    <x v="2"/>
    <x v="0"/>
    <s v="21.51"/>
    <s v="Libre"/>
    <s v="Perú"/>
    <s v="Plato_8, Plato_9"/>
    <n v="70"/>
    <d v="1899-12-30T03:12:00"/>
    <d v="1899-12-30T00:38:00"/>
    <d v="1899-12-30T02:34:00"/>
    <s v="pago"/>
  </r>
  <r>
    <n v="462"/>
    <s v="Cliente_27"/>
    <n v="2"/>
    <d v="2023-04-05T02:12:00"/>
    <d v="2023-04-05T04:27:00"/>
    <x v="1"/>
    <x v="1"/>
    <x v="1"/>
    <s v="21.17"/>
    <s v="Reservada"/>
    <s v="España"/>
    <s v="Plato_11"/>
    <n v="99"/>
    <d v="1899-12-30T02:15:00"/>
    <d v="1899-12-30T00:11:00"/>
    <d v="1899-12-30T02:04:00"/>
    <s v="pago"/>
  </r>
  <r>
    <n v="463"/>
    <s v="Cliente_194"/>
    <n v="2"/>
    <d v="2023-04-05T00:53:00"/>
    <d v="2023-04-05T03:13:00"/>
    <x v="1"/>
    <x v="1"/>
    <x v="2"/>
    <s v="17.07"/>
    <s v="Ocupada"/>
    <s v="Paraguay"/>
    <s v="Plato_17"/>
    <n v="93"/>
    <d v="1899-12-30T02:32:00"/>
    <d v="1899-12-30T00:14:00"/>
    <d v="1899-12-30T02:18:00"/>
    <s v="pago"/>
  </r>
  <r>
    <n v="464"/>
    <s v="Cliente_440"/>
    <n v="1"/>
    <d v="2023-04-05T01:21:00"/>
    <d v="2023-04-05T04:39:00"/>
    <x v="3"/>
    <x v="1"/>
    <x v="1"/>
    <s v="48.5"/>
    <s v="Reservada"/>
    <s v="Chile"/>
    <s v="Plato_10, Plato_6, Plato_5"/>
    <n v="78"/>
    <d v="1899-12-30T03:18:00"/>
    <d v="1899-12-30T00:50:00"/>
    <d v="1899-12-30T02:28:00"/>
    <s v="pago"/>
  </r>
  <r>
    <n v="465"/>
    <s v="Cliente_876"/>
    <n v="2"/>
    <d v="2023-04-05T01:11:00"/>
    <d v="2023-04-05T03:38:00"/>
    <x v="0"/>
    <x v="1"/>
    <x v="1"/>
    <s v="44.9"/>
    <s v="Ocupada"/>
    <s v="Uruguay"/>
    <s v="Plato_1, Plato_14"/>
    <n v="75"/>
    <d v="1899-12-30T02:39:00"/>
    <d v="1899-12-30T00:37:00"/>
    <d v="1899-12-30T02:02:00"/>
    <s v="pago"/>
  </r>
  <r>
    <n v="466"/>
    <s v="Cliente_365"/>
    <n v="1"/>
    <d v="2023-04-05T01:54:00"/>
    <d v="2023-04-05T04:20:00"/>
    <x v="0"/>
    <x v="1"/>
    <x v="1"/>
    <s v="26.63"/>
    <s v="Libre"/>
    <s v="Bolivia"/>
    <s v="Plato_5, Plato_2, Plato_16"/>
    <n v="22"/>
    <d v="1899-12-30T02:26:00"/>
    <d v="1899-12-30T00:50:00"/>
    <d v="1899-12-30T01:36:00"/>
    <s v="pago"/>
  </r>
  <r>
    <n v="467"/>
    <s v="Cliente_185"/>
    <n v="3"/>
    <d v="2023-04-05T02:42:00"/>
    <d v="2023-04-05T04:14:00"/>
    <x v="0"/>
    <x v="1"/>
    <x v="2"/>
    <s v="42.31"/>
    <s v="Reservada"/>
    <s v="Perú"/>
    <s v="Plato_11, Plato_5"/>
    <n v="99"/>
    <d v="1899-12-30T01:32:00"/>
    <d v="1899-12-30T00:13:00"/>
    <d v="1899-12-30T01:19:00"/>
    <s v="pago"/>
  </r>
  <r>
    <n v="468"/>
    <s v="Cliente_558"/>
    <n v="6"/>
    <d v="2023-04-05T02:59:00"/>
    <d v="2023-04-05T05:45:00"/>
    <x v="1"/>
    <x v="0"/>
    <x v="1"/>
    <s v="14.28"/>
    <s v="Reservada"/>
    <s v="Argentina"/>
    <s v="Plato_12, Plato_3, Plato_16"/>
    <n v="38"/>
    <d v="1899-12-30T02:46:00"/>
    <d v="1899-12-30T00:38:00"/>
    <d v="1899-12-30T02:08:00"/>
    <s v="pago"/>
  </r>
  <r>
    <n v="469"/>
    <s v="Cliente_535"/>
    <n v="2"/>
    <d v="2023-04-05T02:57:00"/>
    <d v="2023-04-05T05:22:00"/>
    <x v="0"/>
    <x v="2"/>
    <x v="1"/>
    <s v="25.26"/>
    <s v="Reservada"/>
    <s v="Colombia"/>
    <s v="Plato_8, Plato_15"/>
    <n v="105"/>
    <d v="1899-12-30T02:25:00"/>
    <d v="1899-12-30T00:22:00"/>
    <d v="1899-12-30T02:03:00"/>
    <s v="pago"/>
  </r>
  <r>
    <n v="470"/>
    <s v="Cliente_18"/>
    <n v="3"/>
    <d v="2023-04-05T01:41:00"/>
    <d v="2023-04-05T04:17:00"/>
    <x v="3"/>
    <x v="1"/>
    <x v="1"/>
    <s v="47.46"/>
    <s v="Ocupada"/>
    <s v="Uruguay"/>
    <s v="Plato_7, Plato_4"/>
    <n v="24"/>
    <d v="1899-12-30T02:48:00"/>
    <d v="1899-12-30T00:44:00"/>
    <d v="1899-12-30T02:04:00"/>
    <s v="pago"/>
  </r>
  <r>
    <n v="471"/>
    <s v="Cliente_696"/>
    <n v="6"/>
    <d v="2023-04-05T03:36:00"/>
    <d v="2023-04-05T05:38:00"/>
    <x v="3"/>
    <x v="0"/>
    <x v="2"/>
    <s v="28.49"/>
    <s v="Reservada"/>
    <s v="Perú"/>
    <s v="Plato_8"/>
    <n v="105"/>
    <d v="1899-12-30T02:02:00"/>
    <d v="1899-12-30T00:57:00"/>
    <d v="1899-12-30T01:05:00"/>
    <s v="pago"/>
  </r>
  <r>
    <n v="472"/>
    <s v="Cliente_704"/>
    <n v="2"/>
    <d v="2023-04-05T03:57:00"/>
    <d v="2023-04-05T06:52:00"/>
    <x v="1"/>
    <x v="1"/>
    <x v="0"/>
    <s v="36.79"/>
    <s v="Ocupada"/>
    <s v="Uruguay"/>
    <s v="Plato_8, Plato_5"/>
    <n v="70"/>
    <d v="1899-12-30T03:07:00"/>
    <d v="1899-12-30T00:42:00"/>
    <d v="1899-12-30T02:25:00"/>
    <s v="pago"/>
  </r>
  <r>
    <n v="473"/>
    <s v="Cliente_720"/>
    <n v="4"/>
    <d v="2023-04-06T03:36:00"/>
    <d v="2023-04-06T07:04:00"/>
    <x v="1"/>
    <x v="1"/>
    <x v="2"/>
    <s v="15.63"/>
    <s v="Ocupada"/>
    <s v="Paraguay"/>
    <s v="Plato_5, Plato_8"/>
    <n v="44"/>
    <d v="1899-12-30T03:40:00"/>
    <d v="1899-12-30T00:51:00"/>
    <d v="1899-12-30T02:49:00"/>
    <s v="pago"/>
  </r>
  <r>
    <n v="474"/>
    <s v="Cliente_624"/>
    <n v="6"/>
    <d v="2023-04-06T01:52:00"/>
    <d v="2023-04-06T03:32:00"/>
    <x v="3"/>
    <x v="1"/>
    <x v="1"/>
    <s v="21.66"/>
    <s v="Libre"/>
    <s v="Perú"/>
    <s v="Plato_18, Plato_9, Plato_17, Plato_16"/>
    <n v="34"/>
    <d v="1899-12-30T01:40:00"/>
    <d v="1899-12-30T00:55:00"/>
    <d v="1899-12-30T00:45:00"/>
    <s v="pago"/>
  </r>
  <r>
    <n v="475"/>
    <s v="Cliente_289"/>
    <n v="4"/>
    <d v="2023-04-06T03:17:00"/>
    <d v="2023-04-06T05:50:00"/>
    <x v="2"/>
    <x v="2"/>
    <x v="2"/>
    <s v="19.55"/>
    <s v="Ocupada"/>
    <s v="Paraguay"/>
    <s v="Plato_7, Plato_18"/>
    <n v="72"/>
    <d v="1899-12-30T02:45:00"/>
    <d v="1899-12-30T00:21:00"/>
    <d v="1899-12-30T02:24:00"/>
    <s v="pago"/>
  </r>
  <r>
    <n v="476"/>
    <s v="Cliente_434"/>
    <n v="2"/>
    <d v="2023-04-06T00:03:00"/>
    <d v="2023-04-06T01:47:00"/>
    <x v="4"/>
    <x v="0"/>
    <x v="2"/>
    <s v="43.53"/>
    <s v="Ocupada"/>
    <s v="Paraguay"/>
    <s v="Plato_7, Plato_18, Plato_15, Plato_20"/>
    <n v="48"/>
    <d v="1899-12-30T01:56:00"/>
    <d v="1899-12-30T00:55:00"/>
    <d v="1899-12-30T01:01:00"/>
    <s v="pago"/>
  </r>
  <r>
    <n v="477"/>
    <s v="Cliente_149"/>
    <n v="6"/>
    <d v="2023-04-06T01:39:00"/>
    <d v="2023-04-06T02:58:00"/>
    <x v="3"/>
    <x v="0"/>
    <x v="1"/>
    <s v="33.85"/>
    <s v="Reservada"/>
    <s v="Colombia"/>
    <s v="Plato_18, Plato_14, Plato_7, Plato_13"/>
    <n v="68"/>
    <d v="1899-12-30T01:19:00"/>
    <d v="1899-12-30T00:34:00"/>
    <d v="1899-12-30T00:45:00"/>
    <s v="pago"/>
  </r>
  <r>
    <n v="478"/>
    <s v="Cliente_29"/>
    <n v="5"/>
    <d v="2023-04-06T00:01:00"/>
    <d v="2023-04-06T03:28:00"/>
    <x v="0"/>
    <x v="1"/>
    <x v="0"/>
    <s v="32.78"/>
    <s v="Ocupada"/>
    <s v="Bolivia"/>
    <s v="Plato_2, Plato_9"/>
    <n v="60"/>
    <d v="1899-12-30T03:39:00"/>
    <d v="1899-12-30T00:54:00"/>
    <d v="1899-12-30T02:45:00"/>
    <s v="pago"/>
  </r>
  <r>
    <n v="479"/>
    <s v="Cliente_708"/>
    <n v="3"/>
    <d v="2023-04-06T00:42:00"/>
    <d v="2023-04-06T04:30:00"/>
    <x v="4"/>
    <x v="1"/>
    <x v="2"/>
    <s v="39.58"/>
    <s v="Reservada"/>
    <s v="Argentina"/>
    <s v="Plato_4, Plato_18"/>
    <n v="18"/>
    <d v="1899-12-30T03:48:00"/>
    <d v="1899-12-30T00:45:00"/>
    <d v="1899-12-30T03:03:00"/>
    <s v="pago"/>
  </r>
  <r>
    <n v="480"/>
    <s v="Cliente_125"/>
    <n v="5"/>
    <d v="2023-04-06T03:26:00"/>
    <d v="2023-04-06T07:19:00"/>
    <x v="2"/>
    <x v="0"/>
    <x v="0"/>
    <s v="18.63"/>
    <s v="Reservada"/>
    <s v="Uruguay"/>
    <s v="Plato_8, Plato_6"/>
    <n v="105"/>
    <d v="1899-12-30T03:53:00"/>
    <d v="1899-12-30T00:57:00"/>
    <d v="1899-12-30T02:56:00"/>
    <s v="pago"/>
  </r>
  <r>
    <n v="481"/>
    <s v="Cliente_618"/>
    <n v="4"/>
    <d v="2023-04-06T01:57:00"/>
    <d v="2023-04-06T04:43:00"/>
    <x v="0"/>
    <x v="1"/>
    <x v="1"/>
    <s v="42.02"/>
    <s v="Reservada"/>
    <s v="Perú"/>
    <s v="Plato_10"/>
    <n v="52"/>
    <d v="1899-12-30T02:46:00"/>
    <d v="1899-12-30T00:58:00"/>
    <d v="1899-12-30T01:48:00"/>
    <s v="pago"/>
  </r>
  <r>
    <n v="482"/>
    <s v="Cliente_115"/>
    <n v="4"/>
    <d v="2023-04-06T00:41:00"/>
    <d v="2023-04-06T02:59:00"/>
    <x v="4"/>
    <x v="0"/>
    <x v="1"/>
    <s v="18.84"/>
    <s v="Libre"/>
    <s v="Colombia"/>
    <s v="Plato_13"/>
    <n v="63"/>
    <d v="1899-12-30T02:18:00"/>
    <d v="1899-12-30T00:21:00"/>
    <d v="1899-12-30T01:57:00"/>
    <s v="pago"/>
  </r>
  <r>
    <n v="483"/>
    <s v="Cliente_527"/>
    <n v="4"/>
    <d v="2023-04-06T03:50:00"/>
    <d v="2023-04-06T07:01:00"/>
    <x v="0"/>
    <x v="1"/>
    <x v="1"/>
    <s v="12.74"/>
    <s v="Reservada"/>
    <s v="Ecuador"/>
    <s v="Plato_6"/>
    <n v="81"/>
    <d v="1899-12-30T03:11:00"/>
    <d v="1899-12-30T00:53:00"/>
    <d v="1899-12-30T02:18:00"/>
    <s v="pago"/>
  </r>
  <r>
    <n v="484"/>
    <s v="Cliente_71"/>
    <n v="2"/>
    <d v="2023-04-06T01:33:00"/>
    <d v="2023-04-06T04:31:00"/>
    <x v="3"/>
    <x v="1"/>
    <x v="1"/>
    <s v="22.76"/>
    <s v="Libre"/>
    <s v="Chile"/>
    <s v="Plato_1"/>
    <n v="75"/>
    <d v="1899-12-30T02:58:00"/>
    <d v="1899-12-30T00:34:00"/>
    <d v="1899-12-30T02:24:00"/>
    <s v="pago"/>
  </r>
  <r>
    <n v="485"/>
    <s v="Cliente_524"/>
    <n v="5"/>
    <d v="2023-04-06T01:00:00"/>
    <d v="2023-04-06T02:52:00"/>
    <x v="2"/>
    <x v="2"/>
    <x v="1"/>
    <s v="39.07"/>
    <s v="Reservada"/>
    <s v="Bolivia"/>
    <s v="Plato_7, Plato_19"/>
    <n v="72"/>
    <d v="1899-12-30T01:52:00"/>
    <d v="1899-12-30T00:23:00"/>
    <d v="1899-12-30T01:29:00"/>
    <s v="pago"/>
  </r>
  <r>
    <n v="486"/>
    <s v="Cliente_437"/>
    <n v="3"/>
    <d v="2023-04-06T02:47:00"/>
    <d v="2023-04-06T06:12:00"/>
    <x v="0"/>
    <x v="0"/>
    <x v="2"/>
    <s v="12.66"/>
    <s v="Ocupada"/>
    <s v="Colombia"/>
    <s v="Plato_19, Plato_3, Plato_18, Plato_7"/>
    <n v="72"/>
    <d v="1899-12-30T03:37:00"/>
    <d v="1899-12-30T00:07:00"/>
    <d v="1899-12-30T03:30:00"/>
    <s v="pago"/>
  </r>
  <r>
    <n v="487"/>
    <s v="Cliente_946"/>
    <n v="1"/>
    <d v="2023-04-06T01:34:00"/>
    <d v="2023-04-06T03:50:00"/>
    <x v="0"/>
    <x v="1"/>
    <x v="1"/>
    <s v="45.76"/>
    <s v="Ocupada"/>
    <s v="Paraguay"/>
    <s v="Plato_18, Plato_17, Plato_5"/>
    <n v="68"/>
    <d v="1899-12-30T02:28:00"/>
    <d v="1899-12-30T00:58:00"/>
    <d v="1899-12-30T01:30:00"/>
    <s v="pago"/>
  </r>
  <r>
    <n v="488"/>
    <s v="Cliente_719"/>
    <n v="4"/>
    <d v="2023-04-06T00:00:00"/>
    <d v="2023-04-06T01:58:00"/>
    <x v="4"/>
    <x v="1"/>
    <x v="2"/>
    <s v="37.38"/>
    <s v="Libre"/>
    <s v="Argentina"/>
    <s v="Plato_4, Plato_14, Plato_17"/>
    <n v="54"/>
    <d v="1899-12-30T01:58:00"/>
    <d v="1899-12-30T00:54:00"/>
    <d v="1899-12-30T01:04:00"/>
    <s v="pago"/>
  </r>
  <r>
    <n v="489"/>
    <s v="Cliente_354"/>
    <n v="1"/>
    <d v="2023-04-06T02:57:00"/>
    <d v="2023-04-06T05:27:00"/>
    <x v="4"/>
    <x v="0"/>
    <x v="1"/>
    <s v="22.27"/>
    <s v="Ocupada"/>
    <s v="Argentina"/>
    <s v="Plato_20, Plato_14"/>
    <n v="80"/>
    <d v="1899-12-30T02:42:00"/>
    <d v="1899-12-30T00:28:00"/>
    <d v="1899-12-30T02:14:00"/>
    <s v="pago"/>
  </r>
  <r>
    <n v="490"/>
    <s v="Cliente_194"/>
    <n v="2"/>
    <d v="2023-04-06T03:20:00"/>
    <d v="2023-04-06T04:57:00"/>
    <x v="2"/>
    <x v="1"/>
    <x v="1"/>
    <s v="26.79"/>
    <s v="Libre"/>
    <s v="Colombia"/>
    <s v="Plato_10, Plato_15, Plato_18"/>
    <n v="78"/>
    <d v="1899-12-30T01:37:00"/>
    <d v="1899-12-30T00:34:00"/>
    <d v="1899-12-30T01:03:00"/>
    <s v="pago"/>
  </r>
  <r>
    <n v="491"/>
    <s v="Cliente_160"/>
    <n v="4"/>
    <d v="2023-04-06T00:07:00"/>
    <d v="2023-04-06T02:37:00"/>
    <x v="3"/>
    <x v="0"/>
    <x v="1"/>
    <s v="34.68"/>
    <s v="Ocupada"/>
    <s v="España"/>
    <s v="Plato_9, Plato_2"/>
    <n v="58"/>
    <d v="1899-12-30T02:42:00"/>
    <d v="1899-12-30T00:30:00"/>
    <d v="1899-12-30T02:12:00"/>
    <s v="pago"/>
  </r>
  <r>
    <n v="492"/>
    <s v="Cliente_363"/>
    <n v="4"/>
    <d v="2023-04-06T01:03:00"/>
    <d v="2023-04-06T04:36:00"/>
    <x v="0"/>
    <x v="1"/>
    <x v="1"/>
    <s v="16.62"/>
    <s v="Reservada"/>
    <s v="Colombia"/>
    <s v="Plato_11, Plato_13, Plato_7"/>
    <n v="99"/>
    <d v="1899-12-30T03:33:00"/>
    <d v="1899-12-30T00:15:00"/>
    <d v="1899-12-30T03:18:00"/>
    <s v="pago"/>
  </r>
  <r>
    <n v="493"/>
    <s v="Cliente_140"/>
    <n v="2"/>
    <d v="2023-04-06T00:31:00"/>
    <d v="2023-04-06T01:46:00"/>
    <x v="2"/>
    <x v="1"/>
    <x v="1"/>
    <s v="32.67"/>
    <s v="Ocupada"/>
    <s v="Perú"/>
    <s v="Plato_4"/>
    <n v="54"/>
    <d v="1899-12-30T01:27:00"/>
    <d v="1899-12-30T00:08:00"/>
    <d v="1899-12-30T01:19:00"/>
    <s v="pago"/>
  </r>
  <r>
    <n v="494"/>
    <s v="Cliente_546"/>
    <n v="5"/>
    <d v="2023-04-06T01:28:00"/>
    <d v="2023-04-06T04:49:00"/>
    <x v="0"/>
    <x v="0"/>
    <x v="1"/>
    <s v="11.85"/>
    <s v="Reservada"/>
    <s v="Paraguay"/>
    <s v="Plato_15, Plato_19"/>
    <n v="64"/>
    <d v="1899-12-30T03:21:00"/>
    <d v="1899-12-30T00:09:00"/>
    <d v="1899-12-30T03:12:00"/>
    <s v="pago"/>
  </r>
  <r>
    <n v="495"/>
    <s v="Cliente_778"/>
    <n v="6"/>
    <d v="2023-04-06T03:01:00"/>
    <d v="2023-04-06T06:50:00"/>
    <x v="1"/>
    <x v="0"/>
    <x v="1"/>
    <s v="33.96"/>
    <s v="Libre"/>
    <s v="Venezuela"/>
    <s v="Plato_20, Plato_6, Plato_16, Plato_11"/>
    <n v="120"/>
    <d v="1899-12-30T03:49:00"/>
    <d v="1899-12-30T00:13:00"/>
    <d v="1899-12-30T03:36:00"/>
    <s v="pago"/>
  </r>
  <r>
    <n v="496"/>
    <s v="Cliente_402"/>
    <n v="3"/>
    <d v="2023-04-06T02:34:00"/>
    <d v="2023-04-06T06:22:00"/>
    <x v="0"/>
    <x v="1"/>
    <x v="1"/>
    <s v="39.42"/>
    <s v="Reservada"/>
    <s v="Argentina"/>
    <s v="Plato_11, Plato_18, Plato_12, Plato_17"/>
    <n v="33"/>
    <d v="1899-12-30T03:48:00"/>
    <d v="1899-12-30T00:28:00"/>
    <d v="1899-12-30T03:20:00"/>
    <s v="pago"/>
  </r>
  <r>
    <n v="497"/>
    <s v="Cliente_784"/>
    <n v="6"/>
    <d v="2023-04-06T03:30:00"/>
    <d v="2023-04-06T06:58:00"/>
    <x v="4"/>
    <x v="1"/>
    <x v="2"/>
    <s v="29.93"/>
    <s v="Reservada"/>
    <s v="Argentina"/>
    <s v="Plato_2, Plato_20"/>
    <n v="30"/>
    <d v="1899-12-30T03:28:00"/>
    <d v="1899-12-30T00:06:00"/>
    <d v="1899-12-30T03:22:00"/>
    <s v="pago"/>
  </r>
  <r>
    <n v="498"/>
    <s v="Cliente_259"/>
    <n v="3"/>
    <d v="2023-04-06T00:17:00"/>
    <d v="2023-04-06T03:46:00"/>
    <x v="4"/>
    <x v="1"/>
    <x v="1"/>
    <s v="21.99"/>
    <s v="Libre"/>
    <s v="España"/>
    <s v="Plato_12"/>
    <n v="19"/>
    <d v="1899-12-30T03:29:00"/>
    <d v="1899-12-30T00:32:00"/>
    <d v="1899-12-30T02:57:00"/>
    <s v="pago"/>
  </r>
  <r>
    <n v="499"/>
    <s v="Cliente_919"/>
    <n v="5"/>
    <d v="2023-04-06T01:21:00"/>
    <d v="2023-04-06T04:28:00"/>
    <x v="1"/>
    <x v="2"/>
    <x v="2"/>
    <s v="22.69"/>
    <s v="Reservada"/>
    <s v="Brasil"/>
    <s v="Plato_10, Plato_2, Plato_1"/>
    <n v="78"/>
    <d v="1899-12-30T03:07:00"/>
    <d v="1899-12-30T00:52:00"/>
    <d v="1899-12-30T02:15:00"/>
    <s v="pago"/>
  </r>
  <r>
    <n v="500"/>
    <s v="Cliente_354"/>
    <n v="5"/>
    <d v="2023-04-06T01:17:00"/>
    <d v="2023-04-06T05:15:00"/>
    <x v="3"/>
    <x v="0"/>
    <x v="2"/>
    <s v="37.62"/>
    <s v="Ocupada"/>
    <s v="Argentina"/>
    <s v="Plato_6, Plato_5"/>
    <n v="27"/>
    <d v="1899-12-30T04:10:00"/>
    <d v="1899-12-30T00:22:00"/>
    <d v="1899-12-30T03:48:00"/>
    <s v="pago"/>
  </r>
  <r>
    <n v="501"/>
    <s v="Cliente_637"/>
    <n v="1"/>
    <d v="2023-04-06T03:44:00"/>
    <d v="2023-04-06T06:31:00"/>
    <x v="0"/>
    <x v="2"/>
    <x v="1"/>
    <s v="28.38"/>
    <s v="Ocupada"/>
    <s v="Venezuela"/>
    <s v="Plato_20, Plato_13, Plato_16"/>
    <n v="40"/>
    <d v="1899-12-30T02:59:00"/>
    <d v="1899-12-30T00:18:00"/>
    <d v="1899-12-30T02:41:00"/>
    <s v="pago"/>
  </r>
  <r>
    <n v="502"/>
    <s v="Cliente_759"/>
    <n v="2"/>
    <d v="2023-04-06T00:45:00"/>
    <d v="2023-04-06T01:57:00"/>
    <x v="2"/>
    <x v="1"/>
    <x v="1"/>
    <s v="32.9"/>
    <s v="Reservada"/>
    <s v="Bolivia"/>
    <s v="Plato_5, Plato_4, Plato_11"/>
    <n v="22"/>
    <d v="1899-12-30T01:12:00"/>
    <d v="1899-12-30T00:33:00"/>
    <d v="1899-12-30T00:39:00"/>
    <s v="pago"/>
  </r>
  <r>
    <n v="503"/>
    <s v="Cliente_948"/>
    <n v="1"/>
    <d v="2023-04-06T02:20:00"/>
    <d v="2023-04-06T04:02:00"/>
    <x v="4"/>
    <x v="1"/>
    <x v="1"/>
    <s v="35.84"/>
    <s v="Reservada"/>
    <s v="España"/>
    <s v="Plato_20, Plato_12"/>
    <n v="80"/>
    <d v="1899-12-30T01:42:00"/>
    <d v="1899-12-30T00:52:00"/>
    <d v="1899-12-30T00:50:00"/>
    <s v="pago"/>
  </r>
  <r>
    <n v="504"/>
    <s v="Cliente_172"/>
    <n v="5"/>
    <d v="2023-04-06T02:10:00"/>
    <d v="2023-04-06T04:48:00"/>
    <x v="2"/>
    <x v="2"/>
    <x v="0"/>
    <s v="31.31"/>
    <s v="Reservada"/>
    <s v="Brasil"/>
    <s v="Plato_6"/>
    <n v="54"/>
    <d v="1899-12-30T02:38:00"/>
    <d v="1899-12-30T00:19:00"/>
    <d v="1899-12-30T02:19:00"/>
    <s v="pago"/>
  </r>
  <r>
    <n v="505"/>
    <s v="Cliente_70"/>
    <n v="1"/>
    <d v="2023-04-06T02:38:00"/>
    <d v="2023-04-06T06:07:00"/>
    <x v="1"/>
    <x v="2"/>
    <x v="1"/>
    <s v="25.76"/>
    <s v="Reservada"/>
    <s v="Colombia"/>
    <s v="Plato_20, Plato_1"/>
    <n v="80"/>
    <d v="1899-12-30T03:29:00"/>
    <d v="1899-12-30T00:56:00"/>
    <d v="1899-12-30T02:33:00"/>
    <s v="pago"/>
  </r>
  <r>
    <n v="506"/>
    <s v="Cliente_835"/>
    <n v="2"/>
    <d v="2023-04-06T02:01:00"/>
    <d v="2023-04-06T04:02:00"/>
    <x v="4"/>
    <x v="2"/>
    <x v="1"/>
    <s v="11.65"/>
    <s v="Ocupada"/>
    <s v="Paraguay"/>
    <s v="Plato_8"/>
    <n v="70"/>
    <d v="1899-12-30T02:13:00"/>
    <d v="1899-12-30T00:05:00"/>
    <d v="1899-12-30T02:08:00"/>
    <s v="pago"/>
  </r>
  <r>
    <n v="507"/>
    <s v="Cliente_989"/>
    <n v="4"/>
    <d v="2023-04-06T03:26:00"/>
    <d v="2023-04-06T04:30:00"/>
    <x v="1"/>
    <x v="0"/>
    <x v="1"/>
    <s v="43.42"/>
    <s v="Libre"/>
    <s v="Bolivia"/>
    <s v="Plato_18, Plato_19"/>
    <n v="102"/>
    <d v="1899-12-30T01:04:00"/>
    <d v="1899-12-30T00:53:00"/>
    <d v="1899-12-30T00:11:00"/>
    <s v="pago"/>
  </r>
  <r>
    <n v="508"/>
    <s v="Cliente_821"/>
    <n v="1"/>
    <d v="2023-04-06T02:50:00"/>
    <d v="2023-04-06T06:35:00"/>
    <x v="2"/>
    <x v="1"/>
    <x v="1"/>
    <s v="42.8"/>
    <s v="Reservada"/>
    <s v="Brasil"/>
    <s v="Plato_15"/>
    <n v="32"/>
    <d v="1899-12-30T03:45:00"/>
    <d v="1899-12-30T00:34:00"/>
    <d v="1899-12-30T03:11:00"/>
    <s v="pago"/>
  </r>
  <r>
    <n v="509"/>
    <s v="Cliente_977"/>
    <n v="3"/>
    <d v="2023-04-06T03:12:00"/>
    <d v="2023-04-06T06:02:00"/>
    <x v="0"/>
    <x v="0"/>
    <x v="1"/>
    <s v="16.26"/>
    <s v="Ocupada"/>
    <s v="Brasil"/>
    <s v="Plato_20"/>
    <n v="80"/>
    <d v="1899-12-30T03:02:00"/>
    <d v="1899-12-30T00:47:00"/>
    <d v="1899-12-30T02:15:00"/>
    <s v="pago"/>
  </r>
  <r>
    <n v="510"/>
    <s v="Cliente_509"/>
    <n v="4"/>
    <d v="2023-04-06T03:32:00"/>
    <d v="2023-04-06T04:33:00"/>
    <x v="3"/>
    <x v="1"/>
    <x v="1"/>
    <s v="14.97"/>
    <s v="Libre"/>
    <s v="Paraguay"/>
    <s v="Plato_19"/>
    <n v="36"/>
    <d v="1899-12-30T01:01:00"/>
    <d v="1899-12-30T00:48:00"/>
    <d v="1899-12-30T00:13:00"/>
    <s v="pago"/>
  </r>
  <r>
    <n v="511"/>
    <s v="Cliente_951"/>
    <n v="1"/>
    <d v="2023-04-06T01:38:00"/>
    <d v="2023-04-06T03:23:00"/>
    <x v="0"/>
    <x v="1"/>
    <x v="1"/>
    <s v="35.95"/>
    <s v="Libre"/>
    <s v="Argentina"/>
    <s v="Plato_14, Plato_18"/>
    <n v="69"/>
    <d v="1899-12-30T01:45:00"/>
    <d v="1899-12-30T00:14:00"/>
    <d v="1899-12-30T01:31:00"/>
    <s v="pago"/>
  </r>
  <r>
    <n v="512"/>
    <s v="Cliente_285"/>
    <n v="1"/>
    <d v="2023-04-06T01:19:00"/>
    <d v="2023-04-06T02:26:00"/>
    <x v="2"/>
    <x v="1"/>
    <x v="1"/>
    <s v="37.37"/>
    <s v="Ocupada"/>
    <s v="España"/>
    <s v="Plato_3, Plato_19"/>
    <n v="20"/>
    <d v="1899-12-30T01:19:00"/>
    <d v="1899-12-30T00:06:00"/>
    <d v="1899-12-30T01:13:00"/>
    <s v="pago"/>
  </r>
  <r>
    <n v="513"/>
    <s v="Cliente_873"/>
    <n v="6"/>
    <d v="2023-04-06T01:28:00"/>
    <d v="2023-04-06T04:51:00"/>
    <x v="4"/>
    <x v="0"/>
    <x v="1"/>
    <s v="22.74"/>
    <s v="Ocupada"/>
    <s v="Bolivia"/>
    <s v="Plato_4"/>
    <n v="54"/>
    <d v="1899-12-30T03:35:00"/>
    <d v="1899-12-30T00:56:00"/>
    <d v="1899-12-30T02:39:00"/>
    <s v="pago"/>
  </r>
  <r>
    <n v="514"/>
    <s v="Cliente_819"/>
    <n v="5"/>
    <d v="2023-04-06T01:19:00"/>
    <d v="2023-04-06T04:36:00"/>
    <x v="3"/>
    <x v="1"/>
    <x v="1"/>
    <s v="38.84"/>
    <s v="Libre"/>
    <s v="Chile"/>
    <s v="Plato_10, Plato_12, Plato_3, Plato_15"/>
    <n v="52"/>
    <d v="1899-12-30T03:17:00"/>
    <d v="1899-12-30T00:21:00"/>
    <d v="1899-12-30T02:56:00"/>
    <s v="pago"/>
  </r>
  <r>
    <n v="515"/>
    <s v="Cliente_690"/>
    <n v="2"/>
    <d v="2023-04-06T00:58:00"/>
    <d v="2023-04-06T02:03:00"/>
    <x v="1"/>
    <x v="1"/>
    <x v="1"/>
    <s v="43.79"/>
    <s v="Ocupada"/>
    <s v="Chile"/>
    <s v="Plato_4"/>
    <n v="18"/>
    <d v="1899-12-30T01:17:00"/>
    <d v="1899-12-30T00:13:00"/>
    <d v="1899-12-30T01:04:00"/>
    <s v="pago"/>
  </r>
  <r>
    <n v="516"/>
    <s v="Cliente_334"/>
    <n v="2"/>
    <d v="2023-04-06T03:55:00"/>
    <d v="2023-04-06T04:59:00"/>
    <x v="3"/>
    <x v="1"/>
    <x v="1"/>
    <s v="20.85"/>
    <s v="Reservada"/>
    <s v="Paraguay"/>
    <s v="Plato_12, Plato_14, Plato_3"/>
    <n v="57"/>
    <d v="1899-12-30T01:04:00"/>
    <d v="1899-12-30T00:43:00"/>
    <d v="1899-12-30T00:21:00"/>
    <s v="pago"/>
  </r>
  <r>
    <n v="517"/>
    <s v="Cliente_508"/>
    <n v="5"/>
    <d v="2023-04-06T01:35:00"/>
    <d v="2023-04-06T05:30:00"/>
    <x v="3"/>
    <x v="1"/>
    <x v="0"/>
    <s v="23.92"/>
    <s v="Reservada"/>
    <s v="Ecuador"/>
    <s v="Plato_7, Plato_12, Plato_5"/>
    <n v="24"/>
    <d v="1899-12-30T03:55:00"/>
    <d v="1899-12-30T00:06:00"/>
    <d v="1899-12-30T03:49:00"/>
    <s v="pago"/>
  </r>
  <r>
    <n v="518"/>
    <s v="Cliente_830"/>
    <n v="6"/>
    <d v="2023-04-06T02:08:00"/>
    <d v="2023-04-06T06:02:00"/>
    <x v="3"/>
    <x v="0"/>
    <x v="1"/>
    <s v="18.48"/>
    <s v="Ocupada"/>
    <s v="Colombia"/>
    <s v="Plato_11, Plato_5"/>
    <n v="33"/>
    <d v="1899-12-30T04:06:00"/>
    <d v="1899-12-30T00:48:00"/>
    <d v="1899-12-30T03:18:00"/>
    <s v="pago"/>
  </r>
  <r>
    <n v="519"/>
    <s v="Cliente_787"/>
    <n v="2"/>
    <d v="2023-04-06T00:48:00"/>
    <d v="2023-04-06T03:49:00"/>
    <x v="2"/>
    <x v="1"/>
    <x v="1"/>
    <s v="34.59"/>
    <s v="Libre"/>
    <s v="Paraguay"/>
    <s v="Plato_6, Plato_20, Plato_5"/>
    <n v="81"/>
    <d v="1899-12-30T03:01:00"/>
    <d v="1899-12-30T00:49:00"/>
    <d v="1899-12-30T02:12:00"/>
    <s v="pago"/>
  </r>
  <r>
    <n v="520"/>
    <s v="Cliente_616"/>
    <n v="4"/>
    <d v="2023-04-06T03:35:00"/>
    <d v="2023-04-06T06:23:00"/>
    <x v="3"/>
    <x v="2"/>
    <x v="1"/>
    <s v="43.99"/>
    <s v="Libre"/>
    <s v="Colombia"/>
    <s v="Plato_9, Plato_18, Plato_17, Plato_2"/>
    <n v="29"/>
    <d v="1899-12-30T02:48:00"/>
    <d v="1899-12-30T00:46:00"/>
    <d v="1899-12-30T02:02:00"/>
    <s v="pago"/>
  </r>
  <r>
    <n v="521"/>
    <s v="Cliente_422"/>
    <n v="2"/>
    <d v="2023-04-06T00:43:00"/>
    <d v="2023-04-06T02:54:00"/>
    <x v="3"/>
    <x v="1"/>
    <x v="1"/>
    <s v="15.18"/>
    <s v="Libre"/>
    <s v="Bolivia"/>
    <s v="Plato_1, Plato_9, Plato_18"/>
    <n v="50"/>
    <d v="1899-12-30T02:11:00"/>
    <d v="1899-12-30T00:52:00"/>
    <d v="1899-12-30T01:19:00"/>
    <s v="pago"/>
  </r>
  <r>
    <n v="522"/>
    <s v="Cliente_740"/>
    <n v="5"/>
    <d v="2023-04-06T01:38:00"/>
    <d v="2023-04-06T04:26:00"/>
    <x v="3"/>
    <x v="1"/>
    <x v="0"/>
    <s v="35.35"/>
    <s v="Libre"/>
    <s v="Uruguay"/>
    <s v="Plato_16"/>
    <n v="84"/>
    <d v="1899-12-30T02:48:00"/>
    <d v="1899-12-30T00:47:00"/>
    <d v="1899-12-30T02:01:00"/>
    <s v="pago"/>
  </r>
  <r>
    <n v="523"/>
    <s v="Cliente_930"/>
    <n v="3"/>
    <d v="2023-04-06T01:39:00"/>
    <d v="2023-04-06T04:42:00"/>
    <x v="2"/>
    <x v="1"/>
    <x v="1"/>
    <s v="45.41"/>
    <s v="Ocupada"/>
    <s v="Argentina"/>
    <s v="Plato_6"/>
    <n v="81"/>
    <d v="1899-12-30T03:15:00"/>
    <d v="1899-12-30T00:51:00"/>
    <d v="1899-12-30T02:24:00"/>
    <s v="pago"/>
  </r>
  <r>
    <n v="524"/>
    <s v="Cliente_218"/>
    <n v="4"/>
    <d v="2023-04-06T00:03:00"/>
    <d v="2023-04-06T02:32:00"/>
    <x v="4"/>
    <x v="1"/>
    <x v="1"/>
    <s v="26.91"/>
    <s v="Ocupada"/>
    <s v="Perú"/>
    <s v="Plato_5, Plato_6"/>
    <n v="22"/>
    <d v="1899-12-30T02:41:00"/>
    <d v="1899-12-30T00:46:00"/>
    <d v="1899-12-30T01:55:00"/>
    <s v="pago"/>
  </r>
  <r>
    <n v="525"/>
    <s v="Cliente_318"/>
    <n v="3"/>
    <d v="2023-04-06T03:27:00"/>
    <d v="2023-04-06T07:14:00"/>
    <x v="4"/>
    <x v="1"/>
    <x v="1"/>
    <s v="32.87"/>
    <s v="Ocupada"/>
    <s v="Venezuela"/>
    <s v="Plato_14, Plato_8, Plato_17"/>
    <n v="69"/>
    <d v="1899-12-30T03:59:00"/>
    <d v="1899-12-30T00:23:00"/>
    <d v="1899-12-30T03:36:00"/>
    <s v="pago"/>
  </r>
  <r>
    <n v="526"/>
    <s v="Cliente_257"/>
    <n v="6"/>
    <d v="2023-04-06T03:44:00"/>
    <d v="2023-04-06T05:41:00"/>
    <x v="3"/>
    <x v="2"/>
    <x v="2"/>
    <s v="43.02"/>
    <s v="Libre"/>
    <s v="Bolivia"/>
    <s v="Plato_11"/>
    <n v="33"/>
    <d v="1899-12-30T01:57:00"/>
    <d v="1899-12-30T00:22:00"/>
    <d v="1899-12-30T01:35:00"/>
    <s v="pago"/>
  </r>
  <r>
    <n v="527"/>
    <s v="Cliente_112"/>
    <n v="4"/>
    <d v="2023-04-06T03:41:00"/>
    <d v="2023-04-06T05:55:00"/>
    <x v="0"/>
    <x v="0"/>
    <x v="0"/>
    <s v="22.95"/>
    <s v="Ocupada"/>
    <s v="España"/>
    <s v="Plato_6"/>
    <n v="54"/>
    <d v="1899-12-30T02:26:00"/>
    <d v="1899-12-30T00:31:00"/>
    <d v="1899-12-30T01:55:00"/>
    <s v="pago"/>
  </r>
  <r>
    <n v="528"/>
    <s v="Cliente_95"/>
    <n v="2"/>
    <d v="2023-04-06T01:47:00"/>
    <d v="2023-04-06T03:48:00"/>
    <x v="1"/>
    <x v="1"/>
    <x v="2"/>
    <s v="15.62"/>
    <s v="Reservada"/>
    <s v="Bolivia"/>
    <s v="Plato_3, Plato_20, Plato_4"/>
    <n v="20"/>
    <d v="1899-12-30T02:01:00"/>
    <d v="1899-12-30T00:29:00"/>
    <d v="1899-12-30T01:32:00"/>
    <s v="pago"/>
  </r>
  <r>
    <n v="529"/>
    <s v="Cliente_866"/>
    <n v="2"/>
    <d v="2023-04-06T01:58:00"/>
    <d v="2023-04-06T04:42:00"/>
    <x v="4"/>
    <x v="1"/>
    <x v="1"/>
    <s v="25.91"/>
    <s v="Ocupada"/>
    <s v="España"/>
    <s v="Plato_18, Plato_19, Plato_14, Plato_16"/>
    <n v="34"/>
    <d v="1899-12-30T02:56:00"/>
    <d v="1899-12-30T00:24:00"/>
    <d v="1899-12-30T02:32:00"/>
    <s v="pago"/>
  </r>
  <r>
    <n v="530"/>
    <s v="Cliente_232"/>
    <n v="5"/>
    <d v="2023-04-06T02:13:00"/>
    <d v="2023-04-06T06:07:00"/>
    <x v="2"/>
    <x v="1"/>
    <x v="1"/>
    <s v="30.19"/>
    <s v="Ocupada"/>
    <s v="Paraguay"/>
    <s v="Plato_4, Plato_16, Plato_1"/>
    <n v="54"/>
    <d v="1899-12-30T04:06:00"/>
    <d v="1899-12-30T00:37:00"/>
    <d v="1899-12-30T03:29:00"/>
    <s v="pago"/>
  </r>
  <r>
    <n v="531"/>
    <s v="Cliente_882"/>
    <n v="6"/>
    <d v="2023-04-06T03:03:00"/>
    <d v="2023-04-06T05:04:00"/>
    <x v="1"/>
    <x v="2"/>
    <x v="0"/>
    <s v="34.39"/>
    <s v="Libre"/>
    <s v="Paraguay"/>
    <s v="Plato_13, Plato_20, Plato_4, Plato_9"/>
    <n v="63"/>
    <d v="1899-12-30T02:01:00"/>
    <d v="1899-12-30T00:41:00"/>
    <d v="1899-12-30T01:20:00"/>
    <s v="pago"/>
  </r>
  <r>
    <n v="532"/>
    <s v="Cliente_63"/>
    <n v="3"/>
    <d v="2023-04-06T01:48:00"/>
    <d v="2023-04-06T05:26:00"/>
    <x v="4"/>
    <x v="0"/>
    <x v="2"/>
    <s v="17.95"/>
    <s v="Reservada"/>
    <s v="Argentina"/>
    <s v="Plato_13, Plato_10, Plato_15"/>
    <n v="21"/>
    <d v="1899-12-30T03:38:00"/>
    <d v="1899-12-30T00:24:00"/>
    <d v="1899-12-30T03:14:00"/>
    <s v="pago"/>
  </r>
  <r>
    <n v="533"/>
    <s v="Cliente_336"/>
    <n v="3"/>
    <d v="2023-04-06T03:14:00"/>
    <d v="2023-04-06T05:20:00"/>
    <x v="2"/>
    <x v="2"/>
    <x v="2"/>
    <s v="20.09"/>
    <s v="Libre"/>
    <s v="Ecuador"/>
    <s v="Plato_3, Plato_13"/>
    <n v="20"/>
    <d v="1899-12-30T02:06:00"/>
    <d v="1899-12-30T00:34:00"/>
    <d v="1899-12-30T01:32:00"/>
    <s v="pago"/>
  </r>
  <r>
    <n v="534"/>
    <s v="Cliente_113"/>
    <n v="6"/>
    <d v="2023-04-06T01:02:00"/>
    <d v="2023-04-06T04:29:00"/>
    <x v="3"/>
    <x v="2"/>
    <x v="1"/>
    <s v="23.59"/>
    <s v="Reservada"/>
    <s v="Brasil"/>
    <s v="Plato_7, Plato_9, Plato_8"/>
    <n v="48"/>
    <d v="1899-12-30T03:27:00"/>
    <d v="1899-12-30T00:56:00"/>
    <d v="1899-12-30T02:31:00"/>
    <s v="pago"/>
  </r>
  <r>
    <n v="535"/>
    <s v="Cliente_711"/>
    <n v="3"/>
    <d v="2023-04-06T00:57:00"/>
    <d v="2023-04-06T03:32:00"/>
    <x v="0"/>
    <x v="0"/>
    <x v="1"/>
    <s v="39.45"/>
    <s v="Libre"/>
    <s v="Chile"/>
    <s v="Plato_20, Plato_9, Plato_7, Plato_13"/>
    <n v="120"/>
    <d v="1899-12-30T02:35:00"/>
    <d v="1899-12-30T00:48:00"/>
    <d v="1899-12-30T01:47:00"/>
    <s v="pago"/>
  </r>
  <r>
    <n v="536"/>
    <s v="Cliente_785"/>
    <n v="2"/>
    <d v="2023-04-06T02:31:00"/>
    <d v="2023-04-06T04:39:00"/>
    <x v="3"/>
    <x v="1"/>
    <x v="1"/>
    <s v="46.0"/>
    <s v="Reservada"/>
    <s v="Chile"/>
    <s v="Plato_4, Plato_9, Plato_14, Plato_2"/>
    <n v="18"/>
    <d v="1899-12-30T02:08:00"/>
    <d v="1899-12-30T00:29:00"/>
    <d v="1899-12-30T01:39:00"/>
    <s v="pago"/>
  </r>
  <r>
    <n v="537"/>
    <s v="Cliente_486"/>
    <n v="6"/>
    <d v="2023-04-06T00:24:00"/>
    <d v="2023-04-06T02:09:00"/>
    <x v="4"/>
    <x v="0"/>
    <x v="2"/>
    <s v="28.68"/>
    <s v="Ocupada"/>
    <s v="Perú"/>
    <s v="Plato_13"/>
    <n v="63"/>
    <d v="1899-12-30T01:57:00"/>
    <d v="1899-12-30T00:21:00"/>
    <d v="1899-12-30T01:36:00"/>
    <s v="pago"/>
  </r>
  <r>
    <n v="538"/>
    <s v="Cliente_397"/>
    <n v="4"/>
    <d v="2023-04-06T03:19:00"/>
    <d v="2023-04-06T05:33:00"/>
    <x v="3"/>
    <x v="2"/>
    <x v="2"/>
    <s v="41.35"/>
    <s v="Libre"/>
    <s v="Colombia"/>
    <s v="Plato_2, Plato_14, Plato_11, Plato_16"/>
    <n v="30"/>
    <d v="1899-12-30T02:14:00"/>
    <d v="1899-12-30T00:55:00"/>
    <d v="1899-12-30T01:19:00"/>
    <s v="pago"/>
  </r>
  <r>
    <n v="539"/>
    <s v="Cliente_554"/>
    <n v="3"/>
    <d v="2023-04-06T03:51:00"/>
    <d v="2023-04-06T07:00:00"/>
    <x v="1"/>
    <x v="0"/>
    <x v="0"/>
    <s v="20.9"/>
    <s v="Libre"/>
    <s v="Colombia"/>
    <s v="Plato_2, Plato_6, Plato_9, Plato_4"/>
    <n v="90"/>
    <d v="1899-12-30T03:09:00"/>
    <d v="1899-12-30T00:43:00"/>
    <d v="1899-12-30T02:26:00"/>
    <s v="pago"/>
  </r>
  <r>
    <n v="540"/>
    <s v="Cliente_320"/>
    <n v="4"/>
    <d v="2023-04-06T03:46:00"/>
    <d v="2023-04-06T06:56:00"/>
    <x v="0"/>
    <x v="1"/>
    <x v="1"/>
    <s v="47.85"/>
    <s v="Reservada"/>
    <s v="Uruguay"/>
    <s v="Plato_4, Plato_8"/>
    <n v="54"/>
    <d v="1899-12-30T03:10:00"/>
    <d v="1899-12-30T00:47:00"/>
    <d v="1899-12-30T02:23:00"/>
    <s v="pago"/>
  </r>
  <r>
    <n v="541"/>
    <s v="Cliente_427"/>
    <n v="2"/>
    <d v="2023-04-06T00:33:00"/>
    <d v="2023-04-06T04:32:00"/>
    <x v="0"/>
    <x v="0"/>
    <x v="2"/>
    <s v="33.7"/>
    <s v="Reservada"/>
    <s v="Colombia"/>
    <s v="Plato_12, Plato_11, Plato_9, Plato_14"/>
    <n v="38"/>
    <d v="1899-12-30T03:59:00"/>
    <d v="1899-12-30T00:31:00"/>
    <d v="1899-12-30T03:28:00"/>
    <s v="pago"/>
  </r>
  <r>
    <n v="542"/>
    <s v="Cliente_791"/>
    <n v="5"/>
    <d v="2023-04-06T02:47:00"/>
    <d v="2023-04-06T04:43:00"/>
    <x v="4"/>
    <x v="0"/>
    <x v="1"/>
    <s v="49.05"/>
    <s v="Reservada"/>
    <s v="Chile"/>
    <s v="Plato_18, Plato_10, Plato_6"/>
    <n v="68"/>
    <d v="1899-12-30T01:56:00"/>
    <d v="1899-12-30T00:17:00"/>
    <d v="1899-12-30T01:39:00"/>
    <s v="pago"/>
  </r>
  <r>
    <n v="543"/>
    <s v="Cliente_996"/>
    <n v="5"/>
    <d v="2023-04-06T00:47:00"/>
    <d v="2023-04-06T03:37:00"/>
    <x v="3"/>
    <x v="2"/>
    <x v="1"/>
    <s v="49.37"/>
    <s v="Reservada"/>
    <s v="Paraguay"/>
    <s v="Plato_16, Plato_6, Plato_15"/>
    <n v="56"/>
    <d v="1899-12-30T02:50:00"/>
    <d v="1899-12-30T00:27:00"/>
    <d v="1899-12-30T02:23:00"/>
    <s v="pago"/>
  </r>
  <r>
    <n v="544"/>
    <s v="Cliente_392"/>
    <n v="4"/>
    <d v="2023-04-06T03:17:00"/>
    <d v="2023-04-06T04:45:00"/>
    <x v="2"/>
    <x v="1"/>
    <x v="1"/>
    <s v="44.91"/>
    <s v="Ocupada"/>
    <s v="Ecuador"/>
    <s v="Plato_8"/>
    <n v="70"/>
    <d v="1899-12-30T01:40:00"/>
    <d v="1899-12-30T00:48:00"/>
    <d v="1899-12-30T00:52:00"/>
    <s v="pago"/>
  </r>
  <r>
    <n v="545"/>
    <s v="Cliente_615"/>
    <n v="5"/>
    <d v="2023-04-06T02:39:00"/>
    <d v="2023-04-06T04:26:00"/>
    <x v="1"/>
    <x v="1"/>
    <x v="0"/>
    <s v="12.18"/>
    <s v="Ocupada"/>
    <s v="Chile"/>
    <s v="Plato_11, Plato_17"/>
    <n v="99"/>
    <d v="1899-12-30T01:59:00"/>
    <d v="1899-12-30T00:57:00"/>
    <d v="1899-12-30T01:02:00"/>
    <s v="pago"/>
  </r>
  <r>
    <n v="546"/>
    <s v="Cliente_968"/>
    <n v="2"/>
    <d v="2023-04-06T03:14:00"/>
    <d v="2023-04-06T05:29:00"/>
    <x v="3"/>
    <x v="1"/>
    <x v="2"/>
    <s v="47.81"/>
    <s v="Reservada"/>
    <s v="Bolivia"/>
    <s v="Plato_15, Plato_16"/>
    <n v="64"/>
    <d v="1899-12-30T02:15:00"/>
    <d v="1899-12-30T00:33:00"/>
    <d v="1899-12-30T01:42:00"/>
    <s v="pago"/>
  </r>
  <r>
    <n v="547"/>
    <s v="Cliente_206"/>
    <n v="3"/>
    <d v="2023-04-06T02:43:00"/>
    <d v="2023-04-06T04:36:00"/>
    <x v="2"/>
    <x v="2"/>
    <x v="1"/>
    <s v="20.04"/>
    <s v="Ocupada"/>
    <s v="Colombia"/>
    <s v="Plato_17, Plato_11, Plato_8"/>
    <n v="93"/>
    <d v="1899-12-30T02:05:00"/>
    <d v="1899-12-30T00:13:00"/>
    <d v="1899-12-30T01:52:00"/>
    <s v="pago"/>
  </r>
  <r>
    <n v="548"/>
    <s v="Cliente_669"/>
    <n v="2"/>
    <d v="2023-04-06T00:55:00"/>
    <d v="2023-04-06T04:03:00"/>
    <x v="1"/>
    <x v="1"/>
    <x v="1"/>
    <s v="28.88"/>
    <s v="Libre"/>
    <s v="Chile"/>
    <s v="Plato_18, Plato_17"/>
    <n v="34"/>
    <d v="1899-12-30T03:08:00"/>
    <d v="1899-12-30T00:58:00"/>
    <d v="1899-12-30T02:10:00"/>
    <s v="pago"/>
  </r>
  <r>
    <n v="549"/>
    <s v="Cliente_195"/>
    <n v="2"/>
    <d v="2023-04-06T01:33:00"/>
    <d v="2023-04-06T05:26:00"/>
    <x v="0"/>
    <x v="1"/>
    <x v="1"/>
    <s v="35.34"/>
    <s v="Libre"/>
    <s v="Colombia"/>
    <s v="Plato_1, Plato_8, Plato_18"/>
    <n v="25"/>
    <d v="1899-12-30T03:53:00"/>
    <d v="1899-12-30T00:19:00"/>
    <d v="1899-12-30T03:34:00"/>
    <s v="pago"/>
  </r>
  <r>
    <n v="550"/>
    <s v="Cliente_900"/>
    <n v="6"/>
    <d v="2023-04-06T01:08:00"/>
    <d v="2023-04-06T02:39:00"/>
    <x v="4"/>
    <x v="1"/>
    <x v="1"/>
    <s v="28.33"/>
    <s v="Ocupada"/>
    <s v="Brasil"/>
    <s v="Plato_2, Plato_7, Plato_3"/>
    <n v="60"/>
    <d v="1899-12-30T01:43:00"/>
    <d v="1899-12-30T00:28:00"/>
    <d v="1899-12-30T01:15:00"/>
    <s v="pago"/>
  </r>
  <r>
    <n v="551"/>
    <s v="Cliente_705"/>
    <n v="2"/>
    <d v="2023-04-06T02:58:00"/>
    <d v="2023-04-06T04:10:00"/>
    <x v="4"/>
    <x v="0"/>
    <x v="1"/>
    <s v="17.54"/>
    <s v="Reservada"/>
    <s v="Paraguay"/>
    <s v="Plato_2, Plato_3, Plato_4, Plato_13"/>
    <n v="30"/>
    <d v="1899-12-30T01:12:00"/>
    <d v="1899-12-30T00:32:00"/>
    <d v="1899-12-30T00:40:00"/>
    <s v="pago"/>
  </r>
  <r>
    <n v="552"/>
    <s v="Cliente_462"/>
    <n v="6"/>
    <d v="2023-04-06T00:26:00"/>
    <d v="2023-04-06T03:54:00"/>
    <x v="4"/>
    <x v="2"/>
    <x v="2"/>
    <s v="10.28"/>
    <s v="Libre"/>
    <s v="España"/>
    <s v="Plato_20, Plato_13, Plato_3"/>
    <n v="120"/>
    <d v="1899-12-30T03:28:00"/>
    <d v="1899-12-30T00:26:00"/>
    <d v="1899-12-30T03:02:00"/>
    <s v="pago"/>
  </r>
  <r>
    <n v="553"/>
    <s v="Cliente_809"/>
    <n v="2"/>
    <d v="2023-04-06T02:45:00"/>
    <d v="2023-04-06T05:24:00"/>
    <x v="4"/>
    <x v="1"/>
    <x v="1"/>
    <s v="44.38"/>
    <s v="Libre"/>
    <s v="Brasil"/>
    <s v="Plato_2, Plato_1, Plato_5, Plato_12"/>
    <n v="90"/>
    <d v="1899-12-30T02:39:00"/>
    <d v="1899-12-30T00:26:00"/>
    <d v="1899-12-30T02:13:00"/>
    <s v="pago"/>
  </r>
  <r>
    <n v="554"/>
    <s v="Cliente_21"/>
    <n v="6"/>
    <d v="2023-04-06T01:30:00"/>
    <d v="2023-04-06T02:55:00"/>
    <x v="4"/>
    <x v="1"/>
    <x v="2"/>
    <s v="19.6"/>
    <s v="Ocupada"/>
    <s v="España"/>
    <s v="Plato_14, Plato_20"/>
    <n v="46"/>
    <d v="1899-12-30T01:37:00"/>
    <d v="1899-12-30T00:55:00"/>
    <d v="1899-12-30T00:42:00"/>
    <s v="pago"/>
  </r>
  <r>
    <n v="555"/>
    <s v="Cliente_110"/>
    <n v="1"/>
    <d v="2023-04-06T01:59:00"/>
    <d v="2023-04-06T05:02:00"/>
    <x v="1"/>
    <x v="0"/>
    <x v="0"/>
    <s v="41.08"/>
    <s v="Libre"/>
    <s v="Brasil"/>
    <s v="Plato_2"/>
    <n v="30"/>
    <d v="1899-12-30T03:03:00"/>
    <d v="1899-12-30T00:46:00"/>
    <d v="1899-12-30T02:17:00"/>
    <s v="pago"/>
  </r>
  <r>
    <n v="556"/>
    <s v="Cliente_814"/>
    <n v="6"/>
    <d v="2023-04-06T03:57:00"/>
    <d v="2023-04-06T07:41:00"/>
    <x v="1"/>
    <x v="1"/>
    <x v="2"/>
    <s v="14.09"/>
    <s v="Libre"/>
    <s v="Paraguay"/>
    <s v="Plato_5, Plato_4"/>
    <n v="22"/>
    <d v="1899-12-30T03:44:00"/>
    <d v="1899-12-30T00:36:00"/>
    <d v="1899-12-30T03:08:00"/>
    <s v="pago"/>
  </r>
  <r>
    <n v="557"/>
    <s v="Cliente_381"/>
    <n v="5"/>
    <d v="2023-04-06T03:52:00"/>
    <d v="2023-04-06T07:39:00"/>
    <x v="1"/>
    <x v="1"/>
    <x v="0"/>
    <s v="35.88"/>
    <s v="Ocupada"/>
    <s v="Ecuador"/>
    <s v="Plato_15, Plato_13, Plato_1"/>
    <n v="64"/>
    <d v="1899-12-30T03:59:00"/>
    <d v="1899-12-30T00:47:00"/>
    <d v="1899-12-30T03:12:00"/>
    <s v="pago"/>
  </r>
  <r>
    <n v="558"/>
    <s v="Cliente_284"/>
    <n v="4"/>
    <d v="2023-04-06T00:18:00"/>
    <d v="2023-04-06T03:06:00"/>
    <x v="0"/>
    <x v="1"/>
    <x v="1"/>
    <s v="45.26"/>
    <s v="Reservada"/>
    <s v="Paraguay"/>
    <s v="Plato_15, Plato_1, Plato_11"/>
    <n v="96"/>
    <d v="1899-12-30T02:48:00"/>
    <d v="1899-12-30T00:56:00"/>
    <d v="1899-12-30T01:52:00"/>
    <s v="pago"/>
  </r>
  <r>
    <n v="559"/>
    <s v="Cliente_728"/>
    <n v="1"/>
    <d v="2023-04-06T00:14:00"/>
    <d v="2023-04-06T03:59:00"/>
    <x v="1"/>
    <x v="1"/>
    <x v="1"/>
    <s v="24.36"/>
    <s v="Reservada"/>
    <s v="Uruguay"/>
    <s v="Plato_11"/>
    <n v="99"/>
    <d v="1899-12-30T03:45:00"/>
    <d v="1899-12-30T00:41:00"/>
    <d v="1899-12-30T03:04:00"/>
    <s v="pago"/>
  </r>
  <r>
    <n v="560"/>
    <s v="Cliente_610"/>
    <n v="6"/>
    <d v="2023-04-06T00:15:00"/>
    <d v="2023-04-06T03:17:00"/>
    <x v="2"/>
    <x v="2"/>
    <x v="2"/>
    <s v="31.53"/>
    <s v="Reservada"/>
    <s v="Argentina"/>
    <s v="Plato_4, Plato_1"/>
    <n v="36"/>
    <d v="1899-12-30T03:02:00"/>
    <d v="1899-12-30T00:36:00"/>
    <d v="1899-12-30T02:26:00"/>
    <s v="pago"/>
  </r>
  <r>
    <n v="561"/>
    <s v="Cliente_190"/>
    <n v="2"/>
    <d v="2023-04-06T01:13:00"/>
    <d v="2023-04-06T03:39:00"/>
    <x v="0"/>
    <x v="1"/>
    <x v="1"/>
    <s v="44.24"/>
    <s v="Reservada"/>
    <s v="Chile"/>
    <s v="Plato_4, Plato_14"/>
    <n v="18"/>
    <d v="1899-12-30T02:26:00"/>
    <d v="1899-12-30T00:56:00"/>
    <d v="1899-12-30T01:30:00"/>
    <s v="pago"/>
  </r>
  <r>
    <n v="562"/>
    <s v="Cliente_454"/>
    <n v="3"/>
    <d v="2023-04-06T02:36:00"/>
    <d v="2023-04-06T06:20:00"/>
    <x v="0"/>
    <x v="2"/>
    <x v="1"/>
    <s v="21.49"/>
    <s v="Libre"/>
    <s v="Venezuela"/>
    <s v="Plato_20, Plato_9, Plato_7, Plato_17"/>
    <n v="120"/>
    <d v="1899-12-30T03:44:00"/>
    <d v="1899-12-30T00:41:00"/>
    <d v="1899-12-30T03:03:00"/>
    <s v="pago"/>
  </r>
  <r>
    <n v="563"/>
    <s v="Cliente_865"/>
    <n v="3"/>
    <d v="2023-04-06T03:04:00"/>
    <d v="2023-04-06T04:43:00"/>
    <x v="2"/>
    <x v="0"/>
    <x v="0"/>
    <s v="20.07"/>
    <s v="Ocupada"/>
    <s v="Argentina"/>
    <s v="Plato_6"/>
    <n v="54"/>
    <d v="1899-12-30T01:51:00"/>
    <d v="1899-12-30T00:37:00"/>
    <d v="1899-12-30T01:14:00"/>
    <s v="pago"/>
  </r>
  <r>
    <n v="564"/>
    <s v="Cliente_825"/>
    <n v="3"/>
    <d v="2023-04-06T00:31:00"/>
    <d v="2023-04-06T02:23:00"/>
    <x v="2"/>
    <x v="2"/>
    <x v="0"/>
    <s v="33.08"/>
    <s v="Reservada"/>
    <s v="Venezuela"/>
    <s v="Plato_19, Plato_20, Plato_3"/>
    <n v="36"/>
    <d v="1899-12-30T01:52:00"/>
    <d v="1899-12-30T00:07:00"/>
    <d v="1899-12-30T01:45:00"/>
    <s v="pago"/>
  </r>
  <r>
    <n v="565"/>
    <s v="Cliente_134"/>
    <n v="6"/>
    <d v="2023-04-06T02:39:00"/>
    <d v="2023-04-06T05:29:00"/>
    <x v="0"/>
    <x v="1"/>
    <x v="1"/>
    <s v="15.11"/>
    <s v="Libre"/>
    <s v="Venezuela"/>
    <s v="Plato_15, Plato_4, Plato_11, Plato_8"/>
    <n v="96"/>
    <d v="1899-12-30T02:50:00"/>
    <d v="1899-12-30T00:19:00"/>
    <d v="1899-12-30T02:31:00"/>
    <s v="pago"/>
  </r>
  <r>
    <n v="566"/>
    <s v="Cliente_88"/>
    <n v="3"/>
    <d v="2023-04-06T01:45:00"/>
    <d v="2023-04-06T04:57:00"/>
    <x v="4"/>
    <x v="1"/>
    <x v="1"/>
    <s v="42.62"/>
    <s v="Libre"/>
    <s v="Uruguay"/>
    <s v="Plato_10"/>
    <n v="78"/>
    <d v="1899-12-30T03:12:00"/>
    <d v="1899-12-30T00:56:00"/>
    <d v="1899-12-30T02:16:00"/>
    <s v="pago"/>
  </r>
  <r>
    <n v="567"/>
    <s v="Cliente_789"/>
    <n v="4"/>
    <d v="2023-04-06T01:59:00"/>
    <d v="2023-04-06T05:16:00"/>
    <x v="3"/>
    <x v="1"/>
    <x v="2"/>
    <s v="42.83"/>
    <s v="Ocupada"/>
    <s v="Chile"/>
    <s v="Plato_16, Plato_11, Plato_18, Plato_13"/>
    <n v="56"/>
    <d v="1899-12-30T03:29:00"/>
    <d v="1899-12-30T00:09:00"/>
    <d v="1899-12-30T03:20:00"/>
    <s v="pago"/>
  </r>
  <r>
    <n v="568"/>
    <s v="Cliente_63"/>
    <n v="1"/>
    <d v="2023-04-06T01:39:00"/>
    <d v="2023-04-06T03:28:00"/>
    <x v="3"/>
    <x v="1"/>
    <x v="2"/>
    <s v="21.13"/>
    <s v="Ocupada"/>
    <s v="Colombia"/>
    <s v="Plato_18, Plato_20"/>
    <n v="102"/>
    <d v="1899-12-30T02:01:00"/>
    <d v="1899-12-30T00:40:00"/>
    <d v="1899-12-30T01:21:00"/>
    <s v="pago"/>
  </r>
  <r>
    <n v="569"/>
    <s v="Cliente_555"/>
    <n v="5"/>
    <d v="2023-04-06T01:28:00"/>
    <d v="2023-04-06T03:05:00"/>
    <x v="0"/>
    <x v="1"/>
    <x v="1"/>
    <s v="28.52"/>
    <s v="Reservada"/>
    <s v="Bolivia"/>
    <s v="Plato_18, Plato_13"/>
    <n v="68"/>
    <d v="1899-12-30T01:37:00"/>
    <d v="1899-12-30T00:26:00"/>
    <d v="1899-12-30T01:11:00"/>
    <s v="pago"/>
  </r>
  <r>
    <n v="570"/>
    <s v="Cliente_887"/>
    <n v="6"/>
    <d v="2023-04-06T02:40:00"/>
    <d v="2023-04-06T04:27:00"/>
    <x v="2"/>
    <x v="1"/>
    <x v="1"/>
    <s v="38.4"/>
    <s v="Libre"/>
    <s v="Colombia"/>
    <s v="Plato_11, Plato_10"/>
    <n v="33"/>
    <d v="1899-12-30T01:47:00"/>
    <d v="1899-12-30T00:38:00"/>
    <d v="1899-12-30T01:09:00"/>
    <s v="pago"/>
  </r>
  <r>
    <n v="571"/>
    <s v="Cliente_710"/>
    <n v="2"/>
    <d v="2023-04-06T01:21:00"/>
    <d v="2023-04-06T02:54:00"/>
    <x v="2"/>
    <x v="1"/>
    <x v="1"/>
    <s v="49.54"/>
    <s v="Libre"/>
    <s v="Perú"/>
    <s v="Plato_6"/>
    <n v="54"/>
    <d v="1899-12-30T01:33:00"/>
    <d v="1899-12-30T00:26:00"/>
    <d v="1899-12-30T01:07:00"/>
    <s v="pago"/>
  </r>
  <r>
    <n v="572"/>
    <s v="Cliente_913"/>
    <n v="3"/>
    <d v="2023-04-06T02:53:00"/>
    <d v="2023-04-06T06:27:00"/>
    <x v="3"/>
    <x v="1"/>
    <x v="0"/>
    <s v="46.21"/>
    <s v="Ocupada"/>
    <s v="Brasil"/>
    <s v="Plato_2, Plato_5"/>
    <n v="30"/>
    <d v="1899-12-30T03:46:00"/>
    <d v="1899-12-30T00:34:00"/>
    <d v="1899-12-30T03:12:00"/>
    <s v="pago"/>
  </r>
  <r>
    <n v="573"/>
    <s v="Cliente_41"/>
    <n v="3"/>
    <d v="2023-04-06T03:12:00"/>
    <d v="2023-04-06T07:09:00"/>
    <x v="4"/>
    <x v="1"/>
    <x v="1"/>
    <s v="47.08"/>
    <s v="Ocupada"/>
    <s v="Chile"/>
    <s v="Plato_13, Plato_18"/>
    <n v="63"/>
    <d v="1899-12-30T04:09:00"/>
    <d v="1899-12-30T00:41:00"/>
    <d v="1899-12-30T03:28:00"/>
    <s v="pago"/>
  </r>
  <r>
    <n v="574"/>
    <s v="Cliente_738"/>
    <n v="3"/>
    <d v="2023-04-06T00:31:00"/>
    <d v="2023-04-06T03:08:00"/>
    <x v="2"/>
    <x v="1"/>
    <x v="1"/>
    <s v="42.57"/>
    <s v="Libre"/>
    <s v="Brasil"/>
    <s v="Plato_10, Plato_19, Plato_4, Plato_13"/>
    <n v="78"/>
    <d v="1899-12-30T02:37:00"/>
    <d v="1899-12-30T00:50:00"/>
    <d v="1899-12-30T01:47:00"/>
    <s v="pago"/>
  </r>
  <r>
    <n v="575"/>
    <s v="Cliente_268"/>
    <n v="4"/>
    <d v="2023-04-06T01:36:00"/>
    <d v="2023-04-06T04:44:00"/>
    <x v="3"/>
    <x v="1"/>
    <x v="1"/>
    <s v="33.52"/>
    <s v="Libre"/>
    <s v="Paraguay"/>
    <s v="Plato_4"/>
    <n v="18"/>
    <d v="1899-12-30T03:08:00"/>
    <d v="1899-12-30T00:44:00"/>
    <d v="1899-12-30T02:24:00"/>
    <s v="pago"/>
  </r>
  <r>
    <n v="576"/>
    <s v="Cliente_280"/>
    <n v="1"/>
    <d v="2023-04-06T03:57:00"/>
    <d v="2023-04-06T07:06:00"/>
    <x v="3"/>
    <x v="2"/>
    <x v="0"/>
    <s v="21.71"/>
    <s v="Reservada"/>
    <s v="Uruguay"/>
    <s v="Plato_11, Plato_17, Plato_19"/>
    <n v="33"/>
    <d v="1899-12-30T03:09:00"/>
    <d v="1899-12-30T00:46:00"/>
    <d v="1899-12-30T02:23:00"/>
    <s v="pago"/>
  </r>
  <r>
    <n v="577"/>
    <s v="Cliente_117"/>
    <n v="4"/>
    <d v="2023-04-06T03:13:00"/>
    <d v="2023-04-06T06:40:00"/>
    <x v="3"/>
    <x v="1"/>
    <x v="1"/>
    <s v="34.12"/>
    <s v="Libre"/>
    <s v="Perú"/>
    <s v="Plato_4, Plato_5"/>
    <n v="18"/>
    <d v="1899-12-30T03:27:00"/>
    <d v="1899-12-30T00:10:00"/>
    <d v="1899-12-30T03:17:00"/>
    <s v="pago"/>
  </r>
  <r>
    <n v="578"/>
    <s v="Cliente_83"/>
    <n v="6"/>
    <d v="2023-04-06T02:11:00"/>
    <d v="2023-04-06T04:24:00"/>
    <x v="4"/>
    <x v="1"/>
    <x v="1"/>
    <s v="32.8"/>
    <s v="Ocupada"/>
    <s v="España"/>
    <s v="Plato_2"/>
    <n v="90"/>
    <d v="1899-12-30T02:25:00"/>
    <d v="1899-12-30T00:44:00"/>
    <d v="1899-12-30T01:41:00"/>
    <s v="pago"/>
  </r>
  <r>
    <n v="579"/>
    <s v="Cliente_988"/>
    <n v="2"/>
    <d v="2023-04-06T00:10:00"/>
    <d v="2023-04-06T02:17:00"/>
    <x v="4"/>
    <x v="1"/>
    <x v="1"/>
    <s v="35.96"/>
    <s v="Libre"/>
    <s v="Paraguay"/>
    <s v="Plato_1"/>
    <n v="50"/>
    <d v="1899-12-30T02:07:00"/>
    <d v="1899-12-30T00:48:00"/>
    <d v="1899-12-30T01:19:00"/>
    <s v="pago"/>
  </r>
  <r>
    <n v="580"/>
    <s v="Cliente_606"/>
    <n v="5"/>
    <d v="2023-04-06T00:06:00"/>
    <d v="2023-04-06T01:18:00"/>
    <x v="3"/>
    <x v="1"/>
    <x v="2"/>
    <s v="44.54"/>
    <s v="Libre"/>
    <s v="Uruguay"/>
    <s v="Plato_11"/>
    <n v="33"/>
    <d v="1899-12-30T01:12:00"/>
    <d v="1899-12-30T00:30:00"/>
    <d v="1899-12-30T00:42:00"/>
    <s v="pago"/>
  </r>
  <r>
    <n v="581"/>
    <s v="Cliente_384"/>
    <n v="5"/>
    <d v="2023-04-06T03:33:00"/>
    <d v="2023-04-06T05:08:00"/>
    <x v="3"/>
    <x v="1"/>
    <x v="1"/>
    <s v="13.27"/>
    <s v="Ocupada"/>
    <s v="Perú"/>
    <s v="Plato_11, Plato_2"/>
    <n v="33"/>
    <d v="1899-12-30T01:47:00"/>
    <d v="1899-12-30T00:15:00"/>
    <d v="1899-12-30T01:32:00"/>
    <s v="pago"/>
  </r>
  <r>
    <n v="582"/>
    <s v="Cliente_372"/>
    <n v="1"/>
    <d v="2023-04-06T03:48:00"/>
    <d v="2023-04-06T05:09:00"/>
    <x v="1"/>
    <x v="1"/>
    <x v="1"/>
    <s v="20.23"/>
    <s v="Reservada"/>
    <s v="Uruguay"/>
    <s v="Plato_6"/>
    <n v="54"/>
    <d v="1899-12-30T01:21:00"/>
    <d v="1899-12-30T00:42:00"/>
    <d v="1899-12-30T00:39:00"/>
    <s v="pago"/>
  </r>
  <r>
    <n v="583"/>
    <s v="Cliente_429"/>
    <n v="2"/>
    <d v="2023-04-06T01:41:00"/>
    <d v="2023-04-06T03:34:00"/>
    <x v="1"/>
    <x v="2"/>
    <x v="2"/>
    <s v="35.99"/>
    <s v="Libre"/>
    <s v="Brasil"/>
    <s v="Plato_12, Plato_4, Plato_7, Plato_20"/>
    <n v="57"/>
    <d v="1899-12-30T01:53:00"/>
    <d v="1899-12-30T00:15:00"/>
    <d v="1899-12-30T01:38:00"/>
    <s v="pago"/>
  </r>
  <r>
    <n v="584"/>
    <s v="Cliente_283"/>
    <n v="4"/>
    <d v="2023-04-06T03:35:00"/>
    <d v="2023-04-06T06:59:00"/>
    <x v="4"/>
    <x v="1"/>
    <x v="2"/>
    <s v="36.98"/>
    <s v="Reservada"/>
    <s v="Chile"/>
    <s v="Plato_13, Plato_17, Plato_16"/>
    <n v="21"/>
    <d v="1899-12-30T03:24:00"/>
    <d v="1899-12-30T00:57:00"/>
    <d v="1899-12-30T02:27:00"/>
    <s v="pago"/>
  </r>
  <r>
    <n v="585"/>
    <s v="Cliente_876"/>
    <n v="5"/>
    <d v="2023-04-06T01:23:00"/>
    <d v="2023-04-06T02:37:00"/>
    <x v="4"/>
    <x v="0"/>
    <x v="1"/>
    <s v="10.07"/>
    <s v="Libre"/>
    <s v="Ecuador"/>
    <s v="Plato_15, Plato_8, Plato_4, Plato_1"/>
    <n v="32"/>
    <d v="1899-12-30T01:14:00"/>
    <d v="1899-12-30T00:35:00"/>
    <d v="1899-12-30T00:39:00"/>
    <s v="pago"/>
  </r>
  <r>
    <n v="586"/>
    <s v="Cliente_857"/>
    <n v="5"/>
    <d v="2023-04-06T00:44:00"/>
    <d v="2023-04-06T03:55:00"/>
    <x v="4"/>
    <x v="2"/>
    <x v="0"/>
    <s v="32.79"/>
    <s v="Ocupada"/>
    <s v="Venezuela"/>
    <s v="Plato_11, Plato_7"/>
    <n v="99"/>
    <d v="1899-12-30T03:23:00"/>
    <d v="1899-12-30T00:47:00"/>
    <d v="1899-12-30T02:36:00"/>
    <s v="pago"/>
  </r>
  <r>
    <n v="587"/>
    <s v="Cliente_208"/>
    <n v="4"/>
    <d v="2023-04-06T03:38:00"/>
    <d v="2023-04-06T04:42:00"/>
    <x v="4"/>
    <x v="0"/>
    <x v="1"/>
    <s v="35.03"/>
    <s v="Ocupada"/>
    <s v="Uruguay"/>
    <s v="Plato_7"/>
    <n v="48"/>
    <d v="1899-12-30T01:16:00"/>
    <d v="1899-12-30T00:43:00"/>
    <d v="1899-12-30T00:33:00"/>
    <s v="pago"/>
  </r>
  <r>
    <n v="588"/>
    <s v="Cliente_21"/>
    <n v="2"/>
    <d v="2023-04-06T02:20:00"/>
    <d v="2023-04-06T05:58:00"/>
    <x v="4"/>
    <x v="2"/>
    <x v="0"/>
    <s v="33.93"/>
    <s v="Libre"/>
    <s v="Paraguay"/>
    <s v="Plato_10, Plato_1"/>
    <n v="26"/>
    <d v="1899-12-30T03:38:00"/>
    <d v="1899-12-30T00:25:00"/>
    <d v="1899-12-30T03:13:00"/>
    <s v="pago"/>
  </r>
  <r>
    <n v="589"/>
    <s v="Cliente_443"/>
    <n v="4"/>
    <d v="2023-04-06T03:14:00"/>
    <d v="2023-04-06T05:57:00"/>
    <x v="3"/>
    <x v="1"/>
    <x v="2"/>
    <s v="28.96"/>
    <s v="Libre"/>
    <s v="Uruguay"/>
    <s v="Plato_14, Plato_18, Plato_13, Plato_15"/>
    <n v="23"/>
    <d v="1899-12-30T02:43:00"/>
    <d v="1899-12-30T00:45:00"/>
    <d v="1899-12-30T01:58:00"/>
    <s v="pago"/>
  </r>
  <r>
    <n v="590"/>
    <s v="Cliente_240"/>
    <n v="6"/>
    <d v="2023-04-06T02:45:00"/>
    <d v="2023-04-06T04:27:00"/>
    <x v="1"/>
    <x v="0"/>
    <x v="1"/>
    <s v="40.94"/>
    <s v="Ocupada"/>
    <s v="Venezuela"/>
    <s v="Plato_18, Plato_3"/>
    <n v="102"/>
    <d v="1899-12-30T01:54:00"/>
    <d v="1899-12-30T00:43:00"/>
    <d v="1899-12-30T01:11:00"/>
    <s v="pago"/>
  </r>
  <r>
    <n v="591"/>
    <s v="Cliente_138"/>
    <n v="6"/>
    <d v="2023-04-06T03:44:00"/>
    <d v="2023-04-06T06:19:00"/>
    <x v="4"/>
    <x v="0"/>
    <x v="1"/>
    <s v="44.33"/>
    <s v="Libre"/>
    <s v="Bolivia"/>
    <s v="Plato_20"/>
    <n v="120"/>
    <d v="1899-12-30T02:35:00"/>
    <d v="1899-12-30T00:51:00"/>
    <d v="1899-12-30T01:44:00"/>
    <s v="pago"/>
  </r>
  <r>
    <n v="592"/>
    <s v="Cliente_177"/>
    <n v="1"/>
    <d v="2023-04-06T00:48:00"/>
    <d v="2023-04-06T02:40:00"/>
    <x v="1"/>
    <x v="1"/>
    <x v="1"/>
    <s v="35.67"/>
    <s v="Reservada"/>
    <s v="Ecuador"/>
    <s v="Plato_5, Plato_1"/>
    <n v="44"/>
    <d v="1899-12-30T01:52:00"/>
    <d v="1899-12-30T00:59:00"/>
    <d v="1899-12-30T00:53:00"/>
    <s v="pago"/>
  </r>
  <r>
    <n v="593"/>
    <s v="Cliente_832"/>
    <n v="5"/>
    <d v="2023-04-06T00:25:00"/>
    <d v="2023-04-06T02:17:00"/>
    <x v="3"/>
    <x v="1"/>
    <x v="2"/>
    <s v="48.8"/>
    <s v="Reservada"/>
    <s v="España"/>
    <s v="Plato_20, Plato_17, Plato_11, Plato_19"/>
    <n v="40"/>
    <d v="1899-12-30T01:52:00"/>
    <d v="1899-12-30T00:30:00"/>
    <d v="1899-12-30T01:22:00"/>
    <s v="pago"/>
  </r>
  <r>
    <n v="594"/>
    <s v="Cliente_480"/>
    <n v="1"/>
    <d v="2023-04-06T03:20:00"/>
    <d v="2023-04-06T04:49:00"/>
    <x v="4"/>
    <x v="1"/>
    <x v="2"/>
    <s v="46.01"/>
    <s v="Libre"/>
    <s v="Bolivia"/>
    <s v="Plato_11, Plato_5, Plato_3"/>
    <n v="33"/>
    <d v="1899-12-30T01:29:00"/>
    <d v="1899-12-30T00:05:00"/>
    <d v="1899-12-30T01:24:00"/>
    <s v="pago"/>
  </r>
  <r>
    <n v="595"/>
    <s v="Cliente_290"/>
    <n v="5"/>
    <d v="2023-04-06T03:03:00"/>
    <d v="2023-04-06T05:27:00"/>
    <x v="1"/>
    <x v="1"/>
    <x v="1"/>
    <s v="40.33"/>
    <s v="Ocupada"/>
    <s v="Paraguay"/>
    <s v="Plato_13, Plato_2"/>
    <n v="42"/>
    <d v="1899-12-30T02:36:00"/>
    <d v="1899-12-30T00:05:00"/>
    <d v="1899-12-30T02:31:00"/>
    <s v="pago"/>
  </r>
  <r>
    <n v="596"/>
    <s v="Cliente_351"/>
    <n v="2"/>
    <d v="2023-04-06T01:21:00"/>
    <d v="2023-04-06T03:39:00"/>
    <x v="1"/>
    <x v="1"/>
    <x v="2"/>
    <s v="23.7"/>
    <s v="Ocupada"/>
    <s v="Ecuador"/>
    <s v="Plato_14, Plato_7, Plato_15, Plato_1"/>
    <n v="46"/>
    <d v="1899-12-30T02:30:00"/>
    <d v="1899-12-30T00:47:00"/>
    <d v="1899-12-30T01:43:00"/>
    <s v="pago"/>
  </r>
  <r>
    <n v="597"/>
    <s v="Cliente_354"/>
    <n v="1"/>
    <d v="2023-04-06T00:51:00"/>
    <d v="2023-04-06T03:51:00"/>
    <x v="0"/>
    <x v="1"/>
    <x v="1"/>
    <s v="45.46"/>
    <s v="Ocupada"/>
    <s v="Bolivia"/>
    <s v="Plato_16, Plato_4, Plato_20, Plato_7"/>
    <n v="28"/>
    <d v="1899-12-30T03:12:00"/>
    <d v="1899-12-30T00:39:00"/>
    <d v="1899-12-30T02:33:00"/>
    <s v="pago"/>
  </r>
  <r>
    <n v="598"/>
    <s v="Cliente_344"/>
    <n v="6"/>
    <d v="2023-04-06T03:16:00"/>
    <d v="2023-04-06T06:59:00"/>
    <x v="2"/>
    <x v="1"/>
    <x v="1"/>
    <s v="11.31"/>
    <s v="Reservada"/>
    <s v="España"/>
    <s v="Plato_10, Plato_15, Plato_17"/>
    <n v="52"/>
    <d v="1899-12-30T03:43:00"/>
    <d v="1899-12-30T00:44:00"/>
    <d v="1899-12-30T02:59:00"/>
    <s v="pago"/>
  </r>
  <r>
    <n v="599"/>
    <s v="Cliente_564"/>
    <n v="3"/>
    <d v="2023-04-06T00:34:00"/>
    <d v="2023-04-06T04:21:00"/>
    <x v="1"/>
    <x v="1"/>
    <x v="1"/>
    <s v="30.97"/>
    <s v="Libre"/>
    <s v="Paraguay"/>
    <s v="Plato_18, Plato_17, Plato_8"/>
    <n v="68"/>
    <d v="1899-12-30T03:47:00"/>
    <d v="1899-12-30T00:05:00"/>
    <d v="1899-12-30T03:42:00"/>
    <s v="pago"/>
  </r>
  <r>
    <n v="600"/>
    <s v="Cliente_782"/>
    <n v="4"/>
    <d v="2023-04-06T03:58:00"/>
    <d v="2023-04-06T05:01:00"/>
    <x v="4"/>
    <x v="1"/>
    <x v="2"/>
    <s v="41.35"/>
    <s v="Ocupada"/>
    <s v="Chile"/>
    <s v="Plato_16, Plato_2"/>
    <n v="84"/>
    <d v="1899-12-30T01:15:00"/>
    <d v="1899-12-30T00:22:00"/>
    <d v="1899-12-30T00:53:00"/>
    <s v="pago"/>
  </r>
  <r>
    <n v="601"/>
    <s v="Cliente_88"/>
    <n v="1"/>
    <d v="2023-04-06T02:43:00"/>
    <d v="2023-04-06T06:15:00"/>
    <x v="3"/>
    <x v="2"/>
    <x v="1"/>
    <s v="16.81"/>
    <s v="Libre"/>
    <s v="Perú"/>
    <s v="Plato_20, Plato_16, Plato_14, Plato_8"/>
    <n v="80"/>
    <d v="1899-12-30T03:32:00"/>
    <d v="1899-12-30T00:11:00"/>
    <d v="1899-12-30T03:21:00"/>
    <s v="pago"/>
  </r>
  <r>
    <n v="602"/>
    <s v="Cliente_165"/>
    <n v="3"/>
    <d v="2023-04-06T03:52:00"/>
    <d v="2023-04-06T07:00:00"/>
    <x v="1"/>
    <x v="1"/>
    <x v="0"/>
    <s v="16.5"/>
    <s v="Reservada"/>
    <s v="España"/>
    <s v="Plato_8, Plato_5, Plato_2, Plato_20"/>
    <n v="70"/>
    <d v="1899-12-30T03:08:00"/>
    <d v="1899-12-30T00:56:00"/>
    <d v="1899-12-30T02:12:00"/>
    <s v="pago"/>
  </r>
  <r>
    <n v="603"/>
    <s v="Cliente_798"/>
    <n v="6"/>
    <d v="2023-04-06T00:51:00"/>
    <d v="2023-04-06T04:21:00"/>
    <x v="0"/>
    <x v="1"/>
    <x v="1"/>
    <s v="24.2"/>
    <s v="Libre"/>
    <s v="Uruguay"/>
    <s v="Plato_17"/>
    <n v="62"/>
    <d v="1899-12-30T03:30:00"/>
    <d v="1899-12-30T00:17:00"/>
    <d v="1899-12-30T03:13:00"/>
    <s v="pago"/>
  </r>
  <r>
    <n v="604"/>
    <s v="Cliente_959"/>
    <n v="5"/>
    <d v="2023-04-06T01:18:00"/>
    <d v="2023-04-06T05:16:00"/>
    <x v="1"/>
    <x v="1"/>
    <x v="1"/>
    <s v="42.6"/>
    <s v="Ocupada"/>
    <s v="Ecuador"/>
    <s v="Plato_8"/>
    <n v="105"/>
    <d v="1899-12-30T04:10:00"/>
    <d v="1899-12-30T00:42:00"/>
    <d v="1899-12-30T03:28:00"/>
    <s v="pago"/>
  </r>
  <r>
    <n v="605"/>
    <s v="Cliente_608"/>
    <n v="2"/>
    <d v="2023-04-06T02:49:00"/>
    <d v="2023-04-06T06:24:00"/>
    <x v="4"/>
    <x v="1"/>
    <x v="0"/>
    <s v="24.38"/>
    <s v="Ocupada"/>
    <s v="Uruguay"/>
    <s v="Plato_3, Plato_20, Plato_8, Plato_2"/>
    <n v="20"/>
    <d v="1899-12-30T03:47:00"/>
    <d v="1899-12-30T00:47:00"/>
    <d v="1899-12-30T03:00:00"/>
    <s v="pago"/>
  </r>
  <r>
    <n v="606"/>
    <s v="Cliente_434"/>
    <n v="2"/>
    <d v="2023-04-06T03:14:00"/>
    <d v="2023-04-06T06:06:00"/>
    <x v="2"/>
    <x v="1"/>
    <x v="1"/>
    <s v="31.58"/>
    <s v="Ocupada"/>
    <s v="Venezuela"/>
    <s v="Plato_1, Plato_6, Plato_10"/>
    <n v="50"/>
    <d v="1899-12-30T03:04:00"/>
    <d v="1899-12-30T00:47:00"/>
    <d v="1899-12-30T02:17:00"/>
    <s v="pago"/>
  </r>
  <r>
    <n v="607"/>
    <s v="Cliente_377"/>
    <n v="1"/>
    <d v="2023-04-06T01:24:00"/>
    <d v="2023-04-06T03:29:00"/>
    <x v="2"/>
    <x v="1"/>
    <x v="1"/>
    <s v="28.9"/>
    <s v="Ocupada"/>
    <s v="Paraguay"/>
    <s v="Plato_20, Plato_16"/>
    <n v="40"/>
    <d v="1899-12-30T02:17:00"/>
    <d v="1899-12-30T00:25:00"/>
    <d v="1899-12-30T01:52:00"/>
    <s v="pago"/>
  </r>
  <r>
    <n v="608"/>
    <s v="Cliente_657"/>
    <n v="6"/>
    <d v="2023-04-06T03:58:00"/>
    <d v="2023-04-06T07:20:00"/>
    <x v="4"/>
    <x v="1"/>
    <x v="1"/>
    <s v="36.55"/>
    <s v="Reservada"/>
    <s v="España"/>
    <s v="Plato_9"/>
    <n v="29"/>
    <d v="1899-12-30T03:22:00"/>
    <d v="1899-12-30T00:45:00"/>
    <d v="1899-12-30T02:37:00"/>
    <s v="pago"/>
  </r>
  <r>
    <n v="609"/>
    <s v="Cliente_331"/>
    <n v="4"/>
    <d v="2023-04-06T03:23:00"/>
    <d v="2023-04-06T07:02:00"/>
    <x v="0"/>
    <x v="1"/>
    <x v="1"/>
    <s v="23.29"/>
    <s v="Reservada"/>
    <s v="Ecuador"/>
    <s v="Plato_15"/>
    <n v="32"/>
    <d v="1899-12-30T03:39:00"/>
    <d v="1899-12-30T00:27:00"/>
    <d v="1899-12-30T03:12:00"/>
    <s v="pago"/>
  </r>
  <r>
    <n v="610"/>
    <s v="Cliente_728"/>
    <n v="4"/>
    <d v="2023-04-06T02:12:00"/>
    <d v="2023-04-06T04:11:00"/>
    <x v="2"/>
    <x v="2"/>
    <x v="1"/>
    <s v="37.9"/>
    <s v="Ocupada"/>
    <s v="Paraguay"/>
    <s v="Plato_10, Plato_4"/>
    <n v="26"/>
    <d v="1899-12-30T02:11:00"/>
    <d v="1899-12-30T00:39:00"/>
    <d v="1899-12-30T01:32:00"/>
    <s v="pago"/>
  </r>
  <r>
    <n v="611"/>
    <s v="Cliente_224"/>
    <n v="1"/>
    <d v="2023-04-06T03:55:00"/>
    <d v="2023-04-06T07:43:00"/>
    <x v="0"/>
    <x v="1"/>
    <x v="1"/>
    <s v="44.28"/>
    <s v="Ocupada"/>
    <s v="Brasil"/>
    <s v="Plato_13, Plato_19"/>
    <n v="42"/>
    <d v="1899-12-30T04:00:00"/>
    <d v="1899-12-30T00:53:00"/>
    <d v="1899-12-30T03:07:00"/>
    <s v="pago"/>
  </r>
  <r>
    <n v="612"/>
    <s v="Cliente_680"/>
    <n v="4"/>
    <d v="2023-04-06T01:12:00"/>
    <d v="2023-04-06T05:00:00"/>
    <x v="2"/>
    <x v="1"/>
    <x v="1"/>
    <s v="23.54"/>
    <s v="Reservada"/>
    <s v="Paraguay"/>
    <s v="Plato_6, Plato_19, Plato_16, Plato_3"/>
    <n v="27"/>
    <d v="1899-12-30T03:48:00"/>
    <d v="1899-12-30T00:26:00"/>
    <d v="1899-12-30T03:22:00"/>
    <s v="pago"/>
  </r>
  <r>
    <n v="613"/>
    <s v="Cliente_230"/>
    <n v="5"/>
    <d v="2023-04-06T01:57:00"/>
    <d v="2023-04-06T03:35:00"/>
    <x v="1"/>
    <x v="0"/>
    <x v="0"/>
    <s v="23.56"/>
    <s v="Reservada"/>
    <s v="España"/>
    <s v="Plato_12, Plato_14, Plato_4, Plato_8"/>
    <n v="57"/>
    <d v="1899-12-30T01:38:00"/>
    <d v="1899-12-30T00:41:00"/>
    <d v="1899-12-30T00:57:00"/>
    <s v="pago"/>
  </r>
  <r>
    <n v="614"/>
    <s v="Cliente_823"/>
    <n v="6"/>
    <d v="2023-04-06T02:32:00"/>
    <d v="2023-04-06T04:37:00"/>
    <x v="0"/>
    <x v="0"/>
    <x v="2"/>
    <s v="26.48"/>
    <s v="Reservada"/>
    <s v="Venezuela"/>
    <s v="Plato_7"/>
    <n v="72"/>
    <d v="1899-12-30T02:05:00"/>
    <d v="1899-12-30T00:50:00"/>
    <d v="1899-12-30T01:15:00"/>
    <s v="pago"/>
  </r>
  <r>
    <n v="615"/>
    <s v="Cliente_513"/>
    <n v="1"/>
    <d v="2023-04-06T00:46:00"/>
    <d v="2023-04-06T01:53:00"/>
    <x v="2"/>
    <x v="2"/>
    <x v="1"/>
    <s v="18.42"/>
    <s v="Ocupada"/>
    <s v="Ecuador"/>
    <s v="Plato_17, Plato_14, Plato_1, Plato_15"/>
    <n v="93"/>
    <d v="1899-12-30T01:19:00"/>
    <d v="1899-12-30T00:50:00"/>
    <d v="1899-12-30T00:29:00"/>
    <s v="pago"/>
  </r>
  <r>
    <n v="616"/>
    <s v="Cliente_608"/>
    <n v="4"/>
    <d v="2023-04-06T00:14:00"/>
    <d v="2023-04-06T03:36:00"/>
    <x v="2"/>
    <x v="2"/>
    <x v="1"/>
    <s v="23.89"/>
    <s v="Ocupada"/>
    <s v="Venezuela"/>
    <s v="Plato_7, Plato_2"/>
    <n v="72"/>
    <d v="1899-12-30T03:34:00"/>
    <d v="1899-12-30T00:33:00"/>
    <d v="1899-12-30T03:01:00"/>
    <s v="pago"/>
  </r>
  <r>
    <n v="617"/>
    <s v="Cliente_27"/>
    <n v="5"/>
    <d v="2023-04-06T01:20:00"/>
    <d v="2023-04-06T05:17:00"/>
    <x v="1"/>
    <x v="1"/>
    <x v="1"/>
    <s v="38.18"/>
    <s v="Libre"/>
    <s v="Uruguay"/>
    <s v="Plato_10, Plato_2"/>
    <n v="52"/>
    <d v="1899-12-30T03:57:00"/>
    <d v="1899-12-30T00:18:00"/>
    <d v="1899-12-30T03:39:00"/>
    <s v="pago"/>
  </r>
  <r>
    <n v="618"/>
    <s v="Cliente_973"/>
    <n v="5"/>
    <d v="2023-04-06T00:56:00"/>
    <d v="2023-04-06T03:12:00"/>
    <x v="3"/>
    <x v="0"/>
    <x v="1"/>
    <s v="25.93"/>
    <s v="Libre"/>
    <s v="Chile"/>
    <s v="Plato_15, Plato_17, Plato_4, Plato_19"/>
    <n v="64"/>
    <d v="1899-12-30T02:16:00"/>
    <d v="1899-12-30T00:06:00"/>
    <d v="1899-12-30T02:10:00"/>
    <s v="pago"/>
  </r>
  <r>
    <n v="619"/>
    <s v="Cliente_619"/>
    <n v="4"/>
    <d v="2023-04-06T00:16:00"/>
    <d v="2023-04-06T02:41:00"/>
    <x v="2"/>
    <x v="2"/>
    <x v="1"/>
    <s v="16.44"/>
    <s v="Reservada"/>
    <s v="Ecuador"/>
    <s v="Plato_6, Plato_10"/>
    <n v="54"/>
    <d v="1899-12-30T02:25:00"/>
    <d v="1899-12-30T00:40:00"/>
    <d v="1899-12-30T01:45:00"/>
    <s v="pago"/>
  </r>
  <r>
    <n v="620"/>
    <s v="Cliente_592"/>
    <n v="3"/>
    <d v="2023-04-06T02:49:00"/>
    <d v="2023-04-06T06:07:00"/>
    <x v="3"/>
    <x v="1"/>
    <x v="1"/>
    <s v="26.64"/>
    <s v="Reservada"/>
    <s v="Paraguay"/>
    <s v="Plato_12"/>
    <n v="57"/>
    <d v="1899-12-30T03:18:00"/>
    <d v="1899-12-30T00:40:00"/>
    <d v="1899-12-30T02:38:00"/>
    <s v="pago"/>
  </r>
  <r>
    <n v="621"/>
    <s v="Cliente_575"/>
    <n v="2"/>
    <d v="2023-04-06T01:08:00"/>
    <d v="2023-04-06T02:27:00"/>
    <x v="1"/>
    <x v="1"/>
    <x v="1"/>
    <s v="42.27"/>
    <s v="Ocupada"/>
    <s v="Ecuador"/>
    <s v="Plato_8"/>
    <n v="105"/>
    <d v="1899-12-30T01:31:00"/>
    <d v="1899-12-30T00:08:00"/>
    <d v="1899-12-30T01:23:00"/>
    <s v="pago"/>
  </r>
  <r>
    <n v="622"/>
    <s v="Cliente_117"/>
    <n v="5"/>
    <d v="2023-04-06T02:07:00"/>
    <d v="2023-04-06T05:31:00"/>
    <x v="4"/>
    <x v="2"/>
    <x v="1"/>
    <s v="11.47"/>
    <s v="Reservada"/>
    <s v="Argentina"/>
    <s v="Plato_17, Plato_16"/>
    <n v="93"/>
    <d v="1899-12-30T03:24:00"/>
    <d v="1899-12-30T00:53:00"/>
    <d v="1899-12-30T02:31:00"/>
    <s v="pago"/>
  </r>
  <r>
    <n v="623"/>
    <s v="Cliente_395"/>
    <n v="1"/>
    <d v="2023-04-06T00:45:00"/>
    <d v="2023-04-06T03:10:00"/>
    <x v="4"/>
    <x v="1"/>
    <x v="0"/>
    <s v="22.05"/>
    <s v="Libre"/>
    <s v="Uruguay"/>
    <s v="Plato_5, Plato_8, Plato_1, Plato_15"/>
    <n v="44"/>
    <d v="1899-12-30T02:25:00"/>
    <d v="1899-12-30T00:23:00"/>
    <d v="1899-12-30T02:02:00"/>
    <s v="pago"/>
  </r>
  <r>
    <n v="624"/>
    <s v="Cliente_833"/>
    <n v="4"/>
    <d v="2023-04-06T01:56:00"/>
    <d v="2023-04-06T03:26:00"/>
    <x v="0"/>
    <x v="2"/>
    <x v="1"/>
    <s v="38.0"/>
    <s v="Reservada"/>
    <s v="Argentina"/>
    <s v="Plato_19, Plato_7, Plato_13"/>
    <n v="36"/>
    <d v="1899-12-30T01:30:00"/>
    <d v="1899-12-30T00:19:00"/>
    <d v="1899-12-30T01:11:00"/>
    <s v="pago"/>
  </r>
  <r>
    <n v="625"/>
    <s v="Cliente_511"/>
    <n v="4"/>
    <d v="2023-04-06T00:09:00"/>
    <d v="2023-04-06T03:22:00"/>
    <x v="3"/>
    <x v="2"/>
    <x v="1"/>
    <s v="41.73"/>
    <s v="Ocupada"/>
    <s v="Chile"/>
    <s v="Plato_4, Plato_20, Plato_13"/>
    <n v="36"/>
    <d v="1899-12-30T03:25:00"/>
    <d v="1899-12-30T00:12:00"/>
    <d v="1899-12-30T03:13:00"/>
    <s v="pago"/>
  </r>
  <r>
    <n v="626"/>
    <s v="Cliente_772"/>
    <n v="4"/>
    <d v="2023-04-06T02:45:00"/>
    <d v="2023-04-06T04:10:00"/>
    <x v="3"/>
    <x v="0"/>
    <x v="1"/>
    <s v="19.24"/>
    <s v="Libre"/>
    <s v="Argentina"/>
    <s v="Plato_2, Plato_7, Plato_9"/>
    <n v="60"/>
    <d v="1899-12-30T01:25:00"/>
    <d v="1899-12-30T00:11:00"/>
    <d v="1899-12-30T01:14:00"/>
    <s v="pago"/>
  </r>
  <r>
    <n v="627"/>
    <s v="Cliente_336"/>
    <n v="3"/>
    <d v="2023-04-06T02:23:00"/>
    <d v="2023-04-06T04:13:00"/>
    <x v="4"/>
    <x v="1"/>
    <x v="1"/>
    <s v="44.24"/>
    <s v="Ocupada"/>
    <s v="Ecuador"/>
    <s v="Plato_13"/>
    <n v="21"/>
    <d v="1899-12-30T02:02:00"/>
    <d v="1899-12-30T00:37:00"/>
    <d v="1899-12-30T01:25:00"/>
    <s v="pago"/>
  </r>
  <r>
    <n v="628"/>
    <s v="Cliente_124"/>
    <n v="1"/>
    <d v="2023-04-06T00:09:00"/>
    <d v="2023-04-06T01:37:00"/>
    <x v="4"/>
    <x v="0"/>
    <x v="1"/>
    <s v="15.03"/>
    <s v="Reservada"/>
    <s v="Chile"/>
    <s v="Plato_7, Plato_20"/>
    <n v="48"/>
    <d v="1899-12-30T01:28:00"/>
    <d v="1899-12-30T00:10:00"/>
    <d v="1899-12-30T01:18:00"/>
    <s v="pago"/>
  </r>
  <r>
    <n v="629"/>
    <s v="Cliente_828"/>
    <n v="2"/>
    <d v="2023-04-06T02:07:00"/>
    <d v="2023-04-06T05:55:00"/>
    <x v="3"/>
    <x v="2"/>
    <x v="2"/>
    <s v="26.07"/>
    <s v="Ocupada"/>
    <s v="Argentina"/>
    <s v="Plato_18, Plato_3, Plato_4"/>
    <n v="34"/>
    <d v="1899-12-30T04:00:00"/>
    <d v="1899-12-30T00:22:00"/>
    <d v="1899-12-30T03:38:00"/>
    <s v="pago"/>
  </r>
  <r>
    <n v="630"/>
    <s v="Cliente_385"/>
    <n v="2"/>
    <d v="2023-04-06T00:02:00"/>
    <d v="2023-04-06T02:49:00"/>
    <x v="2"/>
    <x v="1"/>
    <x v="2"/>
    <s v="36.62"/>
    <s v="Libre"/>
    <s v="Bolivia"/>
    <s v="Plato_17, Plato_20"/>
    <n v="62"/>
    <d v="1899-12-30T02:47:00"/>
    <d v="1899-12-30T00:19:00"/>
    <d v="1899-12-30T02:28:00"/>
    <s v="pago"/>
  </r>
  <r>
    <n v="631"/>
    <s v="Cliente_841"/>
    <n v="1"/>
    <d v="2023-04-06T00:21:00"/>
    <d v="2023-04-06T02:51:00"/>
    <x v="2"/>
    <x v="2"/>
    <x v="1"/>
    <s v="39.71"/>
    <s v="Reservada"/>
    <s v="Colombia"/>
    <s v="Plato_5"/>
    <n v="66"/>
    <d v="1899-12-30T02:30:00"/>
    <d v="1899-12-30T00:46:00"/>
    <d v="1899-12-30T01:44:00"/>
    <s v="pago"/>
  </r>
  <r>
    <n v="632"/>
    <s v="Cliente_605"/>
    <n v="2"/>
    <d v="2023-04-06T00:15:00"/>
    <d v="2023-04-06T02:55:00"/>
    <x v="4"/>
    <x v="0"/>
    <x v="1"/>
    <s v="22.41"/>
    <s v="Libre"/>
    <s v="Ecuador"/>
    <s v="Plato_15, Plato_11"/>
    <n v="96"/>
    <d v="1899-12-30T02:40:00"/>
    <d v="1899-12-30T00:41:00"/>
    <d v="1899-12-30T01:59:00"/>
    <s v="pago"/>
  </r>
  <r>
    <n v="633"/>
    <s v="Cliente_197"/>
    <n v="5"/>
    <d v="2023-04-06T03:43:00"/>
    <d v="2023-04-06T05:28:00"/>
    <x v="4"/>
    <x v="1"/>
    <x v="1"/>
    <s v="11.19"/>
    <s v="Reservada"/>
    <s v="Bolivia"/>
    <s v="Plato_2, Plato_7, Plato_5, Plato_4"/>
    <n v="90"/>
    <d v="1899-12-30T01:45:00"/>
    <d v="1899-12-30T00:10:00"/>
    <d v="1899-12-30T01:35:00"/>
    <s v="pago"/>
  </r>
  <r>
    <n v="634"/>
    <s v="Cliente_285"/>
    <n v="1"/>
    <d v="2023-04-06T00:03:00"/>
    <d v="2023-04-06T03:36:00"/>
    <x v="0"/>
    <x v="0"/>
    <x v="1"/>
    <s v="29.25"/>
    <s v="Reservada"/>
    <s v="Venezuela"/>
    <s v="Plato_5, Plato_20, Plato_1, Plato_8"/>
    <n v="44"/>
    <d v="1899-12-30T03:33:00"/>
    <d v="1899-12-30T00:25:00"/>
    <d v="1899-12-30T03:08:00"/>
    <s v="pago"/>
  </r>
  <r>
    <n v="635"/>
    <s v="Cliente_19"/>
    <n v="2"/>
    <d v="2023-04-06T00:17:00"/>
    <d v="2023-04-06T03:04:00"/>
    <x v="1"/>
    <x v="1"/>
    <x v="1"/>
    <s v="22.15"/>
    <s v="Libre"/>
    <s v="Perú"/>
    <s v="Plato_9"/>
    <n v="58"/>
    <d v="1899-12-30T02:47:00"/>
    <d v="1899-12-30T00:25:00"/>
    <d v="1899-12-30T02:22:00"/>
    <s v="pago"/>
  </r>
  <r>
    <n v="636"/>
    <s v="Cliente_586"/>
    <n v="3"/>
    <d v="2023-04-06T03:35:00"/>
    <d v="2023-04-06T05:48:00"/>
    <x v="2"/>
    <x v="2"/>
    <x v="2"/>
    <s v="32.86"/>
    <s v="Libre"/>
    <s v="Ecuador"/>
    <s v="Plato_7, Plato_12, Plato_13"/>
    <n v="48"/>
    <d v="1899-12-30T02:13:00"/>
    <d v="1899-12-30T00:45:00"/>
    <d v="1899-12-30T01:28:00"/>
    <s v="pago"/>
  </r>
  <r>
    <n v="637"/>
    <s v="Cliente_687"/>
    <n v="3"/>
    <d v="2023-04-06T01:55:00"/>
    <d v="2023-04-06T04:32:00"/>
    <x v="3"/>
    <x v="1"/>
    <x v="1"/>
    <s v="36.58"/>
    <s v="Reservada"/>
    <s v="Ecuador"/>
    <s v="Plato_11, Plato_18, Plato_1"/>
    <n v="33"/>
    <d v="1899-12-30T02:37:00"/>
    <d v="1899-12-30T00:23:00"/>
    <d v="1899-12-30T02:14:00"/>
    <s v="pago"/>
  </r>
  <r>
    <n v="638"/>
    <s v="Cliente_406"/>
    <n v="6"/>
    <d v="2023-04-06T00:54:00"/>
    <d v="2023-04-06T02:16:00"/>
    <x v="4"/>
    <x v="2"/>
    <x v="1"/>
    <s v="30.71"/>
    <s v="Ocupada"/>
    <s v="Argentina"/>
    <s v="Plato_2"/>
    <n v="90"/>
    <d v="1899-12-30T01:34:00"/>
    <d v="1899-12-30T00:44:00"/>
    <d v="1899-12-30T00:50:00"/>
    <s v="pago"/>
  </r>
  <r>
    <n v="639"/>
    <s v="Cliente_415"/>
    <n v="4"/>
    <d v="2023-04-06T02:17:00"/>
    <d v="2023-04-06T05:19:00"/>
    <x v="1"/>
    <x v="2"/>
    <x v="1"/>
    <s v="18.97"/>
    <s v="Reservada"/>
    <s v="España"/>
    <s v="Plato_10, Plato_17, Plato_12"/>
    <n v="52"/>
    <d v="1899-12-30T03:02:00"/>
    <d v="1899-12-30T00:52:00"/>
    <d v="1899-12-30T02:10:00"/>
    <s v="pago"/>
  </r>
  <r>
    <n v="640"/>
    <s v="Cliente_456"/>
    <n v="3"/>
    <d v="2023-04-06T00:41:00"/>
    <d v="2023-04-06T01:50:00"/>
    <x v="4"/>
    <x v="1"/>
    <x v="2"/>
    <s v="49.29"/>
    <s v="Libre"/>
    <s v="Venezuela"/>
    <s v="Plato_10, Plato_13, Plato_11"/>
    <n v="78"/>
    <d v="1899-12-30T01:09:00"/>
    <d v="1899-12-30T00:07:00"/>
    <d v="1899-12-30T01:02:00"/>
    <s v="pago"/>
  </r>
  <r>
    <n v="641"/>
    <s v="Cliente_820"/>
    <n v="4"/>
    <d v="2023-04-06T01:08:00"/>
    <d v="2023-04-06T03:52:00"/>
    <x v="0"/>
    <x v="1"/>
    <x v="2"/>
    <s v="39.68"/>
    <s v="Reservada"/>
    <s v="Ecuador"/>
    <s v="Plato_9, Plato_1, Plato_14"/>
    <n v="87"/>
    <d v="1899-12-30T02:44:00"/>
    <d v="1899-12-30T00:17:00"/>
    <d v="1899-12-30T02:27:00"/>
    <s v="pago"/>
  </r>
  <r>
    <n v="642"/>
    <s v="Cliente_698"/>
    <n v="1"/>
    <d v="2023-04-06T02:36:00"/>
    <d v="2023-04-06T05:24:00"/>
    <x v="1"/>
    <x v="1"/>
    <x v="1"/>
    <s v="11.11"/>
    <s v="Ocupada"/>
    <s v="Argentina"/>
    <s v="Plato_13, Plato_10, Plato_9"/>
    <n v="63"/>
    <d v="1899-12-30T03:00:00"/>
    <d v="1899-12-30T00:06:00"/>
    <d v="1899-12-30T02:54:00"/>
    <s v="pago"/>
  </r>
  <r>
    <n v="643"/>
    <s v="Cliente_59"/>
    <n v="2"/>
    <d v="2023-04-06T00:17:00"/>
    <d v="2023-04-06T01:56:00"/>
    <x v="1"/>
    <x v="0"/>
    <x v="2"/>
    <s v="28.81"/>
    <s v="Ocupada"/>
    <s v="Uruguay"/>
    <s v="Plato_11"/>
    <n v="33"/>
    <d v="1899-12-30T01:51:00"/>
    <d v="1899-12-30T00:18:00"/>
    <d v="1899-12-30T01:33:00"/>
    <s v="pago"/>
  </r>
  <r>
    <n v="644"/>
    <s v="Cliente_799"/>
    <n v="6"/>
    <d v="2023-04-06T03:44:00"/>
    <d v="2023-04-06T07:10:00"/>
    <x v="0"/>
    <x v="1"/>
    <x v="2"/>
    <s v="13.86"/>
    <s v="Reservada"/>
    <s v="Ecuador"/>
    <s v="Plato_17"/>
    <n v="93"/>
    <d v="1899-12-30T03:26:00"/>
    <d v="1899-12-30T00:51:00"/>
    <d v="1899-12-30T02:35:00"/>
    <s v="pago"/>
  </r>
  <r>
    <n v="645"/>
    <s v="Cliente_196"/>
    <n v="6"/>
    <d v="2023-04-06T02:50:00"/>
    <d v="2023-04-06T06:25:00"/>
    <x v="4"/>
    <x v="2"/>
    <x v="0"/>
    <s v="40.03"/>
    <s v="Libre"/>
    <s v="Bolivia"/>
    <s v="Plato_11, Plato_6"/>
    <n v="99"/>
    <d v="1899-12-30T03:35:00"/>
    <d v="1899-12-30T00:43:00"/>
    <d v="1899-12-30T02:52:00"/>
    <s v="pago"/>
  </r>
  <r>
    <n v="646"/>
    <s v="Cliente_623"/>
    <n v="2"/>
    <d v="2023-04-06T03:59:00"/>
    <d v="2023-04-06T06:38:00"/>
    <x v="1"/>
    <x v="1"/>
    <x v="2"/>
    <s v="12.59"/>
    <s v="Libre"/>
    <s v="Bolivia"/>
    <s v="Plato_8"/>
    <n v="70"/>
    <d v="1899-12-30T02:39:00"/>
    <d v="1899-12-30T00:36:00"/>
    <d v="1899-12-30T02:03:00"/>
    <s v="pago"/>
  </r>
  <r>
    <n v="647"/>
    <s v="Cliente_52"/>
    <n v="2"/>
    <d v="2023-04-06T02:55:00"/>
    <d v="2023-04-06T06:25:00"/>
    <x v="1"/>
    <x v="1"/>
    <x v="1"/>
    <s v="42.79"/>
    <s v="Reservada"/>
    <s v="Bolivia"/>
    <s v="Plato_4, Plato_17"/>
    <n v="36"/>
    <d v="1899-12-30T03:30:00"/>
    <d v="1899-12-30T00:13:00"/>
    <d v="1899-12-30T03:17:00"/>
    <s v="pago"/>
  </r>
  <r>
    <n v="648"/>
    <s v="Cliente_946"/>
    <n v="1"/>
    <d v="2023-04-06T02:59:00"/>
    <d v="2023-04-06T04:55:00"/>
    <x v="1"/>
    <x v="2"/>
    <x v="1"/>
    <s v="17.43"/>
    <s v="Libre"/>
    <s v="Brasil"/>
    <s v="Plato_16"/>
    <n v="56"/>
    <d v="1899-12-30T01:56:00"/>
    <d v="1899-12-30T00:47:00"/>
    <d v="1899-12-30T01:09:00"/>
    <s v="pago"/>
  </r>
  <r>
    <n v="649"/>
    <s v="Cliente_278"/>
    <n v="1"/>
    <d v="2023-04-06T00:55:00"/>
    <d v="2023-04-06T03:45:00"/>
    <x v="2"/>
    <x v="1"/>
    <x v="0"/>
    <s v="15.98"/>
    <s v="Ocupada"/>
    <s v="Paraguay"/>
    <s v="Plato_9, Plato_16, Plato_1, Plato_3"/>
    <n v="87"/>
    <d v="1899-12-30T03:02:00"/>
    <d v="1899-12-30T00:22:00"/>
    <d v="1899-12-30T02:40:00"/>
    <s v="pago"/>
  </r>
  <r>
    <n v="650"/>
    <s v="Cliente_232"/>
    <n v="3"/>
    <d v="2023-04-07T03:33:00"/>
    <d v="2023-04-07T05:02:00"/>
    <x v="4"/>
    <x v="1"/>
    <x v="2"/>
    <s v="38.21"/>
    <s v="Libre"/>
    <s v="Argentina"/>
    <s v="Plato_13, Plato_9, Plato_15, Plato_8"/>
    <n v="42"/>
    <d v="1899-12-30T01:29:00"/>
    <d v="1899-12-30T00:18:00"/>
    <d v="1899-12-30T01:11:00"/>
    <s v="pago"/>
  </r>
  <r>
    <n v="651"/>
    <s v="Cliente_595"/>
    <n v="4"/>
    <d v="2023-04-07T02:04:00"/>
    <d v="2023-04-07T05:44:00"/>
    <x v="3"/>
    <x v="2"/>
    <x v="1"/>
    <s v="20.27"/>
    <s v="Libre"/>
    <s v="Argentina"/>
    <s v="Plato_20, Plato_13, Plato_11"/>
    <n v="80"/>
    <d v="1899-12-30T03:40:00"/>
    <d v="1899-12-30T00:50:00"/>
    <d v="1899-12-30T02:50:00"/>
    <s v="pago"/>
  </r>
  <r>
    <n v="652"/>
    <s v="Cliente_968"/>
    <n v="5"/>
    <d v="2023-04-07T00:06:00"/>
    <d v="2023-04-07T02:26:00"/>
    <x v="1"/>
    <x v="1"/>
    <x v="2"/>
    <s v="23.26"/>
    <s v="Ocupada"/>
    <s v="Uruguay"/>
    <s v="Plato_17, Plato_19"/>
    <n v="62"/>
    <d v="1899-12-30T02:32:00"/>
    <d v="1899-12-30T00:12:00"/>
    <d v="1899-12-30T02:20:00"/>
    <s v="pago"/>
  </r>
  <r>
    <n v="653"/>
    <s v="Cliente_2"/>
    <n v="5"/>
    <d v="2023-04-07T02:31:00"/>
    <d v="2023-04-07T04:20:00"/>
    <x v="0"/>
    <x v="1"/>
    <x v="1"/>
    <s v="34.33"/>
    <s v="Libre"/>
    <s v="Venezuela"/>
    <s v="Plato_16, Plato_2, Plato_8"/>
    <n v="84"/>
    <d v="1899-12-30T01:49:00"/>
    <d v="1899-12-30T00:51:00"/>
    <d v="1899-12-30T00:58:00"/>
    <s v="pago"/>
  </r>
  <r>
    <n v="654"/>
    <s v="Cliente_880"/>
    <n v="5"/>
    <d v="2023-04-07T00:02:00"/>
    <d v="2023-04-07T01:44:00"/>
    <x v="2"/>
    <x v="2"/>
    <x v="1"/>
    <s v="23.98"/>
    <s v="Ocupada"/>
    <s v="Uruguay"/>
    <s v="Plato_5, Plato_3"/>
    <n v="22"/>
    <d v="1899-12-30T01:54:00"/>
    <d v="1899-12-30T00:31:00"/>
    <d v="1899-12-30T01:23:00"/>
    <s v="pago"/>
  </r>
  <r>
    <n v="655"/>
    <s v="Cliente_626"/>
    <n v="4"/>
    <d v="2023-04-07T01:15:00"/>
    <d v="2023-04-07T04:49:00"/>
    <x v="2"/>
    <x v="1"/>
    <x v="0"/>
    <s v="21.7"/>
    <s v="Reservada"/>
    <s v="Brasil"/>
    <s v="Plato_17"/>
    <n v="93"/>
    <d v="1899-12-30T03:34:00"/>
    <d v="1899-12-30T00:36:00"/>
    <d v="1899-12-30T02:58:00"/>
    <s v="pago"/>
  </r>
  <r>
    <n v="656"/>
    <s v="Cliente_411"/>
    <n v="6"/>
    <d v="2023-04-07T03:36:00"/>
    <d v="2023-04-07T06:40:00"/>
    <x v="0"/>
    <x v="2"/>
    <x v="1"/>
    <s v="31.23"/>
    <s v="Reservada"/>
    <s v="Argentina"/>
    <s v="Plato_14, Plato_3, Plato_12, Plato_19"/>
    <n v="23"/>
    <d v="1899-12-30T03:04:00"/>
    <d v="1899-12-30T00:13:00"/>
    <d v="1899-12-30T02:51:00"/>
    <s v="pago"/>
  </r>
  <r>
    <n v="657"/>
    <s v="Cliente_123"/>
    <n v="2"/>
    <d v="2023-04-07T00:51:00"/>
    <d v="2023-04-07T04:07:00"/>
    <x v="0"/>
    <x v="1"/>
    <x v="0"/>
    <s v="44.2"/>
    <s v="Reservada"/>
    <s v="Chile"/>
    <s v="Plato_20, Plato_14, Plato_8"/>
    <n v="80"/>
    <d v="1899-12-30T03:16:00"/>
    <d v="1899-12-30T00:55:00"/>
    <d v="1899-12-30T02:21:00"/>
    <s v="pago"/>
  </r>
  <r>
    <n v="658"/>
    <s v="Cliente_910"/>
    <n v="5"/>
    <d v="2023-04-07T01:43:00"/>
    <d v="2023-04-07T05:02:00"/>
    <x v="2"/>
    <x v="0"/>
    <x v="0"/>
    <s v="31.27"/>
    <s v="Reservada"/>
    <s v="Brasil"/>
    <s v="Plato_15, Plato_6"/>
    <n v="32"/>
    <d v="1899-12-30T03:19:00"/>
    <d v="1899-12-30T00:21:00"/>
    <d v="1899-12-30T02:58:00"/>
    <s v="pago"/>
  </r>
  <r>
    <n v="659"/>
    <s v="Cliente_539"/>
    <n v="4"/>
    <d v="2023-04-07T02:50:00"/>
    <d v="2023-04-07T04:03:00"/>
    <x v="3"/>
    <x v="1"/>
    <x v="1"/>
    <s v="35.24"/>
    <s v="Ocupada"/>
    <s v="Perú"/>
    <s v="Plato_9"/>
    <n v="87"/>
    <d v="1899-12-30T01:25:00"/>
    <d v="1899-12-30T00:31:00"/>
    <d v="1899-12-30T00:54:00"/>
    <s v="pago"/>
  </r>
  <r>
    <n v="660"/>
    <s v="Cliente_483"/>
    <n v="4"/>
    <d v="2023-04-07T01:56:00"/>
    <d v="2023-04-07T05:51:00"/>
    <x v="1"/>
    <x v="0"/>
    <x v="1"/>
    <s v="15.91"/>
    <s v="Reservada"/>
    <s v="Brasil"/>
    <s v="Plato_12, Plato_2, Plato_20"/>
    <n v="38"/>
    <d v="1899-12-30T03:55:00"/>
    <d v="1899-12-30T00:24:00"/>
    <d v="1899-12-30T03:31:00"/>
    <s v="pago"/>
  </r>
  <r>
    <n v="661"/>
    <s v="Cliente_949"/>
    <n v="4"/>
    <d v="2023-04-07T03:22:00"/>
    <d v="2023-04-07T06:52:00"/>
    <x v="3"/>
    <x v="2"/>
    <x v="1"/>
    <s v="32.54"/>
    <s v="Ocupada"/>
    <s v="Argentina"/>
    <s v="Plato_14, Plato_17, Plato_1, Plato_16"/>
    <n v="69"/>
    <d v="1899-12-30T03:42:00"/>
    <d v="1899-12-30T00:56:00"/>
    <d v="1899-12-30T02:46:00"/>
    <s v="pago"/>
  </r>
  <r>
    <n v="662"/>
    <s v="Cliente_642"/>
    <n v="4"/>
    <d v="2023-04-07T02:01:00"/>
    <d v="2023-04-07T05:02:00"/>
    <x v="0"/>
    <x v="1"/>
    <x v="1"/>
    <s v="11.64"/>
    <s v="Libre"/>
    <s v="Bolivia"/>
    <s v="Plato_7, Plato_1, Plato_19"/>
    <n v="72"/>
    <d v="1899-12-30T03:01:00"/>
    <d v="1899-12-30T00:34:00"/>
    <d v="1899-12-30T02:27:00"/>
    <s v="pago"/>
  </r>
  <r>
    <n v="663"/>
    <s v="Cliente_962"/>
    <n v="1"/>
    <d v="2023-04-07T01:09:00"/>
    <d v="2023-04-07T03:47:00"/>
    <x v="0"/>
    <x v="1"/>
    <x v="0"/>
    <s v="41.8"/>
    <s v="Ocupada"/>
    <s v="España"/>
    <s v="Plato_4, Plato_9, Plato_3"/>
    <n v="36"/>
    <d v="1899-12-30T02:50:00"/>
    <d v="1899-12-30T00:40:00"/>
    <d v="1899-12-30T02:10:00"/>
    <s v="pago"/>
  </r>
  <r>
    <n v="664"/>
    <s v="Cliente_883"/>
    <n v="6"/>
    <d v="2023-04-07T01:35:00"/>
    <d v="2023-04-07T03:53:00"/>
    <x v="3"/>
    <x v="0"/>
    <x v="2"/>
    <s v="31.27"/>
    <s v="Reservada"/>
    <s v="Colombia"/>
    <s v="Plato_4, Plato_12, Plato_5"/>
    <n v="18"/>
    <d v="1899-12-30T02:18:00"/>
    <d v="1899-12-30T00:09:00"/>
    <d v="1899-12-30T02:09:00"/>
    <s v="pago"/>
  </r>
  <r>
    <n v="665"/>
    <s v="Cliente_425"/>
    <n v="1"/>
    <d v="2023-04-07T02:05:00"/>
    <d v="2023-04-07T05:56:00"/>
    <x v="2"/>
    <x v="1"/>
    <x v="1"/>
    <s v="25.32"/>
    <s v="Ocupada"/>
    <s v="Bolivia"/>
    <s v="Plato_1, Plato_6"/>
    <n v="75"/>
    <d v="1899-12-30T04:03:00"/>
    <d v="1899-12-30T00:25:00"/>
    <d v="1899-12-30T03:38:00"/>
    <s v="pago"/>
  </r>
  <r>
    <n v="666"/>
    <s v="Cliente_593"/>
    <n v="4"/>
    <d v="2023-04-07T01:04:00"/>
    <d v="2023-04-07T04:57:00"/>
    <x v="1"/>
    <x v="1"/>
    <x v="1"/>
    <s v="11.86"/>
    <s v="Libre"/>
    <s v="Paraguay"/>
    <s v="Plato_3"/>
    <n v="40"/>
    <d v="1899-12-30T03:53:00"/>
    <d v="1899-12-30T00:27:00"/>
    <d v="1899-12-30T03:26:00"/>
    <s v="pago"/>
  </r>
  <r>
    <n v="667"/>
    <s v="Cliente_368"/>
    <n v="5"/>
    <d v="2023-04-07T03:39:00"/>
    <d v="2023-04-07T07:07:00"/>
    <x v="4"/>
    <x v="1"/>
    <x v="1"/>
    <s v="20.49"/>
    <s v="Reservada"/>
    <s v="Perú"/>
    <s v="Plato_19"/>
    <n v="36"/>
    <d v="1899-12-30T03:28:00"/>
    <d v="1899-12-30T00:12:00"/>
    <d v="1899-12-30T03:16:00"/>
    <s v="pago"/>
  </r>
  <r>
    <n v="668"/>
    <s v="Cliente_418"/>
    <n v="4"/>
    <d v="2023-04-07T01:43:00"/>
    <d v="2023-04-07T04:41:00"/>
    <x v="0"/>
    <x v="0"/>
    <x v="1"/>
    <s v="18.61"/>
    <s v="Reservada"/>
    <s v="Bolivia"/>
    <s v="Plato_10, Plato_7, Plato_1"/>
    <n v="78"/>
    <d v="1899-12-30T02:58:00"/>
    <d v="1899-12-30T00:59:00"/>
    <d v="1899-12-30T01:59:00"/>
    <s v="pago"/>
  </r>
  <r>
    <n v="669"/>
    <s v="Cliente_693"/>
    <n v="4"/>
    <d v="2023-04-07T01:01:00"/>
    <d v="2023-04-07T04:34:00"/>
    <x v="4"/>
    <x v="1"/>
    <x v="1"/>
    <s v="10.68"/>
    <s v="Libre"/>
    <s v="Venezuela"/>
    <s v="Plato_17, Plato_6, Plato_15"/>
    <n v="31"/>
    <d v="1899-12-30T03:33:00"/>
    <d v="1899-12-30T00:13:00"/>
    <d v="1899-12-30T03:20:00"/>
    <s v="pago"/>
  </r>
  <r>
    <n v="670"/>
    <s v="Cliente_226"/>
    <n v="6"/>
    <d v="2023-04-07T01:52:00"/>
    <d v="2023-04-07T03:12:00"/>
    <x v="1"/>
    <x v="1"/>
    <x v="0"/>
    <s v="37.93"/>
    <s v="Ocupada"/>
    <s v="Bolivia"/>
    <s v="Plato_14, Plato_8, Plato_19"/>
    <n v="23"/>
    <d v="1899-12-30T01:32:00"/>
    <d v="1899-12-30T00:26:00"/>
    <d v="1899-12-30T01:06:00"/>
    <s v="pago"/>
  </r>
  <r>
    <n v="671"/>
    <s v="Cliente_759"/>
    <n v="3"/>
    <d v="2023-04-07T02:18:00"/>
    <d v="2023-04-07T03:30:00"/>
    <x v="4"/>
    <x v="1"/>
    <x v="0"/>
    <s v="32.2"/>
    <s v="Reservada"/>
    <s v="Bolivia"/>
    <s v="Plato_8, Plato_1, Plato_15"/>
    <n v="70"/>
    <d v="1899-12-30T01:12:00"/>
    <d v="1899-12-30T00:29:00"/>
    <d v="1899-12-30T00:43:00"/>
    <s v="pago"/>
  </r>
  <r>
    <n v="672"/>
    <s v="Cliente_517"/>
    <n v="6"/>
    <d v="2023-04-07T01:24:00"/>
    <d v="2023-04-07T03:51:00"/>
    <x v="3"/>
    <x v="2"/>
    <x v="1"/>
    <s v="29.19"/>
    <s v="Reservada"/>
    <s v="Chile"/>
    <s v="Plato_15, Plato_13, Plato_12"/>
    <n v="96"/>
    <d v="1899-12-30T02:27:00"/>
    <d v="1899-12-30T00:21:00"/>
    <d v="1899-12-30T02:06:00"/>
    <s v="pago"/>
  </r>
  <r>
    <n v="673"/>
    <s v="Cliente_485"/>
    <n v="6"/>
    <d v="2023-04-07T00:37:00"/>
    <d v="2023-04-07T02:52:00"/>
    <x v="2"/>
    <x v="1"/>
    <x v="1"/>
    <s v="36.5"/>
    <s v="Reservada"/>
    <s v="Venezuela"/>
    <s v="Plato_20, Plato_8, Plato_2, Plato_1"/>
    <n v="80"/>
    <d v="1899-12-30T02:15:00"/>
    <d v="1899-12-30T00:13:00"/>
    <d v="1899-12-30T02:02:00"/>
    <s v="pago"/>
  </r>
  <r>
    <n v="674"/>
    <s v="Cliente_834"/>
    <n v="3"/>
    <d v="2023-04-07T00:03:00"/>
    <d v="2023-04-07T01:30:00"/>
    <x v="2"/>
    <x v="2"/>
    <x v="1"/>
    <s v="41.29"/>
    <s v="Libre"/>
    <s v="Paraguay"/>
    <s v="Plato_12, Plato_4, Plato_17, Plato_13"/>
    <n v="57"/>
    <d v="1899-12-30T01:27:00"/>
    <d v="1899-12-30T00:11:00"/>
    <d v="1899-12-30T01:16:00"/>
    <s v="pago"/>
  </r>
  <r>
    <n v="675"/>
    <s v="Cliente_104"/>
    <n v="2"/>
    <d v="2023-04-07T00:54:00"/>
    <d v="2023-04-07T04:33:00"/>
    <x v="1"/>
    <x v="2"/>
    <x v="0"/>
    <s v="30.74"/>
    <s v="Reservada"/>
    <s v="Ecuador"/>
    <s v="Plato_1, Plato_3, Plato_19"/>
    <n v="25"/>
    <d v="1899-12-30T03:39:00"/>
    <d v="1899-12-30T00:08:00"/>
    <d v="1899-12-30T03:31:00"/>
    <s v="pago"/>
  </r>
  <r>
    <n v="676"/>
    <s v="Cliente_494"/>
    <n v="6"/>
    <d v="2023-04-07T00:28:00"/>
    <d v="2023-04-07T03:45:00"/>
    <x v="4"/>
    <x v="1"/>
    <x v="1"/>
    <s v="41.6"/>
    <s v="Ocupada"/>
    <s v="Ecuador"/>
    <s v="Plato_17, Plato_14, Plato_16, Plato_13"/>
    <n v="31"/>
    <d v="1899-12-30T03:29:00"/>
    <d v="1899-12-30T00:45:00"/>
    <d v="1899-12-30T02:44:00"/>
    <s v="pago"/>
  </r>
  <r>
    <n v="677"/>
    <s v="Cliente_331"/>
    <n v="6"/>
    <d v="2023-04-07T00:34:00"/>
    <d v="2023-04-07T02:37:00"/>
    <x v="1"/>
    <x v="1"/>
    <x v="1"/>
    <s v="12.57"/>
    <s v="Ocupada"/>
    <s v="Bolivia"/>
    <s v="Plato_3, Plato_8, Plato_18"/>
    <n v="40"/>
    <d v="1899-12-30T02:15:00"/>
    <d v="1899-12-30T00:55:00"/>
    <d v="1899-12-30T01:20:00"/>
    <s v="pago"/>
  </r>
  <r>
    <n v="678"/>
    <s v="Cliente_483"/>
    <n v="1"/>
    <d v="2023-04-07T03:01:00"/>
    <d v="2023-04-07T05:22:00"/>
    <x v="4"/>
    <x v="1"/>
    <x v="1"/>
    <s v="26.76"/>
    <s v="Ocupada"/>
    <s v="Chile"/>
    <s v="Plato_9, Plato_12, Plato_8, Plato_7"/>
    <n v="29"/>
    <d v="1899-12-30T02:33:00"/>
    <d v="1899-12-30T00:27:00"/>
    <d v="1899-12-30T02:06:00"/>
    <s v="pago"/>
  </r>
  <r>
    <n v="679"/>
    <s v="Cliente_26"/>
    <n v="4"/>
    <d v="2023-04-07T00:02:00"/>
    <d v="2023-04-07T03:03:00"/>
    <x v="1"/>
    <x v="1"/>
    <x v="1"/>
    <s v="36.43"/>
    <s v="Ocupada"/>
    <s v="Chile"/>
    <s v="Plato_13, Plato_10, Plato_16, Plato_1"/>
    <n v="42"/>
    <d v="1899-12-30T03:13:00"/>
    <d v="1899-12-30T00:27:00"/>
    <d v="1899-12-30T02:46:00"/>
    <s v="pago"/>
  </r>
  <r>
    <n v="680"/>
    <s v="Cliente_35"/>
    <n v="4"/>
    <d v="2023-04-07T01:23:00"/>
    <d v="2023-04-07T05:20:00"/>
    <x v="4"/>
    <x v="1"/>
    <x v="0"/>
    <s v="12.06"/>
    <s v="Reservada"/>
    <s v="Paraguay"/>
    <s v="Plato_4, Plato_3, Plato_11"/>
    <n v="36"/>
    <d v="1899-12-30T03:57:00"/>
    <d v="1899-12-30T00:06:00"/>
    <d v="1899-12-30T03:51:00"/>
    <s v="pago"/>
  </r>
  <r>
    <n v="681"/>
    <s v="Cliente_840"/>
    <n v="4"/>
    <d v="2023-04-07T02:56:00"/>
    <d v="2023-04-07T06:50:00"/>
    <x v="3"/>
    <x v="1"/>
    <x v="2"/>
    <s v="37.07"/>
    <s v="Libre"/>
    <s v="Paraguay"/>
    <s v="Plato_11, Plato_13"/>
    <n v="33"/>
    <d v="1899-12-30T03:54:00"/>
    <d v="1899-12-30T00:44:00"/>
    <d v="1899-12-30T03:10:00"/>
    <s v="pago"/>
  </r>
  <r>
    <n v="682"/>
    <s v="Cliente_36"/>
    <n v="5"/>
    <d v="2023-04-07T01:26:00"/>
    <d v="2023-04-07T04:05:00"/>
    <x v="2"/>
    <x v="0"/>
    <x v="1"/>
    <s v="21.04"/>
    <s v="Ocupada"/>
    <s v="Venezuela"/>
    <s v="Plato_14"/>
    <n v="23"/>
    <d v="1899-12-30T02:51:00"/>
    <d v="1899-12-30T00:43:00"/>
    <d v="1899-12-30T02:08:00"/>
    <s v="pago"/>
  </r>
  <r>
    <n v="683"/>
    <s v="Cliente_837"/>
    <n v="6"/>
    <d v="2023-04-07T03:56:00"/>
    <d v="2023-04-07T06:22:00"/>
    <x v="2"/>
    <x v="1"/>
    <x v="1"/>
    <s v="40.42"/>
    <s v="Ocupada"/>
    <s v="Colombia"/>
    <s v="Plato_5, Plato_3, Plato_20, Plato_17"/>
    <n v="22"/>
    <d v="1899-12-30T02:38:00"/>
    <d v="1899-12-30T00:25:00"/>
    <d v="1899-12-30T02:13:00"/>
    <s v="pago"/>
  </r>
  <r>
    <n v="684"/>
    <s v="Cliente_514"/>
    <n v="6"/>
    <d v="2023-04-07T03:29:00"/>
    <d v="2023-04-07T04:40:00"/>
    <x v="3"/>
    <x v="2"/>
    <x v="1"/>
    <s v="48.15"/>
    <s v="Ocupada"/>
    <s v="Chile"/>
    <s v="Plato_19, Plato_17, Plato_10, Plato_9"/>
    <n v="36"/>
    <d v="1899-12-30T01:23:00"/>
    <d v="1899-12-30T00:38:00"/>
    <d v="1899-12-30T00:45:00"/>
    <s v="pago"/>
  </r>
  <r>
    <n v="685"/>
    <s v="Cliente_485"/>
    <n v="5"/>
    <d v="2023-04-07T00:28:00"/>
    <d v="2023-04-07T01:43:00"/>
    <x v="1"/>
    <x v="1"/>
    <x v="2"/>
    <s v="19.89"/>
    <s v="Libre"/>
    <s v="España"/>
    <s v="Plato_6"/>
    <n v="54"/>
    <d v="1899-12-30T01:15:00"/>
    <d v="1899-12-30T00:17:00"/>
    <d v="1899-12-30T00:58:00"/>
    <s v="pago"/>
  </r>
  <r>
    <n v="686"/>
    <s v="Cliente_832"/>
    <n v="6"/>
    <d v="2023-04-07T01:12:00"/>
    <d v="2023-04-07T03:39:00"/>
    <x v="0"/>
    <x v="1"/>
    <x v="0"/>
    <s v="15.83"/>
    <s v="Reservada"/>
    <s v="Paraguay"/>
    <s v="Plato_17, Plato_3"/>
    <n v="62"/>
    <d v="1899-12-30T02:27:00"/>
    <d v="1899-12-30T00:37:00"/>
    <d v="1899-12-30T01:50:00"/>
    <s v="pago"/>
  </r>
  <r>
    <n v="687"/>
    <s v="Cliente_778"/>
    <n v="6"/>
    <d v="2023-04-07T01:54:00"/>
    <d v="2023-04-07T05:39:00"/>
    <x v="3"/>
    <x v="1"/>
    <x v="0"/>
    <s v="10.53"/>
    <s v="Libre"/>
    <s v="España"/>
    <s v="Plato_19"/>
    <n v="72"/>
    <d v="1899-12-30T03:45:00"/>
    <d v="1899-12-30T00:29:00"/>
    <d v="1899-12-30T03:16:00"/>
    <s v="pago"/>
  </r>
  <r>
    <n v="688"/>
    <s v="Cliente_725"/>
    <n v="1"/>
    <d v="2023-04-07T03:26:00"/>
    <d v="2023-04-07T05:03:00"/>
    <x v="0"/>
    <x v="1"/>
    <x v="1"/>
    <s v="48.7"/>
    <s v="Ocupada"/>
    <s v="Argentina"/>
    <s v="Plato_9"/>
    <n v="29"/>
    <d v="1899-12-30T01:49:00"/>
    <d v="1899-12-30T00:14:00"/>
    <d v="1899-12-30T01:35:00"/>
    <s v="pago"/>
  </r>
  <r>
    <n v="689"/>
    <s v="Cliente_114"/>
    <n v="1"/>
    <d v="2023-04-07T00:36:00"/>
    <d v="2023-04-07T02:22:00"/>
    <x v="0"/>
    <x v="1"/>
    <x v="1"/>
    <s v="10.25"/>
    <s v="Ocupada"/>
    <s v="Paraguay"/>
    <s v="Plato_14, Plato_1, Plato_13"/>
    <n v="69"/>
    <d v="1899-12-30T01:58:00"/>
    <d v="1899-12-30T00:16:00"/>
    <d v="1899-12-30T01:42:00"/>
    <s v="pago"/>
  </r>
  <r>
    <n v="690"/>
    <s v="Cliente_95"/>
    <n v="4"/>
    <d v="2023-04-07T02:43:00"/>
    <d v="2023-04-07T05:43:00"/>
    <x v="2"/>
    <x v="2"/>
    <x v="2"/>
    <s v="37.22"/>
    <s v="Reservada"/>
    <s v="España"/>
    <s v="Plato_20, Plato_17, Plato_16, Plato_11"/>
    <n v="40"/>
    <d v="1899-12-30T03:00:00"/>
    <d v="1899-12-30T00:49:00"/>
    <d v="1899-12-30T02:11:00"/>
    <s v="pago"/>
  </r>
  <r>
    <n v="691"/>
    <s v="Cliente_103"/>
    <n v="4"/>
    <d v="2023-04-07T01:43:00"/>
    <d v="2023-04-07T05:17:00"/>
    <x v="4"/>
    <x v="2"/>
    <x v="2"/>
    <s v="13.9"/>
    <s v="Ocupada"/>
    <s v="Colombia"/>
    <s v="Plato_5"/>
    <n v="66"/>
    <d v="1899-12-30T03:46:00"/>
    <d v="1899-12-30T00:34:00"/>
    <d v="1899-12-30T03:12:00"/>
    <s v="pago"/>
  </r>
  <r>
    <n v="692"/>
    <s v="Cliente_30"/>
    <n v="2"/>
    <d v="2023-04-07T00:53:00"/>
    <d v="2023-04-07T04:26:00"/>
    <x v="0"/>
    <x v="2"/>
    <x v="1"/>
    <s v="25.92"/>
    <s v="Reservada"/>
    <s v="Argentina"/>
    <s v="Plato_8, Plato_2, Plato_4, Plato_3"/>
    <n v="105"/>
    <d v="1899-12-30T03:33:00"/>
    <d v="1899-12-30T00:33:00"/>
    <d v="1899-12-30T03:00:00"/>
    <s v="pago"/>
  </r>
  <r>
    <n v="693"/>
    <s v="Cliente_330"/>
    <n v="4"/>
    <d v="2023-04-07T03:44:00"/>
    <d v="2023-04-07T07:31:00"/>
    <x v="4"/>
    <x v="1"/>
    <x v="1"/>
    <s v="28.31"/>
    <s v="Libre"/>
    <s v="Ecuador"/>
    <s v="Plato_19, Plato_13"/>
    <n v="36"/>
    <d v="1899-12-30T03:47:00"/>
    <d v="1899-12-30T00:20:00"/>
    <d v="1899-12-30T03:27:00"/>
    <s v="pago"/>
  </r>
  <r>
    <n v="694"/>
    <s v="Cliente_88"/>
    <n v="4"/>
    <d v="2023-04-07T01:51:00"/>
    <d v="2023-04-07T05:13:00"/>
    <x v="1"/>
    <x v="1"/>
    <x v="1"/>
    <s v="23.66"/>
    <s v="Libre"/>
    <s v="Venezuela"/>
    <s v="Plato_3, Plato_4, Plato_20, Plato_13"/>
    <n v="60"/>
    <d v="1899-12-30T03:22:00"/>
    <d v="1899-12-30T00:20:00"/>
    <d v="1899-12-30T03:02:00"/>
    <s v="pago"/>
  </r>
  <r>
    <n v="695"/>
    <s v="Cliente_211"/>
    <n v="1"/>
    <d v="2023-04-07T02:02:00"/>
    <d v="2023-04-07T05:32:00"/>
    <x v="4"/>
    <x v="1"/>
    <x v="1"/>
    <s v="18.23"/>
    <s v="Ocupada"/>
    <s v="Venezuela"/>
    <s v="Plato_16, Plato_2"/>
    <n v="56"/>
    <d v="1899-12-30T03:42:00"/>
    <d v="1899-12-30T00:30:00"/>
    <d v="1899-12-30T03:12:00"/>
    <s v="pago"/>
  </r>
  <r>
    <n v="696"/>
    <s v="Cliente_282"/>
    <n v="6"/>
    <d v="2023-04-07T02:16:00"/>
    <d v="2023-04-07T06:11:00"/>
    <x v="0"/>
    <x v="2"/>
    <x v="1"/>
    <s v="18.76"/>
    <s v="Ocupada"/>
    <s v="Perú"/>
    <s v="Plato_14"/>
    <n v="46"/>
    <d v="1899-12-30T04:07:00"/>
    <d v="1899-12-30T00:23:00"/>
    <d v="1899-12-30T03:44:00"/>
    <s v="pago"/>
  </r>
  <r>
    <n v="697"/>
    <s v="Cliente_90"/>
    <n v="1"/>
    <d v="2023-04-07T03:48:00"/>
    <d v="2023-04-07T06:42:00"/>
    <x v="1"/>
    <x v="1"/>
    <x v="1"/>
    <s v="34.35"/>
    <s v="Reservada"/>
    <s v="Uruguay"/>
    <s v="Plato_14, Plato_11, Plato_2, Plato_6"/>
    <n v="46"/>
    <d v="1899-12-30T02:54:00"/>
    <d v="1899-12-30T00:24:00"/>
    <d v="1899-12-30T02:30:00"/>
    <s v="pago"/>
  </r>
  <r>
    <n v="698"/>
    <s v="Cliente_115"/>
    <n v="4"/>
    <d v="2023-04-07T02:30:00"/>
    <d v="2023-04-07T06:25:00"/>
    <x v="0"/>
    <x v="2"/>
    <x v="1"/>
    <s v="39.89"/>
    <s v="Libre"/>
    <s v="Bolivia"/>
    <s v="Plato_6, Plato_10, Plato_14, Plato_13"/>
    <n v="27"/>
    <d v="1899-12-30T03:55:00"/>
    <d v="1899-12-30T00:55:00"/>
    <d v="1899-12-30T03:00:00"/>
    <s v="pago"/>
  </r>
  <r>
    <n v="699"/>
    <s v="Cliente_143"/>
    <n v="6"/>
    <d v="2023-04-07T01:35:00"/>
    <d v="2023-04-07T02:56:00"/>
    <x v="1"/>
    <x v="1"/>
    <x v="1"/>
    <s v="38.44"/>
    <s v="Reservada"/>
    <s v="España"/>
    <s v="Plato_9"/>
    <n v="58"/>
    <d v="1899-12-30T01:21:00"/>
    <d v="1899-12-30T00:11:00"/>
    <d v="1899-12-30T01:10:00"/>
    <s v="pago"/>
  </r>
  <r>
    <n v="700"/>
    <s v="Cliente_496"/>
    <n v="2"/>
    <d v="2023-04-07T00:23:00"/>
    <d v="2023-04-07T02:50:00"/>
    <x v="1"/>
    <x v="1"/>
    <x v="1"/>
    <s v="21.66"/>
    <s v="Reservada"/>
    <s v="Argentina"/>
    <s v="Plato_18, Plato_10, Plato_6"/>
    <n v="102"/>
    <d v="1899-12-30T02:27:00"/>
    <d v="1899-12-30T00:37:00"/>
    <d v="1899-12-30T01:50:00"/>
    <s v="pago"/>
  </r>
  <r>
    <n v="701"/>
    <s v="Cliente_58"/>
    <n v="5"/>
    <d v="2023-04-07T03:20:00"/>
    <d v="2023-04-07T05:45:00"/>
    <x v="3"/>
    <x v="1"/>
    <x v="1"/>
    <s v="39.83"/>
    <s v="Libre"/>
    <s v="Bolivia"/>
    <s v="Plato_11, Plato_4"/>
    <n v="66"/>
    <d v="1899-12-30T02:25:00"/>
    <d v="1899-12-30T00:42:00"/>
    <d v="1899-12-30T01:43:00"/>
    <s v="pago"/>
  </r>
  <r>
    <n v="702"/>
    <s v="Cliente_468"/>
    <n v="2"/>
    <d v="2023-04-07T02:30:00"/>
    <d v="2023-04-07T05:15:00"/>
    <x v="4"/>
    <x v="2"/>
    <x v="1"/>
    <s v="47.07"/>
    <s v="Libre"/>
    <s v="Brasil"/>
    <s v="Plato_4, Plato_13, Plato_6, Plato_16"/>
    <n v="36"/>
    <d v="1899-12-30T02:45:00"/>
    <d v="1899-12-30T00:59:00"/>
    <d v="1899-12-30T01:46:00"/>
    <s v="pago"/>
  </r>
  <r>
    <n v="703"/>
    <s v="Cliente_714"/>
    <n v="5"/>
    <d v="2023-04-07T00:17:00"/>
    <d v="2023-04-07T02:19:00"/>
    <x v="0"/>
    <x v="1"/>
    <x v="1"/>
    <s v="22.24"/>
    <s v="Ocupada"/>
    <s v="Venezuela"/>
    <s v="Plato_13"/>
    <n v="63"/>
    <d v="1899-12-30T02:14:00"/>
    <d v="1899-12-30T00:29:00"/>
    <d v="1899-12-30T01:45:00"/>
    <s v="pago"/>
  </r>
  <r>
    <n v="704"/>
    <s v="Cliente_950"/>
    <n v="6"/>
    <d v="2023-04-07T01:40:00"/>
    <d v="2023-04-07T04:29:00"/>
    <x v="1"/>
    <x v="2"/>
    <x v="1"/>
    <s v="33.29"/>
    <s v="Reservada"/>
    <s v="Bolivia"/>
    <s v="Plato_4"/>
    <n v="18"/>
    <d v="1899-12-30T02:49:00"/>
    <d v="1899-12-30T00:38:00"/>
    <d v="1899-12-30T02:11:00"/>
    <s v="pago"/>
  </r>
  <r>
    <n v="705"/>
    <s v="Cliente_372"/>
    <n v="3"/>
    <d v="2023-04-07T01:48:00"/>
    <d v="2023-04-07T02:53:00"/>
    <x v="1"/>
    <x v="1"/>
    <x v="1"/>
    <s v="43.07"/>
    <s v="Libre"/>
    <s v="Venezuela"/>
    <s v="Plato_3, Plato_10"/>
    <n v="60"/>
    <d v="1899-12-30T01:05:00"/>
    <d v="1899-12-30T00:25:00"/>
    <d v="1899-12-30T00:40:00"/>
    <s v="pago"/>
  </r>
  <r>
    <n v="706"/>
    <s v="Cliente_663"/>
    <n v="6"/>
    <d v="2023-04-07T01:14:00"/>
    <d v="2023-04-07T04:54:00"/>
    <x v="0"/>
    <x v="1"/>
    <x v="1"/>
    <s v="44.45"/>
    <s v="Ocupada"/>
    <s v="Argentina"/>
    <s v="Plato_4"/>
    <n v="54"/>
    <d v="1899-12-30T03:52:00"/>
    <d v="1899-12-30T00:33:00"/>
    <d v="1899-12-30T03:19:00"/>
    <s v="pago"/>
  </r>
  <r>
    <n v="707"/>
    <s v="Cliente_801"/>
    <n v="1"/>
    <d v="2023-04-07T03:05:00"/>
    <d v="2023-04-07T05:23:00"/>
    <x v="1"/>
    <x v="0"/>
    <x v="1"/>
    <s v="40.39"/>
    <s v="Reservada"/>
    <s v="Uruguay"/>
    <s v="Plato_15, Plato_13, Plato_2, Plato_19"/>
    <n v="32"/>
    <d v="1899-12-30T02:18:00"/>
    <d v="1899-12-30T00:31:00"/>
    <d v="1899-12-30T01:47:00"/>
    <s v="pago"/>
  </r>
  <r>
    <n v="708"/>
    <s v="Cliente_804"/>
    <n v="2"/>
    <d v="2023-04-07T03:36:00"/>
    <d v="2023-04-07T07:24:00"/>
    <x v="4"/>
    <x v="2"/>
    <x v="1"/>
    <s v="41.8"/>
    <s v="Ocupada"/>
    <s v="España"/>
    <s v="Plato_6"/>
    <n v="54"/>
    <d v="1899-12-30T04:00:00"/>
    <d v="1899-12-30T00:24:00"/>
    <d v="1899-12-30T03:36:00"/>
    <s v="pago"/>
  </r>
  <r>
    <n v="709"/>
    <s v="Cliente_208"/>
    <n v="4"/>
    <d v="2023-04-07T01:55:00"/>
    <d v="2023-04-07T03:40:00"/>
    <x v="1"/>
    <x v="1"/>
    <x v="0"/>
    <s v="26.15"/>
    <s v="Ocupada"/>
    <s v="Ecuador"/>
    <s v="Plato_13, Plato_8, Plato_11, Plato_1"/>
    <n v="42"/>
    <d v="1899-12-30T01:57:00"/>
    <d v="1899-12-30T00:07:00"/>
    <d v="1899-12-30T01:50:00"/>
    <s v="pago"/>
  </r>
  <r>
    <n v="710"/>
    <s v="Cliente_716"/>
    <n v="1"/>
    <d v="2023-04-07T02:28:00"/>
    <d v="2023-04-07T03:38:00"/>
    <x v="2"/>
    <x v="1"/>
    <x v="1"/>
    <s v="28.43"/>
    <s v="Ocupada"/>
    <s v="España"/>
    <s v="Plato_3, Plato_12, Plato_4, Plato_14"/>
    <n v="40"/>
    <d v="1899-12-30T01:22:00"/>
    <d v="1899-12-30T00:32:00"/>
    <d v="1899-12-30T00:50:00"/>
    <s v="pago"/>
  </r>
  <r>
    <n v="711"/>
    <s v="Cliente_27"/>
    <n v="6"/>
    <d v="2023-04-07T01:51:00"/>
    <d v="2023-04-07T05:18:00"/>
    <x v="0"/>
    <x v="1"/>
    <x v="2"/>
    <s v="49.74"/>
    <s v="Ocupada"/>
    <s v="Uruguay"/>
    <s v="Plato_18, Plato_15"/>
    <n v="102"/>
    <d v="1899-12-30T03:39:00"/>
    <d v="1899-12-30T00:43:00"/>
    <d v="1899-12-30T02:56:00"/>
    <s v="pago"/>
  </r>
  <r>
    <n v="712"/>
    <s v="Cliente_786"/>
    <n v="5"/>
    <d v="2023-04-07T00:06:00"/>
    <d v="2023-04-07T02:27:00"/>
    <x v="1"/>
    <x v="0"/>
    <x v="0"/>
    <s v="42.21"/>
    <s v="Reservada"/>
    <s v="Perú"/>
    <s v="Plato_7"/>
    <n v="48"/>
    <d v="1899-12-30T02:21:00"/>
    <d v="1899-12-30T00:49:00"/>
    <d v="1899-12-30T01:32:00"/>
    <s v="pago"/>
  </r>
  <r>
    <n v="713"/>
    <s v="Cliente_594"/>
    <n v="4"/>
    <d v="2023-04-07T00:15:00"/>
    <d v="2023-04-07T02:52:00"/>
    <x v="0"/>
    <x v="2"/>
    <x v="1"/>
    <s v="35.11"/>
    <s v="Libre"/>
    <s v="Uruguay"/>
    <s v="Plato_11, Plato_9, Plato_15, Plato_10"/>
    <n v="99"/>
    <d v="1899-12-30T02:37:00"/>
    <d v="1899-12-30T00:41:00"/>
    <d v="1899-12-30T01:56:00"/>
    <s v="pago"/>
  </r>
  <r>
    <n v="714"/>
    <s v="Cliente_281"/>
    <n v="2"/>
    <d v="2023-04-07T02:21:00"/>
    <d v="2023-04-07T04:05:00"/>
    <x v="2"/>
    <x v="1"/>
    <x v="1"/>
    <s v="10.69"/>
    <s v="Libre"/>
    <s v="Colombia"/>
    <s v="Plato_18, Plato_2, Plato_11"/>
    <n v="102"/>
    <d v="1899-12-30T01:44:00"/>
    <d v="1899-12-30T00:17:00"/>
    <d v="1899-12-30T01:27:00"/>
    <s v="pago"/>
  </r>
  <r>
    <n v="715"/>
    <s v="Cliente_396"/>
    <n v="6"/>
    <d v="2023-04-07T01:45:00"/>
    <d v="2023-04-07T04:15:00"/>
    <x v="4"/>
    <x v="1"/>
    <x v="2"/>
    <s v="39.91"/>
    <s v="Ocupada"/>
    <s v="Perú"/>
    <s v="Plato_2, Plato_6, Plato_1, Plato_4"/>
    <n v="90"/>
    <d v="1899-12-30T02:42:00"/>
    <d v="1899-12-30T00:35:00"/>
    <d v="1899-12-30T02:07:00"/>
    <s v="pago"/>
  </r>
  <r>
    <n v="716"/>
    <s v="Cliente_707"/>
    <n v="4"/>
    <d v="2023-04-07T01:47:00"/>
    <d v="2023-04-07T04:44:00"/>
    <x v="1"/>
    <x v="2"/>
    <x v="1"/>
    <s v="44.73"/>
    <s v="Ocupada"/>
    <s v="Brasil"/>
    <s v="Plato_13, Plato_1, Plato_17"/>
    <n v="63"/>
    <d v="1899-12-30T03:09:00"/>
    <d v="1899-12-30T00:12:00"/>
    <d v="1899-12-30T02:57:00"/>
    <s v="pago"/>
  </r>
  <r>
    <n v="717"/>
    <s v="Cliente_392"/>
    <n v="5"/>
    <d v="2023-04-07T03:56:00"/>
    <d v="2023-04-07T06:03:00"/>
    <x v="0"/>
    <x v="1"/>
    <x v="1"/>
    <s v="23.67"/>
    <s v="Libre"/>
    <s v="Bolivia"/>
    <s v="Plato_5, Plato_2, Plato_6"/>
    <n v="44"/>
    <d v="1899-12-30T02:07:00"/>
    <d v="1899-12-30T00:23:00"/>
    <d v="1899-12-30T01:44:00"/>
    <s v="pago"/>
  </r>
  <r>
    <n v="718"/>
    <s v="Cliente_489"/>
    <n v="6"/>
    <d v="2023-04-07T03:18:00"/>
    <d v="2023-04-07T07:06:00"/>
    <x v="1"/>
    <x v="0"/>
    <x v="1"/>
    <s v="37.21"/>
    <s v="Libre"/>
    <s v="Venezuela"/>
    <s v="Plato_3"/>
    <n v="20"/>
    <d v="1899-12-30T03:48:00"/>
    <d v="1899-12-30T00:58:00"/>
    <d v="1899-12-30T02:50:00"/>
    <s v="pago"/>
  </r>
  <r>
    <n v="719"/>
    <s v="Cliente_954"/>
    <n v="3"/>
    <d v="2023-04-07T01:18:00"/>
    <d v="2023-04-07T02:49:00"/>
    <x v="0"/>
    <x v="1"/>
    <x v="2"/>
    <s v="17.23"/>
    <s v="Libre"/>
    <s v="Colombia"/>
    <s v="Plato_20, Plato_12, Plato_9"/>
    <n v="40"/>
    <d v="1899-12-30T01:31:00"/>
    <d v="1899-12-30T00:15:00"/>
    <d v="1899-12-30T01:16:00"/>
    <s v="pago"/>
  </r>
  <r>
    <n v="720"/>
    <s v="Cliente_263"/>
    <n v="5"/>
    <d v="2023-04-07T02:13:00"/>
    <d v="2023-04-07T05:46:00"/>
    <x v="4"/>
    <x v="1"/>
    <x v="1"/>
    <s v="40.28"/>
    <s v="Reservada"/>
    <s v="Paraguay"/>
    <s v="Plato_11, Plato_9, Plato_7"/>
    <n v="33"/>
    <d v="1899-12-30T03:33:00"/>
    <d v="1899-12-30T00:36:00"/>
    <d v="1899-12-30T02:57:00"/>
    <s v="pago"/>
  </r>
  <r>
    <n v="721"/>
    <s v="Cliente_733"/>
    <n v="2"/>
    <d v="2023-04-07T03:53:00"/>
    <d v="2023-04-07T07:01:00"/>
    <x v="1"/>
    <x v="0"/>
    <x v="1"/>
    <s v="47.13"/>
    <s v="Libre"/>
    <s v="Paraguay"/>
    <s v="Plato_9, Plato_19, Plato_7, Plato_6"/>
    <n v="29"/>
    <d v="1899-12-30T03:08:00"/>
    <d v="1899-12-30T00:20:00"/>
    <d v="1899-12-30T02:48:00"/>
    <s v="pago"/>
  </r>
  <r>
    <n v="722"/>
    <s v="Cliente_438"/>
    <n v="5"/>
    <d v="2023-04-07T02:51:00"/>
    <d v="2023-04-07T04:08:00"/>
    <x v="1"/>
    <x v="1"/>
    <x v="1"/>
    <s v="20.62"/>
    <s v="Libre"/>
    <s v="Ecuador"/>
    <s v="Plato_13, Plato_5"/>
    <n v="63"/>
    <d v="1899-12-30T01:17:00"/>
    <d v="1899-12-30T00:43:00"/>
    <d v="1899-12-30T00:34:00"/>
    <s v="pago"/>
  </r>
  <r>
    <n v="723"/>
    <s v="Cliente_116"/>
    <n v="2"/>
    <d v="2023-04-07T01:35:00"/>
    <d v="2023-04-07T04:49:00"/>
    <x v="3"/>
    <x v="0"/>
    <x v="0"/>
    <s v="27.79"/>
    <s v="Libre"/>
    <s v="Chile"/>
    <s v="Plato_16, Plato_8"/>
    <n v="56"/>
    <d v="1899-12-30T03:14:00"/>
    <d v="1899-12-30T00:22:00"/>
    <d v="1899-12-30T02:52:00"/>
    <s v="pago"/>
  </r>
  <r>
    <n v="724"/>
    <s v="Cliente_929"/>
    <n v="6"/>
    <d v="2023-04-07T02:56:00"/>
    <d v="2023-04-07T04:15:00"/>
    <x v="2"/>
    <x v="2"/>
    <x v="0"/>
    <s v="14.12"/>
    <s v="Libre"/>
    <s v="Venezuela"/>
    <s v="Plato_5"/>
    <n v="66"/>
    <d v="1899-12-30T01:19:00"/>
    <d v="1899-12-30T00:56:00"/>
    <d v="1899-12-30T00:23:00"/>
    <s v="pago"/>
  </r>
  <r>
    <n v="725"/>
    <s v="Cliente_353"/>
    <n v="4"/>
    <d v="2023-04-07T01:48:00"/>
    <d v="2023-04-07T03:20:00"/>
    <x v="3"/>
    <x v="1"/>
    <x v="0"/>
    <s v="18.66"/>
    <s v="Ocupada"/>
    <s v="Chile"/>
    <s v="Plato_18, Plato_5"/>
    <n v="102"/>
    <d v="1899-12-30T01:44:00"/>
    <d v="1899-12-30T00:30:00"/>
    <d v="1899-12-30T01:14:00"/>
    <s v="pago"/>
  </r>
  <r>
    <n v="726"/>
    <s v="Cliente_715"/>
    <n v="2"/>
    <d v="2023-04-07T02:28:00"/>
    <d v="2023-04-07T05:43:00"/>
    <x v="2"/>
    <x v="0"/>
    <x v="1"/>
    <s v="41.38"/>
    <s v="Reservada"/>
    <s v="España"/>
    <s v="Plato_5, Plato_19, Plato_14"/>
    <n v="44"/>
    <d v="1899-12-30T03:15:00"/>
    <d v="1899-12-30T00:06:00"/>
    <d v="1899-12-30T03:09:00"/>
    <s v="pago"/>
  </r>
  <r>
    <n v="727"/>
    <s v="Cliente_117"/>
    <n v="6"/>
    <d v="2023-04-07T00:31:00"/>
    <d v="2023-04-07T03:02:00"/>
    <x v="1"/>
    <x v="2"/>
    <x v="2"/>
    <s v="13.24"/>
    <s v="Reservada"/>
    <s v="Colombia"/>
    <s v="Plato_3"/>
    <n v="40"/>
    <d v="1899-12-30T02:31:00"/>
    <d v="1899-12-30T00:21:00"/>
    <d v="1899-12-30T02:10:00"/>
    <s v="pago"/>
  </r>
  <r>
    <n v="728"/>
    <s v="Cliente_654"/>
    <n v="6"/>
    <d v="2023-04-07T02:06:00"/>
    <d v="2023-04-07T04:29:00"/>
    <x v="0"/>
    <x v="0"/>
    <x v="2"/>
    <s v="34.28"/>
    <s v="Ocupada"/>
    <s v="Argentina"/>
    <s v="Plato_4, Plato_6, Plato_15"/>
    <n v="18"/>
    <d v="1899-12-30T02:35:00"/>
    <d v="1899-12-30T00:42:00"/>
    <d v="1899-12-30T01:53:00"/>
    <s v="pago"/>
  </r>
  <r>
    <n v="729"/>
    <s v="Cliente_264"/>
    <n v="2"/>
    <d v="2023-04-07T02:49:00"/>
    <d v="2023-04-07T06:05:00"/>
    <x v="2"/>
    <x v="0"/>
    <x v="1"/>
    <s v="18.97"/>
    <s v="Ocupada"/>
    <s v="Uruguay"/>
    <s v="Plato_18, Plato_3"/>
    <n v="68"/>
    <d v="1899-12-30T03:28:00"/>
    <d v="1899-12-30T00:57:00"/>
    <d v="1899-12-30T02:31:00"/>
    <s v="pago"/>
  </r>
  <r>
    <n v="730"/>
    <s v="Cliente_443"/>
    <n v="3"/>
    <d v="2023-04-07T00:29:00"/>
    <d v="2023-04-07T02:33:00"/>
    <x v="4"/>
    <x v="1"/>
    <x v="1"/>
    <s v="15.02"/>
    <s v="Ocupada"/>
    <s v="España"/>
    <s v="Plato_2, Plato_7"/>
    <n v="90"/>
    <d v="1899-12-30T02:16:00"/>
    <d v="1899-12-30T00:32:00"/>
    <d v="1899-12-30T01:44:00"/>
    <s v="pago"/>
  </r>
  <r>
    <n v="731"/>
    <s v="Cliente_239"/>
    <n v="3"/>
    <d v="2023-04-07T03:16:00"/>
    <d v="2023-04-07T06:25:00"/>
    <x v="1"/>
    <x v="1"/>
    <x v="1"/>
    <s v="14.35"/>
    <s v="Reservada"/>
    <s v="Chile"/>
    <s v="Plato_15"/>
    <n v="64"/>
    <d v="1899-12-30T03:09:00"/>
    <d v="1899-12-30T00:47:00"/>
    <d v="1899-12-30T02:22:00"/>
    <s v="pago"/>
  </r>
  <r>
    <n v="732"/>
    <s v="Cliente_770"/>
    <n v="3"/>
    <d v="2023-04-07T03:17:00"/>
    <d v="2023-04-07T07:13:00"/>
    <x v="3"/>
    <x v="1"/>
    <x v="1"/>
    <s v="43.35"/>
    <s v="Reservada"/>
    <s v="Brasil"/>
    <s v="Plato_20, Plato_10, Plato_19"/>
    <n v="120"/>
    <d v="1899-12-30T03:56:00"/>
    <d v="1899-12-30T00:29:00"/>
    <d v="1899-12-30T03:27:00"/>
    <s v="pago"/>
  </r>
  <r>
    <n v="733"/>
    <s v="Cliente_359"/>
    <n v="6"/>
    <d v="2023-04-07T03:40:00"/>
    <d v="2023-04-07T05:28:00"/>
    <x v="3"/>
    <x v="2"/>
    <x v="1"/>
    <s v="35.09"/>
    <s v="Libre"/>
    <s v="Argentina"/>
    <s v="Plato_19, Plato_7, Plato_6"/>
    <n v="108"/>
    <d v="1899-12-30T01:48:00"/>
    <d v="1899-12-30T00:31:00"/>
    <d v="1899-12-30T01:17:00"/>
    <s v="pago"/>
  </r>
  <r>
    <n v="734"/>
    <s v="Cliente_888"/>
    <n v="2"/>
    <d v="2023-04-07T02:27:00"/>
    <d v="2023-04-07T04:57:00"/>
    <x v="1"/>
    <x v="1"/>
    <x v="0"/>
    <s v="46.82"/>
    <s v="Libre"/>
    <s v="Venezuela"/>
    <s v="Plato_15, Plato_7, Plato_12"/>
    <n v="96"/>
    <d v="1899-12-30T02:30:00"/>
    <d v="1899-12-30T00:11:00"/>
    <d v="1899-12-30T02:19:00"/>
    <s v="pago"/>
  </r>
  <r>
    <n v="735"/>
    <s v="Cliente_154"/>
    <n v="4"/>
    <d v="2023-04-07T01:52:00"/>
    <d v="2023-04-07T03:47:00"/>
    <x v="4"/>
    <x v="0"/>
    <x v="1"/>
    <s v="38.43"/>
    <s v="Libre"/>
    <s v="España"/>
    <s v="Plato_14, Plato_15"/>
    <n v="46"/>
    <d v="1899-12-30T01:55:00"/>
    <d v="1899-12-30T00:30:00"/>
    <d v="1899-12-30T01:25:00"/>
    <s v="pago"/>
  </r>
  <r>
    <n v="736"/>
    <s v="Cliente_301"/>
    <n v="2"/>
    <d v="2023-04-07T01:08:00"/>
    <d v="2023-04-07T03:24:00"/>
    <x v="3"/>
    <x v="0"/>
    <x v="1"/>
    <s v="25.91"/>
    <s v="Ocupada"/>
    <s v="España"/>
    <s v="Plato_5, Plato_16, Plato_17"/>
    <n v="66"/>
    <d v="1899-12-30T02:28:00"/>
    <d v="1899-12-30T00:22:00"/>
    <d v="1899-12-30T02:06:00"/>
    <s v="pago"/>
  </r>
  <r>
    <n v="737"/>
    <s v="Cliente_635"/>
    <n v="1"/>
    <d v="2023-04-07T00:39:00"/>
    <d v="2023-04-07T03:06:00"/>
    <x v="1"/>
    <x v="0"/>
    <x v="2"/>
    <s v="24.09"/>
    <s v="Reservada"/>
    <s v="Paraguay"/>
    <s v="Plato_9, Plato_2"/>
    <n v="58"/>
    <d v="1899-12-30T02:27:00"/>
    <d v="1899-12-30T00:17:00"/>
    <d v="1899-12-30T02:10:00"/>
    <s v="pago"/>
  </r>
  <r>
    <n v="738"/>
    <s v="Cliente_70"/>
    <n v="1"/>
    <d v="2023-04-07T00:51:00"/>
    <d v="2023-04-07T02:04:00"/>
    <x v="4"/>
    <x v="1"/>
    <x v="1"/>
    <s v="17.37"/>
    <s v="Ocupada"/>
    <s v="España"/>
    <s v="Plato_10, Plato_16, Plato_4"/>
    <n v="52"/>
    <d v="1899-12-30T01:25:00"/>
    <d v="1899-12-30T00:59:00"/>
    <d v="1899-12-30T00:26:00"/>
    <s v="pago"/>
  </r>
  <r>
    <n v="739"/>
    <s v="Cliente_484"/>
    <n v="5"/>
    <d v="2023-04-07T03:53:00"/>
    <d v="2023-04-07T06:10:00"/>
    <x v="1"/>
    <x v="1"/>
    <x v="2"/>
    <s v="33.69"/>
    <s v="Reservada"/>
    <s v="Colombia"/>
    <s v="Plato_14"/>
    <n v="46"/>
    <d v="1899-12-30T02:17:00"/>
    <d v="1899-12-30T00:54:00"/>
    <d v="1899-12-30T01:23:00"/>
    <s v="pago"/>
  </r>
  <r>
    <n v="740"/>
    <s v="Cliente_297"/>
    <n v="6"/>
    <d v="2023-04-07T03:49:00"/>
    <d v="2023-04-07T06:24:00"/>
    <x v="0"/>
    <x v="1"/>
    <x v="2"/>
    <s v="16.05"/>
    <s v="Reservada"/>
    <s v="Ecuador"/>
    <s v="Plato_16, Plato_15, Plato_19, Plato_14"/>
    <n v="84"/>
    <d v="1899-12-30T02:35:00"/>
    <d v="1899-12-30T00:31:00"/>
    <d v="1899-12-30T02:04:00"/>
    <s v="pago"/>
  </r>
  <r>
    <n v="741"/>
    <s v="Cliente_196"/>
    <n v="4"/>
    <d v="2023-04-07T00:29:00"/>
    <d v="2023-04-07T04:23:00"/>
    <x v="1"/>
    <x v="1"/>
    <x v="2"/>
    <s v="40.31"/>
    <s v="Ocupada"/>
    <s v="Uruguay"/>
    <s v="Plato_7, Plato_9, Plato_11, Plato_16"/>
    <n v="72"/>
    <d v="1899-12-30T04:06:00"/>
    <d v="1899-12-30T00:52:00"/>
    <d v="1899-12-30T03:14:00"/>
    <s v="pago"/>
  </r>
  <r>
    <n v="742"/>
    <s v="Cliente_320"/>
    <n v="4"/>
    <d v="2023-04-07T00:36:00"/>
    <d v="2023-04-07T02:22:00"/>
    <x v="1"/>
    <x v="0"/>
    <x v="1"/>
    <s v="10.51"/>
    <s v="Reservada"/>
    <s v="Colombia"/>
    <s v="Plato_17, Plato_2, Plato_10, Plato_12"/>
    <n v="31"/>
    <d v="1899-12-30T01:46:00"/>
    <d v="1899-12-30T00:41:00"/>
    <d v="1899-12-30T01:05:00"/>
    <s v="pago"/>
  </r>
  <r>
    <n v="743"/>
    <s v="Cliente_597"/>
    <n v="2"/>
    <d v="2023-04-07T03:47:00"/>
    <d v="2023-04-07T07:44:00"/>
    <x v="4"/>
    <x v="1"/>
    <x v="2"/>
    <s v="25.7"/>
    <s v="Ocupada"/>
    <s v="Brasil"/>
    <s v="Plato_10, Plato_4, Plato_14"/>
    <n v="52"/>
    <d v="1899-12-30T04:09:00"/>
    <d v="1899-12-30T00:59:00"/>
    <d v="1899-12-30T03:10:00"/>
    <s v="pago"/>
  </r>
  <r>
    <n v="744"/>
    <s v="Cliente_974"/>
    <n v="1"/>
    <d v="2023-04-07T01:59:00"/>
    <d v="2023-04-07T05:49:00"/>
    <x v="0"/>
    <x v="1"/>
    <x v="1"/>
    <s v="26.5"/>
    <s v="Libre"/>
    <s v="España"/>
    <s v="Plato_4, Plato_9"/>
    <n v="18"/>
    <d v="1899-12-30T03:50:00"/>
    <d v="1899-12-30T00:57:00"/>
    <d v="1899-12-30T02:53:00"/>
    <s v="pago"/>
  </r>
  <r>
    <n v="745"/>
    <s v="Cliente_90"/>
    <n v="1"/>
    <d v="2023-04-07T02:34:00"/>
    <d v="2023-04-07T04:52:00"/>
    <x v="2"/>
    <x v="1"/>
    <x v="0"/>
    <s v="18.75"/>
    <s v="Libre"/>
    <s v="Bolivia"/>
    <s v="Plato_8, Plato_7, Plato_1, Plato_6"/>
    <n v="105"/>
    <d v="1899-12-30T02:18:00"/>
    <d v="1899-12-30T00:34:00"/>
    <d v="1899-12-30T01:44:00"/>
    <s v="pago"/>
  </r>
  <r>
    <n v="746"/>
    <s v="Cliente_950"/>
    <n v="2"/>
    <d v="2023-04-07T03:10:00"/>
    <d v="2023-04-07T06:27:00"/>
    <x v="0"/>
    <x v="1"/>
    <x v="1"/>
    <s v="44.9"/>
    <s v="Ocupada"/>
    <s v="Chile"/>
    <s v="Plato_8, Plato_15"/>
    <n v="105"/>
    <d v="1899-12-30T03:29:00"/>
    <d v="1899-12-30T00:34:00"/>
    <d v="1899-12-30T02:55:00"/>
    <s v="pago"/>
  </r>
  <r>
    <n v="747"/>
    <s v="Cliente_446"/>
    <n v="3"/>
    <d v="2023-04-07T02:53:00"/>
    <d v="2023-04-07T04:49:00"/>
    <x v="0"/>
    <x v="0"/>
    <x v="2"/>
    <s v="37.23"/>
    <s v="Reservada"/>
    <s v="Uruguay"/>
    <s v="Plato_1"/>
    <n v="25"/>
    <d v="1899-12-30T01:56:00"/>
    <d v="1899-12-30T00:28:00"/>
    <d v="1899-12-30T01:28:00"/>
    <s v="pago"/>
  </r>
  <r>
    <n v="748"/>
    <s v="Cliente_298"/>
    <n v="4"/>
    <d v="2023-04-07T02:32:00"/>
    <d v="2023-04-07T05:58:00"/>
    <x v="1"/>
    <x v="1"/>
    <x v="1"/>
    <s v="12.55"/>
    <s v="Reservada"/>
    <s v="Venezuela"/>
    <s v="Plato_15, Plato_10"/>
    <n v="32"/>
    <d v="1899-12-30T03:26:00"/>
    <d v="1899-12-30T00:05:00"/>
    <d v="1899-12-30T03:21:00"/>
    <s v="pago"/>
  </r>
  <r>
    <n v="749"/>
    <s v="Cliente_446"/>
    <n v="2"/>
    <d v="2023-04-07T01:21:00"/>
    <d v="2023-04-07T02:52:00"/>
    <x v="3"/>
    <x v="1"/>
    <x v="2"/>
    <s v="24.12"/>
    <s v="Ocupada"/>
    <s v="Perú"/>
    <s v="Plato_8"/>
    <n v="70"/>
    <d v="1899-12-30T01:43:00"/>
    <d v="1899-12-30T00:08:00"/>
    <d v="1899-12-30T01:35:00"/>
    <s v="pago"/>
  </r>
  <r>
    <n v="750"/>
    <s v="Cliente_304"/>
    <n v="4"/>
    <d v="2023-04-07T01:46:00"/>
    <d v="2023-04-07T03:00:00"/>
    <x v="0"/>
    <x v="1"/>
    <x v="1"/>
    <s v="21.82"/>
    <s v="Libre"/>
    <s v="Bolivia"/>
    <s v="Plato_17, Plato_10"/>
    <n v="93"/>
    <d v="1899-12-30T01:14:00"/>
    <d v="1899-12-30T00:47:00"/>
    <d v="1899-12-30T00:27:00"/>
    <s v="pago"/>
  </r>
  <r>
    <n v="751"/>
    <s v="Cliente_157"/>
    <n v="6"/>
    <d v="2023-04-07T01:32:00"/>
    <d v="2023-04-07T03:10:00"/>
    <x v="1"/>
    <x v="0"/>
    <x v="1"/>
    <s v="49.35"/>
    <s v="Libre"/>
    <s v="Brasil"/>
    <s v="Plato_9, Plato_1, Plato_5"/>
    <n v="29"/>
    <d v="1899-12-30T01:38:00"/>
    <d v="1899-12-30T00:37:00"/>
    <d v="1899-12-30T01:01:00"/>
    <s v="pago"/>
  </r>
  <r>
    <n v="752"/>
    <s v="Cliente_736"/>
    <n v="5"/>
    <d v="2023-04-07T02:05:00"/>
    <d v="2023-04-07T04:23:00"/>
    <x v="4"/>
    <x v="1"/>
    <x v="1"/>
    <s v="46.27"/>
    <s v="Libre"/>
    <s v="Perú"/>
    <s v="Plato_2"/>
    <n v="60"/>
    <d v="1899-12-30T02:18:00"/>
    <d v="1899-12-30T00:30:00"/>
    <d v="1899-12-30T01:48:00"/>
    <s v="pago"/>
  </r>
  <r>
    <n v="753"/>
    <s v="Cliente_827"/>
    <n v="4"/>
    <d v="2023-04-07T02:27:00"/>
    <d v="2023-04-07T04:38:00"/>
    <x v="3"/>
    <x v="1"/>
    <x v="2"/>
    <s v="26.24"/>
    <s v="Libre"/>
    <s v="Chile"/>
    <s v="Plato_15, Plato_14, Plato_7, Plato_19"/>
    <n v="32"/>
    <d v="1899-12-30T02:11:00"/>
    <d v="1899-12-30T00:35:00"/>
    <d v="1899-12-30T01:36:00"/>
    <s v="pago"/>
  </r>
  <r>
    <n v="754"/>
    <s v="Cliente_871"/>
    <n v="3"/>
    <d v="2023-04-07T03:21:00"/>
    <d v="2023-04-07T04:36:00"/>
    <x v="4"/>
    <x v="1"/>
    <x v="1"/>
    <s v="42.74"/>
    <s v="Reservada"/>
    <s v="España"/>
    <s v="Plato_7, Plato_6, Plato_16"/>
    <n v="72"/>
    <d v="1899-12-30T01:15:00"/>
    <d v="1899-12-30T00:26:00"/>
    <d v="1899-12-30T00:49:00"/>
    <s v="pago"/>
  </r>
  <r>
    <n v="755"/>
    <s v="Cliente_743"/>
    <n v="3"/>
    <d v="2023-04-07T02:01:00"/>
    <d v="2023-04-07T04:27:00"/>
    <x v="1"/>
    <x v="1"/>
    <x v="1"/>
    <s v="26.65"/>
    <s v="Ocupada"/>
    <s v="Brasil"/>
    <s v="Plato_13, Plato_1, Plato_12, Plato_9"/>
    <n v="21"/>
    <d v="1899-12-30T02:38:00"/>
    <d v="1899-12-30T00:06:00"/>
    <d v="1899-12-30T02:32:00"/>
    <s v="pago"/>
  </r>
  <r>
    <n v="756"/>
    <s v="Cliente_428"/>
    <n v="1"/>
    <d v="2023-04-07T03:53:00"/>
    <d v="2023-04-07T07:51:00"/>
    <x v="0"/>
    <x v="2"/>
    <x v="1"/>
    <s v="31.75"/>
    <s v="Libre"/>
    <s v="Perú"/>
    <s v="Plato_17, Plato_12"/>
    <n v="31"/>
    <d v="1899-12-30T03:58:00"/>
    <d v="1899-12-30T00:21:00"/>
    <d v="1899-12-30T03:37:00"/>
    <s v="pago"/>
  </r>
  <r>
    <n v="757"/>
    <s v="Cliente_750"/>
    <n v="6"/>
    <d v="2023-04-07T01:47:00"/>
    <d v="2023-04-07T04:42:00"/>
    <x v="1"/>
    <x v="1"/>
    <x v="2"/>
    <s v="10.03"/>
    <s v="Reservada"/>
    <s v="Brasil"/>
    <s v="Plato_2"/>
    <n v="60"/>
    <d v="1899-12-30T02:55:00"/>
    <d v="1899-12-30T00:40:00"/>
    <d v="1899-12-30T02:15:00"/>
    <s v="pago"/>
  </r>
  <r>
    <n v="758"/>
    <s v="Cliente_808"/>
    <n v="4"/>
    <d v="2023-04-07T00:17:00"/>
    <d v="2023-04-07T02:10:00"/>
    <x v="4"/>
    <x v="0"/>
    <x v="0"/>
    <s v="27.04"/>
    <s v="Reservada"/>
    <s v="Perú"/>
    <s v="Plato_2, Plato_5"/>
    <n v="30"/>
    <d v="1899-12-30T01:53:00"/>
    <d v="1899-12-30T00:32:00"/>
    <d v="1899-12-30T01:21:00"/>
    <s v="pago"/>
  </r>
  <r>
    <n v="759"/>
    <s v="Cliente_376"/>
    <n v="5"/>
    <d v="2023-04-07T00:40:00"/>
    <d v="2023-04-07T03:45:00"/>
    <x v="0"/>
    <x v="1"/>
    <x v="1"/>
    <s v="13.7"/>
    <s v="Reservada"/>
    <s v="Argentina"/>
    <s v="Plato_11, Plato_6, Plato_1, Plato_9"/>
    <n v="99"/>
    <d v="1899-12-30T03:05:00"/>
    <d v="1899-12-30T00:48:00"/>
    <d v="1899-12-30T02:17:00"/>
    <s v="pago"/>
  </r>
  <r>
    <n v="760"/>
    <s v="Cliente_721"/>
    <n v="6"/>
    <d v="2023-04-07T00:25:00"/>
    <d v="2023-04-07T01:40:00"/>
    <x v="3"/>
    <x v="1"/>
    <x v="1"/>
    <s v="39.42"/>
    <s v="Libre"/>
    <s v="Argentina"/>
    <s v="Plato_8"/>
    <n v="105"/>
    <d v="1899-12-30T01:15:00"/>
    <d v="1899-12-30T00:20:00"/>
    <d v="1899-12-30T00:55:00"/>
    <s v="pago"/>
  </r>
  <r>
    <n v="761"/>
    <s v="Cliente_782"/>
    <n v="4"/>
    <d v="2023-04-07T02:39:00"/>
    <d v="2023-04-07T03:42:00"/>
    <x v="4"/>
    <x v="0"/>
    <x v="1"/>
    <s v="16.85"/>
    <s v="Libre"/>
    <s v="España"/>
    <s v="Plato_7, Plato_16, Plato_14"/>
    <n v="72"/>
    <d v="1899-12-30T01:03:00"/>
    <d v="1899-12-30T00:54:00"/>
    <d v="1899-12-30T00:09:00"/>
    <s v="pago"/>
  </r>
  <r>
    <n v="762"/>
    <s v="Cliente_729"/>
    <n v="3"/>
    <d v="2023-04-07T01:18:00"/>
    <d v="2023-04-07T03:25:00"/>
    <x v="2"/>
    <x v="0"/>
    <x v="1"/>
    <s v="49.45"/>
    <s v="Reservada"/>
    <s v="Uruguay"/>
    <s v="Plato_13, Plato_10"/>
    <n v="21"/>
    <d v="1899-12-30T02:07:00"/>
    <d v="1899-12-30T00:20:00"/>
    <d v="1899-12-30T01:47:00"/>
    <s v="pago"/>
  </r>
  <r>
    <n v="763"/>
    <s v="Cliente_351"/>
    <n v="3"/>
    <d v="2023-04-07T03:49:00"/>
    <d v="2023-04-07T05:12:00"/>
    <x v="3"/>
    <x v="1"/>
    <x v="1"/>
    <s v="22.88"/>
    <s v="Reservada"/>
    <s v="Argentina"/>
    <s v="Plato_11, Plato_12"/>
    <n v="66"/>
    <d v="1899-12-30T01:23:00"/>
    <d v="1899-12-30T00:14:00"/>
    <d v="1899-12-30T01:09:00"/>
    <s v="pago"/>
  </r>
  <r>
    <n v="764"/>
    <s v="Cliente_227"/>
    <n v="1"/>
    <d v="2023-04-07T03:30:00"/>
    <d v="2023-04-07T05:46:00"/>
    <x v="3"/>
    <x v="2"/>
    <x v="1"/>
    <s v="20.41"/>
    <s v="Ocupada"/>
    <s v="Colombia"/>
    <s v="Plato_6, Plato_18, Plato_7"/>
    <n v="27"/>
    <d v="1899-12-30T02:28:00"/>
    <d v="1899-12-30T00:53:00"/>
    <d v="1899-12-30T01:35:00"/>
    <s v="pago"/>
  </r>
  <r>
    <n v="765"/>
    <s v="Cliente_825"/>
    <n v="4"/>
    <d v="2023-04-07T00:24:00"/>
    <d v="2023-04-07T01:37:00"/>
    <x v="4"/>
    <x v="2"/>
    <x v="1"/>
    <s v="30.77"/>
    <s v="Libre"/>
    <s v="Chile"/>
    <s v="Plato_10, Plato_16, Plato_13, Plato_19"/>
    <n v="78"/>
    <d v="1899-12-30T01:13:00"/>
    <d v="1899-12-30T00:55:00"/>
    <d v="1899-12-30T00:18:00"/>
    <s v="pago"/>
  </r>
  <r>
    <n v="766"/>
    <s v="Cliente_175"/>
    <n v="6"/>
    <d v="2023-04-07T01:34:00"/>
    <d v="2023-04-07T04:50:00"/>
    <x v="1"/>
    <x v="2"/>
    <x v="1"/>
    <s v="12.57"/>
    <s v="Reservada"/>
    <s v="Argentina"/>
    <s v="Plato_2, Plato_12, Plato_3, Plato_14"/>
    <n v="60"/>
    <d v="1899-12-30T03:16:00"/>
    <d v="1899-12-30T00:52:00"/>
    <d v="1899-12-30T02:24:00"/>
    <s v="pago"/>
  </r>
  <r>
    <n v="767"/>
    <s v="Cliente_757"/>
    <n v="3"/>
    <d v="2023-04-07T01:08:00"/>
    <d v="2023-04-07T03:57:00"/>
    <x v="1"/>
    <x v="0"/>
    <x v="1"/>
    <s v="15.98"/>
    <s v="Reservada"/>
    <s v="Ecuador"/>
    <s v="Plato_9, Plato_7, Plato_13"/>
    <n v="58"/>
    <d v="1899-12-30T02:49:00"/>
    <d v="1899-12-30T00:12:00"/>
    <d v="1899-12-30T02:37:00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D79A-4976-407C-BDC3-971E128481A4}" name="Tabla dinámica5" cacheId="73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5:B31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ropin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0F301-73B0-4CD7-9513-5DEAA75BFAB9}" name="Tabla dinámica3" cacheId="73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9:B13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9"/>
  </dataFields>
  <formats count="1">
    <format dxfId="69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55B07-772E-4CB6-A2F5-58DF2FF43EA8}" name="Tabla dinámica2" cacheId="73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6"/>
  </dataFields>
  <formats count="2">
    <format dxfId="67">
      <pivotArea outline="0" collapsedLevelsAreSubtotals="1" fieldPosition="0"/>
    </format>
    <format dxfId="68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5CAC-8DF4-43B1-849B-6C3F0AF9F08D}" name="Tabla dinámica6" cacheId="7364" dataOnRows="1" applyNumberFormats="0" applyBorderFormats="0" applyFontFormats="0" applyPatternFormats="0" applyAlignmentFormats="0" applyWidthHeightFormats="1" dataCaption="Totales y promedios" updatedVersion="8" minRefreshableVersion="3" useAutoFormatting="1" itemPrintTitles="1" createdVersion="8" indent="0" compact="0" compactData="0" multipleFieldFilters="0" chartFormat="1">
  <location ref="A34:B38" firstHeaderRow="1" firstDataRow="1" firstDataCol="1"/>
  <pivotFields count="17">
    <pivotField dataField="1" compact="0" numFmtId="1" outline="0" showAll="0"/>
    <pivotField compact="0" outline="0" showAll="0"/>
    <pivotField dataField="1"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Nº Medio Comensales" fld="2" subtotal="average" baseField="0" baseItem="0" numFmtId="1"/>
    <dataField name="Número Total de Órdenes" fld="0" subtotal="count" baseField="0" baseItem="0"/>
    <dataField name="Facturación Total" fld="12" baseField="0" baseItem="0" numFmtId="166"/>
    <dataField name="Ticket Medio" fld="12" subtotal="average" baseField="0" baseItem="0" numFmtId="166"/>
  </dataFields>
  <formats count="3">
    <format dxfId="64">
      <pivotArea outline="0" fieldPosition="0">
        <references count="1">
          <reference field="4294967294" count="1" selected="0">
            <x v="0"/>
          </reference>
        </references>
      </pivotArea>
    </format>
    <format dxfId="65">
      <pivotArea outline="0" fieldPosition="0">
        <references count="1">
          <reference field="4294967294" count="1" selected="0">
            <x v="2"/>
          </reference>
        </references>
      </pivotArea>
    </format>
    <format dxfId="66">
      <pivotArea outline="0" fieldPosition="0">
        <references count="1">
          <reference field="4294967294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2516-B1B7-4E5E-82DD-7AC0C1C510F6}" name="Tabla dinámica4" cacheId="7364" applyNumberFormats="0" applyBorderFormats="0" applyFontFormats="0" applyPatternFormats="0" applyAlignmentFormats="0" applyWidthHeightFormats="1" dataCaption="Valores" grandTotalCaption="Total general de ordenes" updatedVersion="8" minRefreshableVersion="3" useAutoFormatting="1" itemPrintTitles="1" createdVersion="8" indent="0" compact="0" compactData="0" multipleFieldFilters="0" chartFormat="2">
  <location ref="A16:B22" firstHeaderRow="1" firstDataRow="1" firstDataCol="1"/>
  <pivotFields count="17">
    <pivotField dataField="1"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úmero de Orde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98AA9-ABE3-4BE1-85FB-13AFD3987A64}" name="Tabla dinámica7" cacheId="7363" dataOnRows="1" applyNumberFormats="0" applyBorderFormats="0" applyFontFormats="0" applyPatternFormats="0" applyAlignmentFormats="0" applyWidthHeightFormats="1" dataCaption="Costes y ganancias" updatedVersion="8" minRefreshableVersion="3" useAutoFormatting="1" itemPrintTitles="1" createdVersion="8" indent="0" compact="0" compactData="0" multipleFieldFilters="0" chartFormat="2">
  <location ref="A41:B44" firstHeaderRow="1" firstDataRow="1" firstDataCol="1"/>
  <pivotFields count="13"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compact="0" numFmtId="1" outline="0" showAll="0"/>
    <pivotField compact="0" numFmtId="1" outline="0" showAll="0"/>
    <pivotField compact="0" outline="0" showAll="0"/>
    <pivotField dataField="1" compact="0" numFmtId="165" outline="0" showAll="0"/>
    <pivotField compact="0" numFmtId="165" outline="0" showAll="0"/>
    <pivotField compact="0" numFmtId="9" outline="0" showAll="0"/>
    <pivotField compact="0" numFmtId="9" outline="0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ste total" fld="4" baseField="0" baseItem="0" numFmtId="166"/>
    <dataField name="Total Precio de venta" fld="5" baseField="0" baseItem="0" numFmtId="166"/>
    <dataField name="Ganancia Total" fld="9" baseField="0" baseItem="0" numFmtId="166"/>
  </dataFields>
  <formats count="3">
    <format dxfId="61">
      <pivotArea outline="0" fieldPosition="0">
        <references count="1">
          <reference field="4294967294" count="1" selected="0">
            <x v="0"/>
          </reference>
        </references>
      </pivotArea>
    </format>
    <format dxfId="62">
      <pivotArea outline="0" fieldPosition="0">
        <references count="1">
          <reference field="4294967294" count="1" selected="0">
            <x v="1"/>
          </reference>
        </references>
      </pivotArea>
    </format>
    <format dxfId="63">
      <pivotArea outline="0" fieldPosition="0">
        <references count="1">
          <reference field="4294967294" count="1" selected="0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9B87A-FB4C-4E95-992F-EF941A9118A1}" name="Tabla9" displayName="Tabla9" ref="A1:Q768" totalsRowShown="0" headerRowDxfId="60" dataDxfId="59" headerRowBorderDxfId="57" tableBorderDxfId="58" totalsRowBorderDxfId="56">
  <autoFilter ref="A1:Q768" xr:uid="{B2F9B87A-FB4C-4E95-992F-EF941A9118A1}"/>
  <sortState xmlns:xlrd2="http://schemas.microsoft.com/office/spreadsheetml/2017/richdata2" ref="A2:M768">
    <sortCondition ref="K1:K768"/>
  </sortState>
  <tableColumns count="17">
    <tableColumn id="1" xr3:uid="{FFC93EDC-9249-45D1-B806-7369F6C5CA0D}" name="Número de Mesa" dataDxfId="55"/>
    <tableColumn id="2" xr3:uid="{0F69D5B4-3638-4D99-BA0A-2D038318A62A}" name="Nombre del Cliente" dataDxfId="54"/>
    <tableColumn id="3" xr3:uid="{70E8A285-3066-49C2-83D4-814D45CB9984}" name="Número de Comensales" dataDxfId="53"/>
    <tableColumn id="4" xr3:uid="{941FBE89-133A-44A6-8434-0960628F4A4C}" name="Hora de Llegada" dataDxfId="52"/>
    <tableColumn id="5" xr3:uid="{D46A4487-D4B5-410D-8845-0EF932529174}" name="Hora de Salida" dataDxfId="51"/>
    <tableColumn id="6" xr3:uid="{362D44E1-B86A-4FED-AB98-5E9CCD7C46B9}" name="Mesero Asignado" dataDxfId="50"/>
    <tableColumn id="7" xr3:uid="{62C84510-9751-4F42-8F01-48F72B1CBC03}" name="Tipo de Servicio" dataDxfId="49"/>
    <tableColumn id="8" xr3:uid="{0CE41642-D1F5-45B0-8A7F-2C8A3B1A6C99}" name="Método de Pago" dataDxfId="48"/>
    <tableColumn id="9" xr3:uid="{E2208584-F031-45D4-A3D6-C3DAB2DC603F}" name="Propina" dataDxfId="47"/>
    <tableColumn id="10" xr3:uid="{24F7B70F-5E27-4E72-91A3-FB0C189B0DD4}" name="Estado de la Mesa" dataDxfId="46"/>
    <tableColumn id="11" xr3:uid="{806ECEA4-2BE7-4D78-8F0D-329741261140}" name="Número de Orden" dataDxfId="45"/>
    <tableColumn id="12" xr3:uid="{8AFAC697-9449-4F22-936D-3180B1C79E11}" name="País de Origen" dataDxfId="44"/>
    <tableColumn id="13" xr3:uid="{6FAD6ADF-4108-486A-BD2C-8F986D64EB1B}" name="Platos Ordenados" dataDxfId="43"/>
    <tableColumn id="14" xr3:uid="{A396F9AF-F0B8-436F-A23C-2767557D78B9}" name="Columna1" dataDxfId="42"/>
    <tableColumn id="15" xr3:uid="{19543213-B874-4907-80A9-BE59072067B6}" name="Columna2" dataDxfId="41"/>
    <tableColumn id="16" xr3:uid="{614F1172-10C5-4852-B47C-F713BD9B51BC}" name="Columna3" dataDxfId="40"/>
    <tableColumn id="17" xr3:uid="{F540AA2F-C0EE-4CF3-ABFA-7C65AB1FE65A}" name="Columna4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0D51C-7755-44CE-9E0A-11F6A836B627}" name="Tabla11" displayName="Tabla11" ref="A1:Q767" totalsRowShown="0" headerRowDxfId="38" dataDxfId="37" headerRowBorderDxfId="35" tableBorderDxfId="36" totalsRowBorderDxfId="34">
  <autoFilter ref="A1:Q767" xr:uid="{6210D51C-7755-44CE-9E0A-11F6A836B627}"/>
  <sortState xmlns:xlrd2="http://schemas.microsoft.com/office/spreadsheetml/2017/richdata2" ref="A2:P767">
    <sortCondition ref="A1:A767"/>
  </sortState>
  <tableColumns count="17">
    <tableColumn id="1" xr3:uid="{FE4BCDFA-8292-4E5C-AEA4-E5BAD513AB4B}" name="Número de Orden" dataDxfId="33"/>
    <tableColumn id="2" xr3:uid="{7F4ACCE2-3FB3-4341-9CD5-A0D616A17F66}" name="Nombre del Cliente" dataDxfId="32"/>
    <tableColumn id="3" xr3:uid="{8F8C860D-B1BE-4675-9C76-479F42101242}" name="N de Comensales" dataDxfId="31"/>
    <tableColumn id="4" xr3:uid="{68990E73-B0F9-4493-8DF1-5738D80ED02F}" name="Hora de Llegada" dataDxfId="30"/>
    <tableColumn id="5" xr3:uid="{B17854FD-8B0C-4E9E-9747-18EA67822B40}" name="Hora de Salida" dataDxfId="29"/>
    <tableColumn id="6" xr3:uid="{F787CAF0-71E9-41E4-9A6E-F1E696A0B33A}" name="Mesero Asignado" dataDxfId="28"/>
    <tableColumn id="7" xr3:uid="{C377A262-BE78-4EFF-9A88-A7E99529D8BB}" name="Tipo de Servicio" dataDxfId="27"/>
    <tableColumn id="8" xr3:uid="{2CD40180-18BE-47A0-905A-EF987D86D93A}" name="Método de Pago" dataDxfId="26"/>
    <tableColumn id="9" xr3:uid="{BA15D879-3AD6-4FB5-926E-655F9C03D091}" name="Propina" dataDxfId="25"/>
    <tableColumn id="10" xr3:uid="{CADAEA30-6067-4E2E-9682-667F4D43B85F}" name="Estado de la Mesa" dataDxfId="24"/>
    <tableColumn id="12" xr3:uid="{722F623F-684D-4D25-92B9-3DD102EDAB9F}" name="País de Origen" dataDxfId="23"/>
    <tableColumn id="13" xr3:uid="{C0155A37-B504-47F3-AF0B-1AA3044C7CEA}" name="Platos Ordenados" dataDxfId="22"/>
    <tableColumn id="19" xr3:uid="{5CA20BDA-BABF-47EB-A39C-56EC38DA8D9A}" name="monto total" dataDxfId="21">
      <calculatedColumnFormula>(VLOOKUP(A2,cocina!$A$2:$L$1903,11,0))</calculatedColumnFormula>
    </tableColumn>
    <tableColumn id="21" xr3:uid="{872D24EE-48BB-49F8-B264-C9BEBB94420B}" name="permanencia" dataDxfId="20">
      <calculatedColumnFormula>IF(J2="Ocupada", (E2-D2)+TIME(0,12,0), E2-D2)</calculatedColumnFormula>
    </tableColumn>
    <tableColumn id="23" xr3:uid="{7D96BC9A-BD3F-43A4-8D71-4D79A89BD038}" name="preparacion" dataDxfId="19">
      <calculatedColumnFormula>(VLOOKUP(A2,cocina!$A$2:$L$1903,8,0)/1440)</calculatedColumnFormula>
    </tableColumn>
    <tableColumn id="24" xr3:uid="{6D3F66B9-EE95-4E49-A81E-FE5FA1C154A6}" name="degustacion" dataDxfId="18">
      <calculatedColumnFormula>IF((N2-O2)&lt;0,0,(N2-O2))</calculatedColumnFormula>
    </tableColumn>
    <tableColumn id="11" xr3:uid="{1A446105-F501-4F5E-848E-ED68954673BB}" name="pagado" dataDxfId="17">
      <calculatedColumnFormula>IF(P2&gt;0,"pago","no")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940E4-2C78-4FFA-BA24-BE15D9422550}" name="Tabla3" displayName="Tabla3" ref="A1:M1903" totalsRowShown="0" headerRowDxfId="16" dataDxfId="15" headerRowBorderDxfId="13" tableBorderDxfId="14">
  <autoFilter ref="A1:M1903" xr:uid="{C92940E4-2C78-4FFA-BA24-BE15D9422550}"/>
  <sortState xmlns:xlrd2="http://schemas.microsoft.com/office/spreadsheetml/2017/richdata2" ref="A2:L1903">
    <sortCondition ref="A1:A1903"/>
  </sortState>
  <tableColumns count="13">
    <tableColumn id="1" xr3:uid="{6CC2A3FA-8300-4C91-B23D-8CDA6BA5F038}" name="Numero de Orden" dataDxfId="12"/>
    <tableColumn id="2" xr3:uid="{BBCE4BCB-1B00-4E43-A291-D2CDC72372D6}" name="Numero de Mesa" dataDxfId="11"/>
    <tableColumn id="3" xr3:uid="{AEB4409A-FC75-4348-A030-FE648102AB71}" name="Nombre del Plato" dataDxfId="10"/>
    <tableColumn id="4" xr3:uid="{5B887A12-0D1B-4E1F-AD33-FCF6E7086BCE}" name="Descripcion del Plato" dataDxfId="9"/>
    <tableColumn id="5" xr3:uid="{C6A09283-671A-46E4-AB0A-773F1E3F98DF}" name="Costo Unitario" dataDxfId="8"/>
    <tableColumn id="6" xr3:uid="{317851AF-8ED4-4CAB-A24E-AFEE9524D6B8}" name="Precio Unitario" dataDxfId="7"/>
    <tableColumn id="7" xr3:uid="{1C71FC06-561D-4CFB-A277-1D6E2BC0CF18}" name="Cantidad Ordenada" dataDxfId="6"/>
    <tableColumn id="8" xr3:uid="{AC82F98A-A7AC-49CD-9129-178A304C7B4B}" name="Tiempo de Preparacion" dataDxfId="5"/>
    <tableColumn id="9" xr3:uid="{CE05D488-0EA2-43DE-83B3-BF56E250E790}" name="Observaciones" dataDxfId="4"/>
    <tableColumn id="10" xr3:uid="{0BCEF0A2-D720-4313-BAE8-A14BE807297C}" name="ganancia neta" dataDxfId="3">
      <calculatedColumnFormula>F2-E2</calculatedColumnFormula>
    </tableColumn>
    <tableColumn id="11" xr3:uid="{1D29F259-5955-444C-A59C-082D368E6E63}" name="ganancia bruta" dataDxfId="2">
      <calculatedColumnFormula>F2*G2</calculatedColumnFormula>
    </tableColumn>
    <tableColumn id="12" xr3:uid="{9EE23F8B-8A04-4D3E-BE9C-440231647CC7}" name="% de ganania" dataDxfId="1">
      <calculatedColumnFormula>(J2/K2)</calculatedColumnFormula>
    </tableColumn>
    <tableColumn id="13" xr3:uid="{883AA1E2-4E64-4FD3-B3DA-B6D70B074F55}" name="margen" dataDxfId="0">
      <calculatedColumnFormula>(J2/F2)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9138-55A2-42B7-A2C3-2CAD6F03E0AA}">
  <dimension ref="A1:Q768"/>
  <sheetViews>
    <sheetView topLeftCell="A727" workbookViewId="0">
      <selection activeCell="AD751" sqref="AD751"/>
    </sheetView>
  </sheetViews>
  <sheetFormatPr defaultRowHeight="15"/>
  <cols>
    <col min="1" max="1" width="30.7109375" bestFit="1" customWidth="1"/>
    <col min="2" max="2" width="18.140625" bestFit="1" customWidth="1"/>
    <col min="3" max="3" width="21.28515625" bestFit="1" customWidth="1"/>
    <col min="4" max="4" width="15.5703125" bestFit="1" customWidth="1"/>
    <col min="5" max="5" width="14.28515625" bestFit="1" customWidth="1"/>
    <col min="6" max="6" width="16.42578125" bestFit="1" customWidth="1"/>
    <col min="7" max="7" width="15.42578125" bestFit="1" customWidth="1"/>
    <col min="8" max="8" width="15.85546875" bestFit="1" customWidth="1"/>
    <col min="10" max="11" width="16.85546875" bestFit="1" customWidth="1"/>
    <col min="12" max="12" width="14.28515625" bestFit="1" customWidth="1"/>
    <col min="13" max="13" width="16.5703125" bestFit="1" customWidth="1"/>
  </cols>
  <sheetData>
    <row r="1" spans="1:17">
      <c r="A1" s="10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13">
        <v>7</v>
      </c>
      <c r="B2" s="2" t="s">
        <v>17</v>
      </c>
      <c r="C2" s="2">
        <v>5</v>
      </c>
      <c r="D2" s="3">
        <v>45017.058333333334</v>
      </c>
      <c r="E2" s="3">
        <v>45017.147222222222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>
        <v>6</v>
      </c>
      <c r="L2" s="2" t="s">
        <v>23</v>
      </c>
      <c r="M2" s="5" t="s">
        <v>24</v>
      </c>
      <c r="N2" s="28"/>
      <c r="O2" s="28"/>
      <c r="P2" s="28"/>
      <c r="Q2" s="28"/>
    </row>
    <row r="3" spans="1:17">
      <c r="A3" s="13">
        <v>2</v>
      </c>
      <c r="B3" s="2" t="s">
        <v>25</v>
      </c>
      <c r="C3" s="2">
        <v>1</v>
      </c>
      <c r="D3" s="3">
        <v>45017.131249999999</v>
      </c>
      <c r="E3" s="3">
        <v>45017.230555555558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>
        <v>13</v>
      </c>
      <c r="L3" s="2" t="s">
        <v>31</v>
      </c>
      <c r="M3" s="5" t="s">
        <v>32</v>
      </c>
      <c r="N3" s="1"/>
      <c r="O3" s="1"/>
      <c r="P3" s="1"/>
      <c r="Q3" s="1"/>
    </row>
    <row r="4" spans="1:17">
      <c r="A4" s="13">
        <v>20</v>
      </c>
      <c r="B4" s="2" t="s">
        <v>33</v>
      </c>
      <c r="C4" s="2">
        <v>5</v>
      </c>
      <c r="D4" s="3">
        <v>45017.104861111111</v>
      </c>
      <c r="E4" s="3">
        <v>45017.183333333334</v>
      </c>
      <c r="F4" s="2" t="s">
        <v>18</v>
      </c>
      <c r="G4" s="2" t="s">
        <v>27</v>
      </c>
      <c r="H4" s="2" t="s">
        <v>28</v>
      </c>
      <c r="I4" s="2" t="s">
        <v>34</v>
      </c>
      <c r="J4" s="2" t="s">
        <v>35</v>
      </c>
      <c r="K4" s="2">
        <v>16</v>
      </c>
      <c r="L4" s="2" t="s">
        <v>36</v>
      </c>
      <c r="M4" s="5" t="s">
        <v>37</v>
      </c>
      <c r="N4" s="1"/>
      <c r="O4" s="1"/>
      <c r="P4" s="1"/>
      <c r="Q4" s="1"/>
    </row>
    <row r="5" spans="1:17">
      <c r="A5" s="13">
        <v>18</v>
      </c>
      <c r="B5" s="2" t="s">
        <v>38</v>
      </c>
      <c r="C5" s="2">
        <v>3</v>
      </c>
      <c r="D5" s="3">
        <v>45017.024305555555</v>
      </c>
      <c r="E5" s="3">
        <v>45017.145138888889</v>
      </c>
      <c r="F5" s="2" t="s">
        <v>39</v>
      </c>
      <c r="G5" s="2" t="s">
        <v>27</v>
      </c>
      <c r="H5" s="2" t="s">
        <v>20</v>
      </c>
      <c r="I5" s="2" t="s">
        <v>40</v>
      </c>
      <c r="J5" s="2" t="s">
        <v>22</v>
      </c>
      <c r="K5" s="2">
        <v>19</v>
      </c>
      <c r="L5" s="2" t="s">
        <v>41</v>
      </c>
      <c r="M5" s="5" t="s">
        <v>42</v>
      </c>
      <c r="N5" s="1"/>
      <c r="O5" s="1"/>
      <c r="P5" s="1"/>
      <c r="Q5" s="1"/>
    </row>
    <row r="6" spans="1:17">
      <c r="A6" s="13">
        <v>12</v>
      </c>
      <c r="B6" s="2" t="s">
        <v>43</v>
      </c>
      <c r="C6" s="2">
        <v>5</v>
      </c>
      <c r="D6" s="3">
        <v>45017.125694444447</v>
      </c>
      <c r="E6" s="3">
        <v>45017.207638888889</v>
      </c>
      <c r="F6" s="2" t="s">
        <v>26</v>
      </c>
      <c r="G6" s="2" t="s">
        <v>19</v>
      </c>
      <c r="H6" s="2" t="s">
        <v>44</v>
      </c>
      <c r="I6" s="2" t="s">
        <v>45</v>
      </c>
      <c r="J6" s="2" t="s">
        <v>30</v>
      </c>
      <c r="K6" s="2">
        <v>25</v>
      </c>
      <c r="L6" s="2" t="s">
        <v>46</v>
      </c>
      <c r="M6" s="5" t="s">
        <v>47</v>
      </c>
      <c r="N6" s="1"/>
      <c r="O6" s="1"/>
      <c r="P6" s="1"/>
      <c r="Q6" s="1"/>
    </row>
    <row r="7" spans="1:17">
      <c r="A7" s="13">
        <v>5</v>
      </c>
      <c r="B7" s="2" t="s">
        <v>48</v>
      </c>
      <c r="C7" s="2">
        <v>5</v>
      </c>
      <c r="D7" s="3">
        <v>45017.143750000003</v>
      </c>
      <c r="E7" s="3">
        <v>45017.268055555556</v>
      </c>
      <c r="F7" s="2" t="s">
        <v>39</v>
      </c>
      <c r="G7" s="2" t="s">
        <v>27</v>
      </c>
      <c r="H7" s="2" t="s">
        <v>20</v>
      </c>
      <c r="I7" s="2" t="s">
        <v>49</v>
      </c>
      <c r="J7" s="2" t="s">
        <v>30</v>
      </c>
      <c r="K7" s="2">
        <v>36</v>
      </c>
      <c r="L7" s="2" t="s">
        <v>36</v>
      </c>
      <c r="M7" s="5" t="s">
        <v>50</v>
      </c>
      <c r="N7" s="1"/>
      <c r="O7" s="1"/>
      <c r="P7" s="1"/>
      <c r="Q7" s="1"/>
    </row>
    <row r="8" spans="1:17">
      <c r="A8" s="13">
        <v>20</v>
      </c>
      <c r="B8" s="2" t="s">
        <v>51</v>
      </c>
      <c r="C8" s="2">
        <v>1</v>
      </c>
      <c r="D8" s="3">
        <v>45017.14166666667</v>
      </c>
      <c r="E8" s="3">
        <v>45017.251388888886</v>
      </c>
      <c r="F8" s="2" t="s">
        <v>26</v>
      </c>
      <c r="G8" s="2" t="s">
        <v>19</v>
      </c>
      <c r="H8" s="2" t="s">
        <v>20</v>
      </c>
      <c r="I8" s="2" t="s">
        <v>52</v>
      </c>
      <c r="J8" s="2" t="s">
        <v>30</v>
      </c>
      <c r="K8" s="2">
        <v>37</v>
      </c>
      <c r="L8" s="2" t="s">
        <v>31</v>
      </c>
      <c r="M8" s="5" t="s">
        <v>53</v>
      </c>
      <c r="N8" s="1"/>
      <c r="O8" s="1"/>
      <c r="P8" s="1"/>
      <c r="Q8" s="1"/>
    </row>
    <row r="9" spans="1:17">
      <c r="A9" s="13">
        <v>15</v>
      </c>
      <c r="B9" s="2" t="s">
        <v>54</v>
      </c>
      <c r="C9" s="2">
        <v>3</v>
      </c>
      <c r="D9" s="3">
        <v>45017.15347222222</v>
      </c>
      <c r="E9" s="3">
        <v>45017.318749999999</v>
      </c>
      <c r="F9" s="2" t="s">
        <v>39</v>
      </c>
      <c r="G9" s="2" t="s">
        <v>19</v>
      </c>
      <c r="H9" s="2" t="s">
        <v>28</v>
      </c>
      <c r="I9" s="2" t="s">
        <v>55</v>
      </c>
      <c r="J9" s="2" t="s">
        <v>30</v>
      </c>
      <c r="K9" s="2">
        <v>39</v>
      </c>
      <c r="L9" s="2" t="s">
        <v>36</v>
      </c>
      <c r="M9" s="5" t="s">
        <v>56</v>
      </c>
      <c r="N9" s="1"/>
      <c r="O9" s="1"/>
      <c r="P9" s="1"/>
      <c r="Q9" s="1"/>
    </row>
    <row r="10" spans="1:17">
      <c r="A10" s="13">
        <v>17</v>
      </c>
      <c r="B10" s="2" t="s">
        <v>57</v>
      </c>
      <c r="C10" s="2">
        <v>2</v>
      </c>
      <c r="D10" s="3">
        <v>45017.09375</v>
      </c>
      <c r="E10" s="3">
        <v>45017.167361111111</v>
      </c>
      <c r="F10" s="2" t="s">
        <v>39</v>
      </c>
      <c r="G10" s="2" t="s">
        <v>27</v>
      </c>
      <c r="H10" s="2" t="s">
        <v>20</v>
      </c>
      <c r="I10" s="2" t="s">
        <v>58</v>
      </c>
      <c r="J10" s="2" t="s">
        <v>35</v>
      </c>
      <c r="K10" s="2">
        <v>45</v>
      </c>
      <c r="L10" s="2" t="s">
        <v>23</v>
      </c>
      <c r="M10" s="5" t="s">
        <v>59</v>
      </c>
      <c r="N10" s="1"/>
      <c r="O10" s="1"/>
      <c r="P10" s="1"/>
      <c r="Q10" s="1"/>
    </row>
    <row r="11" spans="1:17">
      <c r="A11" s="13">
        <v>1</v>
      </c>
      <c r="B11" s="2" t="s">
        <v>60</v>
      </c>
      <c r="C11" s="2">
        <v>4</v>
      </c>
      <c r="D11" s="3">
        <v>45017.11041666667</v>
      </c>
      <c r="E11" s="3">
        <v>45017.256249999999</v>
      </c>
      <c r="F11" s="2" t="s">
        <v>18</v>
      </c>
      <c r="G11" s="2" t="s">
        <v>61</v>
      </c>
      <c r="H11" s="2" t="s">
        <v>20</v>
      </c>
      <c r="I11" s="2" t="s">
        <v>62</v>
      </c>
      <c r="J11" s="2" t="s">
        <v>22</v>
      </c>
      <c r="K11" s="2">
        <v>73</v>
      </c>
      <c r="L11" s="2" t="s">
        <v>63</v>
      </c>
      <c r="M11" s="5" t="s">
        <v>64</v>
      </c>
      <c r="N11" s="1"/>
      <c r="O11" s="1"/>
      <c r="P11" s="1"/>
      <c r="Q11" s="1"/>
    </row>
    <row r="12" spans="1:17">
      <c r="A12" s="13">
        <v>7</v>
      </c>
      <c r="B12" s="2" t="s">
        <v>65</v>
      </c>
      <c r="C12" s="2">
        <v>4</v>
      </c>
      <c r="D12" s="3">
        <v>45017.06527777778</v>
      </c>
      <c r="E12" s="3">
        <v>45017.127083333333</v>
      </c>
      <c r="F12" s="2" t="s">
        <v>66</v>
      </c>
      <c r="G12" s="2" t="s">
        <v>27</v>
      </c>
      <c r="H12" s="2" t="s">
        <v>20</v>
      </c>
      <c r="I12" s="2" t="s">
        <v>67</v>
      </c>
      <c r="J12" s="2" t="s">
        <v>22</v>
      </c>
      <c r="K12" s="2">
        <v>78</v>
      </c>
      <c r="L12" s="2" t="s">
        <v>46</v>
      </c>
      <c r="M12" s="5" t="s">
        <v>68</v>
      </c>
      <c r="N12" s="1"/>
      <c r="O12" s="1"/>
      <c r="P12" s="1"/>
      <c r="Q12" s="1"/>
    </row>
    <row r="13" spans="1:17">
      <c r="A13" s="13">
        <v>17</v>
      </c>
      <c r="B13" s="2" t="s">
        <v>69</v>
      </c>
      <c r="C13" s="2">
        <v>4</v>
      </c>
      <c r="D13" s="3">
        <v>45017.152777777781</v>
      </c>
      <c r="E13" s="3">
        <v>45017.271527777775</v>
      </c>
      <c r="F13" s="2" t="s">
        <v>26</v>
      </c>
      <c r="G13" s="2" t="s">
        <v>19</v>
      </c>
      <c r="H13" s="2" t="s">
        <v>20</v>
      </c>
      <c r="I13" s="2" t="s">
        <v>70</v>
      </c>
      <c r="J13" s="2" t="s">
        <v>30</v>
      </c>
      <c r="K13" s="2">
        <v>81</v>
      </c>
      <c r="L13" s="2" t="s">
        <v>71</v>
      </c>
      <c r="M13" s="5" t="s">
        <v>72</v>
      </c>
      <c r="N13" s="1"/>
      <c r="O13" s="1"/>
      <c r="P13" s="1"/>
      <c r="Q13" s="1"/>
    </row>
    <row r="14" spans="1:17">
      <c r="A14" s="13">
        <v>19</v>
      </c>
      <c r="B14" s="2" t="s">
        <v>73</v>
      </c>
      <c r="C14" s="2">
        <v>5</v>
      </c>
      <c r="D14" s="3">
        <v>45017.070833333331</v>
      </c>
      <c r="E14" s="3">
        <v>45017.137499999997</v>
      </c>
      <c r="F14" s="2" t="s">
        <v>18</v>
      </c>
      <c r="G14" s="2" t="s">
        <v>27</v>
      </c>
      <c r="H14" s="2" t="s">
        <v>20</v>
      </c>
      <c r="I14" s="2" t="s">
        <v>74</v>
      </c>
      <c r="J14" s="2" t="s">
        <v>30</v>
      </c>
      <c r="K14" s="2">
        <v>84</v>
      </c>
      <c r="L14" s="2" t="s">
        <v>23</v>
      </c>
      <c r="M14" s="5" t="s">
        <v>50</v>
      </c>
      <c r="N14" s="1"/>
      <c r="O14" s="1"/>
      <c r="P14" s="1"/>
      <c r="Q14" s="1"/>
    </row>
    <row r="15" spans="1:17">
      <c r="A15" s="13">
        <v>20</v>
      </c>
      <c r="B15" s="2" t="s">
        <v>75</v>
      </c>
      <c r="C15" s="2">
        <v>3</v>
      </c>
      <c r="D15" s="3">
        <v>45017.001388888886</v>
      </c>
      <c r="E15" s="3">
        <v>45017.088888888888</v>
      </c>
      <c r="F15" s="2" t="s">
        <v>26</v>
      </c>
      <c r="G15" s="2" t="s">
        <v>27</v>
      </c>
      <c r="H15" s="2" t="s">
        <v>44</v>
      </c>
      <c r="I15" s="2" t="s">
        <v>76</v>
      </c>
      <c r="J15" s="2" t="s">
        <v>22</v>
      </c>
      <c r="K15" s="2">
        <v>86</v>
      </c>
      <c r="L15" s="2" t="s">
        <v>77</v>
      </c>
      <c r="M15" s="5" t="s">
        <v>78</v>
      </c>
      <c r="N15" s="1"/>
      <c r="O15" s="1"/>
      <c r="P15" s="1"/>
      <c r="Q15" s="1"/>
    </row>
    <row r="16" spans="1:17">
      <c r="A16" s="13">
        <v>6</v>
      </c>
      <c r="B16" s="2" t="s">
        <v>79</v>
      </c>
      <c r="C16" s="2">
        <v>3</v>
      </c>
      <c r="D16" s="3">
        <v>45017.053472222222</v>
      </c>
      <c r="E16" s="3">
        <v>45017.134027777778</v>
      </c>
      <c r="F16" s="2" t="s">
        <v>26</v>
      </c>
      <c r="G16" s="2" t="s">
        <v>27</v>
      </c>
      <c r="H16" s="2" t="s">
        <v>44</v>
      </c>
      <c r="I16" s="2" t="s">
        <v>80</v>
      </c>
      <c r="J16" s="2" t="s">
        <v>35</v>
      </c>
      <c r="K16" s="2">
        <v>90</v>
      </c>
      <c r="L16" s="2" t="s">
        <v>81</v>
      </c>
      <c r="M16" s="5" t="s">
        <v>47</v>
      </c>
      <c r="N16" s="1"/>
      <c r="O16" s="1"/>
      <c r="P16" s="1"/>
      <c r="Q16" s="1"/>
    </row>
    <row r="17" spans="1:17">
      <c r="A17" s="13">
        <v>2</v>
      </c>
      <c r="B17" s="2" t="s">
        <v>82</v>
      </c>
      <c r="C17" s="2">
        <v>2</v>
      </c>
      <c r="D17" s="3">
        <v>45017.068749999999</v>
      </c>
      <c r="E17" s="3">
        <v>45017.158333333333</v>
      </c>
      <c r="F17" s="2" t="s">
        <v>39</v>
      </c>
      <c r="G17" s="2" t="s">
        <v>27</v>
      </c>
      <c r="H17" s="2" t="s">
        <v>20</v>
      </c>
      <c r="I17" s="2" t="s">
        <v>83</v>
      </c>
      <c r="J17" s="2" t="s">
        <v>22</v>
      </c>
      <c r="K17" s="2">
        <v>93</v>
      </c>
      <c r="L17" s="2" t="s">
        <v>23</v>
      </c>
      <c r="M17" s="5" t="s">
        <v>32</v>
      </c>
      <c r="N17" s="1"/>
      <c r="O17" s="1"/>
      <c r="P17" s="1"/>
      <c r="Q17" s="1"/>
    </row>
    <row r="18" spans="1:17">
      <c r="A18" s="13">
        <v>15</v>
      </c>
      <c r="B18" s="2" t="s">
        <v>84</v>
      </c>
      <c r="C18" s="2">
        <v>3</v>
      </c>
      <c r="D18" s="3">
        <v>45017.083333333336</v>
      </c>
      <c r="E18" s="3">
        <v>45017.213888888888</v>
      </c>
      <c r="F18" s="2" t="s">
        <v>18</v>
      </c>
      <c r="G18" s="2" t="s">
        <v>61</v>
      </c>
      <c r="H18" s="2" t="s">
        <v>28</v>
      </c>
      <c r="I18" s="2" t="s">
        <v>85</v>
      </c>
      <c r="J18" s="2" t="s">
        <v>22</v>
      </c>
      <c r="K18" s="2">
        <v>106</v>
      </c>
      <c r="L18" s="2" t="s">
        <v>71</v>
      </c>
      <c r="M18" s="5" t="s">
        <v>47</v>
      </c>
      <c r="N18" s="1"/>
      <c r="O18" s="1"/>
      <c r="P18" s="1"/>
      <c r="Q18" s="1"/>
    </row>
    <row r="19" spans="1:17">
      <c r="A19" s="13">
        <v>6</v>
      </c>
      <c r="B19" s="2" t="s">
        <v>86</v>
      </c>
      <c r="C19" s="2">
        <v>2</v>
      </c>
      <c r="D19" s="3">
        <v>45017.075694444444</v>
      </c>
      <c r="E19" s="3">
        <v>45017.167361111111</v>
      </c>
      <c r="F19" s="2" t="s">
        <v>39</v>
      </c>
      <c r="G19" s="2" t="s">
        <v>19</v>
      </c>
      <c r="H19" s="2" t="s">
        <v>28</v>
      </c>
      <c r="I19" s="2" t="s">
        <v>87</v>
      </c>
      <c r="J19" s="2" t="s">
        <v>30</v>
      </c>
      <c r="K19" s="2">
        <v>112</v>
      </c>
      <c r="L19" s="2" t="s">
        <v>23</v>
      </c>
      <c r="M19" s="5" t="s">
        <v>88</v>
      </c>
      <c r="N19" s="1"/>
      <c r="O19" s="1"/>
      <c r="P19" s="1"/>
      <c r="Q19" s="1"/>
    </row>
    <row r="20" spans="1:17">
      <c r="A20" s="13">
        <v>4</v>
      </c>
      <c r="B20" s="2" t="s">
        <v>89</v>
      </c>
      <c r="C20" s="2">
        <v>2</v>
      </c>
      <c r="D20" s="3">
        <v>45017.05</v>
      </c>
      <c r="E20" s="3">
        <v>45017.181250000001</v>
      </c>
      <c r="F20" s="2" t="s">
        <v>66</v>
      </c>
      <c r="G20" s="2" t="s">
        <v>27</v>
      </c>
      <c r="H20" s="2" t="s">
        <v>20</v>
      </c>
      <c r="I20" s="2" t="s">
        <v>90</v>
      </c>
      <c r="J20" s="2" t="s">
        <v>30</v>
      </c>
      <c r="K20" s="2">
        <v>113</v>
      </c>
      <c r="L20" s="2" t="s">
        <v>31</v>
      </c>
      <c r="M20" s="5" t="s">
        <v>47</v>
      </c>
      <c r="N20" s="1"/>
      <c r="O20" s="1"/>
      <c r="P20" s="1"/>
      <c r="Q20" s="1"/>
    </row>
    <row r="21" spans="1:17">
      <c r="A21" s="13">
        <v>8</v>
      </c>
      <c r="B21" s="2" t="s">
        <v>91</v>
      </c>
      <c r="C21" s="2">
        <v>4</v>
      </c>
      <c r="D21" s="3">
        <v>45017.121527777781</v>
      </c>
      <c r="E21" s="3">
        <v>45017.239583333336</v>
      </c>
      <c r="F21" s="2" t="s">
        <v>66</v>
      </c>
      <c r="G21" s="2" t="s">
        <v>61</v>
      </c>
      <c r="H21" s="2" t="s">
        <v>20</v>
      </c>
      <c r="I21" s="2" t="s">
        <v>92</v>
      </c>
      <c r="J21" s="2" t="s">
        <v>30</v>
      </c>
      <c r="K21" s="2">
        <v>117</v>
      </c>
      <c r="L21" s="2" t="s">
        <v>41</v>
      </c>
      <c r="M21" s="5" t="s">
        <v>24</v>
      </c>
      <c r="N21" s="1"/>
      <c r="O21" s="1"/>
      <c r="P21" s="1"/>
      <c r="Q21" s="1"/>
    </row>
    <row r="22" spans="1:17">
      <c r="A22" s="13">
        <v>5</v>
      </c>
      <c r="B22" s="2" t="s">
        <v>93</v>
      </c>
      <c r="C22" s="2">
        <v>4</v>
      </c>
      <c r="D22" s="3">
        <v>45018.15625</v>
      </c>
      <c r="E22" s="3">
        <v>45018.259027777778</v>
      </c>
      <c r="F22" s="2" t="s">
        <v>18</v>
      </c>
      <c r="G22" s="2" t="s">
        <v>27</v>
      </c>
      <c r="H22" s="2" t="s">
        <v>20</v>
      </c>
      <c r="I22" s="2" t="s">
        <v>94</v>
      </c>
      <c r="J22" s="2" t="s">
        <v>35</v>
      </c>
      <c r="K22" s="2">
        <v>121</v>
      </c>
      <c r="L22" s="2" t="s">
        <v>95</v>
      </c>
      <c r="M22" s="5" t="s">
        <v>96</v>
      </c>
      <c r="N22" s="1"/>
      <c r="O22" s="1"/>
      <c r="P22" s="1"/>
      <c r="Q22" s="1"/>
    </row>
    <row r="23" spans="1:17">
      <c r="A23" s="13">
        <v>6</v>
      </c>
      <c r="B23" s="2" t="s">
        <v>97</v>
      </c>
      <c r="C23" s="2">
        <v>6</v>
      </c>
      <c r="D23" s="3">
        <v>45018.057638888888</v>
      </c>
      <c r="E23" s="3">
        <v>45018.116666666669</v>
      </c>
      <c r="F23" s="2" t="s">
        <v>98</v>
      </c>
      <c r="G23" s="2" t="s">
        <v>27</v>
      </c>
      <c r="H23" s="2" t="s">
        <v>44</v>
      </c>
      <c r="I23" s="2" t="s">
        <v>99</v>
      </c>
      <c r="J23" s="2" t="s">
        <v>30</v>
      </c>
      <c r="K23" s="2">
        <v>122</v>
      </c>
      <c r="L23" s="2" t="s">
        <v>46</v>
      </c>
      <c r="M23" s="5" t="s">
        <v>24</v>
      </c>
      <c r="N23" s="1"/>
      <c r="O23" s="1"/>
      <c r="P23" s="1"/>
      <c r="Q23" s="1"/>
    </row>
    <row r="24" spans="1:17">
      <c r="A24" s="13">
        <v>16</v>
      </c>
      <c r="B24" s="2" t="s">
        <v>100</v>
      </c>
      <c r="C24" s="2">
        <v>6</v>
      </c>
      <c r="D24" s="3">
        <v>45018.131249999999</v>
      </c>
      <c r="E24" s="3">
        <v>45018.173611111109</v>
      </c>
      <c r="F24" s="2" t="s">
        <v>18</v>
      </c>
      <c r="G24" s="2" t="s">
        <v>27</v>
      </c>
      <c r="H24" s="2" t="s">
        <v>44</v>
      </c>
      <c r="I24" s="2" t="s">
        <v>101</v>
      </c>
      <c r="J24" s="2" t="s">
        <v>35</v>
      </c>
      <c r="K24" s="2">
        <v>123</v>
      </c>
      <c r="L24" s="2" t="s">
        <v>63</v>
      </c>
      <c r="M24" s="5" t="s">
        <v>102</v>
      </c>
      <c r="N24" s="1"/>
      <c r="O24" s="1"/>
      <c r="P24" s="1"/>
      <c r="Q24" s="1"/>
    </row>
    <row r="25" spans="1:17">
      <c r="A25" s="13">
        <v>6</v>
      </c>
      <c r="B25" s="2" t="s">
        <v>103</v>
      </c>
      <c r="C25" s="2">
        <v>4</v>
      </c>
      <c r="D25" s="3">
        <v>45018.029166666667</v>
      </c>
      <c r="E25" s="3">
        <v>45018.102777777778</v>
      </c>
      <c r="F25" s="2" t="s">
        <v>18</v>
      </c>
      <c r="G25" s="2" t="s">
        <v>27</v>
      </c>
      <c r="H25" s="2" t="s">
        <v>20</v>
      </c>
      <c r="I25" s="2" t="s">
        <v>104</v>
      </c>
      <c r="J25" s="2" t="s">
        <v>22</v>
      </c>
      <c r="K25" s="2">
        <v>127</v>
      </c>
      <c r="L25" s="2" t="s">
        <v>63</v>
      </c>
      <c r="M25" s="5" t="s">
        <v>56</v>
      </c>
      <c r="N25" s="1"/>
      <c r="O25" s="1"/>
      <c r="P25" s="1"/>
      <c r="Q25" s="1"/>
    </row>
    <row r="26" spans="1:17">
      <c r="A26" s="13">
        <v>10</v>
      </c>
      <c r="B26" s="2" t="s">
        <v>105</v>
      </c>
      <c r="C26" s="2">
        <v>4</v>
      </c>
      <c r="D26" s="3">
        <v>45018.018055555556</v>
      </c>
      <c r="E26" s="3">
        <v>45018.063888888886</v>
      </c>
      <c r="F26" s="2" t="s">
        <v>39</v>
      </c>
      <c r="G26" s="2" t="s">
        <v>27</v>
      </c>
      <c r="H26" s="2" t="s">
        <v>20</v>
      </c>
      <c r="I26" s="2" t="s">
        <v>106</v>
      </c>
      <c r="J26" s="2" t="s">
        <v>22</v>
      </c>
      <c r="K26" s="2">
        <v>130</v>
      </c>
      <c r="L26" s="2" t="s">
        <v>46</v>
      </c>
      <c r="M26" s="5" t="s">
        <v>24</v>
      </c>
      <c r="N26" s="1"/>
      <c r="O26" s="1"/>
      <c r="P26" s="1"/>
      <c r="Q26" s="1"/>
    </row>
    <row r="27" spans="1:17">
      <c r="A27" s="13">
        <v>6</v>
      </c>
      <c r="B27" s="2" t="s">
        <v>107</v>
      </c>
      <c r="C27" s="2">
        <v>1</v>
      </c>
      <c r="D27" s="3">
        <v>45018.076388888891</v>
      </c>
      <c r="E27" s="3">
        <v>45018.209027777775</v>
      </c>
      <c r="F27" s="2" t="s">
        <v>98</v>
      </c>
      <c r="G27" s="2" t="s">
        <v>27</v>
      </c>
      <c r="H27" s="2" t="s">
        <v>20</v>
      </c>
      <c r="I27" s="2" t="s">
        <v>108</v>
      </c>
      <c r="J27" s="2" t="s">
        <v>30</v>
      </c>
      <c r="K27" s="2">
        <v>136</v>
      </c>
      <c r="L27" s="2" t="s">
        <v>36</v>
      </c>
      <c r="M27" s="5" t="s">
        <v>42</v>
      </c>
      <c r="N27" s="1"/>
      <c r="O27" s="1"/>
      <c r="P27" s="1"/>
      <c r="Q27" s="1"/>
    </row>
    <row r="28" spans="1:17">
      <c r="A28" s="13">
        <v>13</v>
      </c>
      <c r="B28" s="2" t="s">
        <v>109</v>
      </c>
      <c r="C28" s="2">
        <v>3</v>
      </c>
      <c r="D28" s="3">
        <v>45018.056250000001</v>
      </c>
      <c r="E28" s="3">
        <v>45018.174305555556</v>
      </c>
      <c r="F28" s="2" t="s">
        <v>18</v>
      </c>
      <c r="G28" s="2" t="s">
        <v>61</v>
      </c>
      <c r="H28" s="2" t="s">
        <v>20</v>
      </c>
      <c r="I28" s="2" t="s">
        <v>110</v>
      </c>
      <c r="J28" s="2" t="s">
        <v>30</v>
      </c>
      <c r="K28" s="2">
        <v>137</v>
      </c>
      <c r="L28" s="2" t="s">
        <v>46</v>
      </c>
      <c r="M28" s="5" t="s">
        <v>53</v>
      </c>
      <c r="N28" s="1"/>
      <c r="O28" s="1"/>
      <c r="P28" s="1"/>
      <c r="Q28" s="1"/>
    </row>
    <row r="29" spans="1:17">
      <c r="A29" s="13">
        <v>16</v>
      </c>
      <c r="B29" s="2" t="s">
        <v>111</v>
      </c>
      <c r="C29" s="2">
        <v>3</v>
      </c>
      <c r="D29" s="3">
        <v>45018.027777777781</v>
      </c>
      <c r="E29" s="3">
        <v>45018.193749999999</v>
      </c>
      <c r="F29" s="2" t="s">
        <v>39</v>
      </c>
      <c r="G29" s="2" t="s">
        <v>27</v>
      </c>
      <c r="H29" s="2" t="s">
        <v>20</v>
      </c>
      <c r="I29" s="2" t="s">
        <v>112</v>
      </c>
      <c r="J29" s="2" t="s">
        <v>22</v>
      </c>
      <c r="K29" s="2">
        <v>139</v>
      </c>
      <c r="L29" s="2" t="s">
        <v>41</v>
      </c>
      <c r="M29" s="5" t="s">
        <v>24</v>
      </c>
      <c r="N29" s="1"/>
      <c r="O29" s="1"/>
      <c r="P29" s="1"/>
      <c r="Q29" s="1"/>
    </row>
    <row r="30" spans="1:17">
      <c r="A30" s="13">
        <v>4</v>
      </c>
      <c r="B30" s="2" t="s">
        <v>113</v>
      </c>
      <c r="C30" s="2">
        <v>4</v>
      </c>
      <c r="D30" s="3">
        <v>45018.081944444442</v>
      </c>
      <c r="E30" s="3">
        <v>45018.239583333336</v>
      </c>
      <c r="F30" s="2" t="s">
        <v>66</v>
      </c>
      <c r="G30" s="2" t="s">
        <v>61</v>
      </c>
      <c r="H30" s="2" t="s">
        <v>20</v>
      </c>
      <c r="I30" s="2" t="s">
        <v>114</v>
      </c>
      <c r="J30" s="2" t="s">
        <v>35</v>
      </c>
      <c r="K30" s="2">
        <v>141</v>
      </c>
      <c r="L30" s="2" t="s">
        <v>81</v>
      </c>
      <c r="M30" s="5" t="s">
        <v>53</v>
      </c>
      <c r="N30" s="1"/>
      <c r="O30" s="1"/>
      <c r="P30" s="1"/>
      <c r="Q30" s="1"/>
    </row>
    <row r="31" spans="1:17">
      <c r="A31" s="13">
        <v>9</v>
      </c>
      <c r="B31" s="2" t="s">
        <v>115</v>
      </c>
      <c r="C31" s="2">
        <v>4</v>
      </c>
      <c r="D31" s="3">
        <v>45018.022222222222</v>
      </c>
      <c r="E31" s="3">
        <v>45018.1875</v>
      </c>
      <c r="F31" s="2" t="s">
        <v>18</v>
      </c>
      <c r="G31" s="2" t="s">
        <v>27</v>
      </c>
      <c r="H31" s="2" t="s">
        <v>28</v>
      </c>
      <c r="I31" s="2" t="s">
        <v>116</v>
      </c>
      <c r="J31" s="2" t="s">
        <v>22</v>
      </c>
      <c r="K31" s="2">
        <v>143</v>
      </c>
      <c r="L31" s="2" t="s">
        <v>23</v>
      </c>
      <c r="M31" s="5" t="s">
        <v>78</v>
      </c>
      <c r="N31" s="1"/>
      <c r="O31" s="1"/>
      <c r="P31" s="1"/>
      <c r="Q31" s="1"/>
    </row>
    <row r="32" spans="1:17">
      <c r="A32" s="13">
        <v>8</v>
      </c>
      <c r="B32" s="2" t="s">
        <v>117</v>
      </c>
      <c r="C32" s="2">
        <v>6</v>
      </c>
      <c r="D32" s="3">
        <v>45018.069444444445</v>
      </c>
      <c r="E32" s="3">
        <v>45018.120833333334</v>
      </c>
      <c r="F32" s="2" t="s">
        <v>66</v>
      </c>
      <c r="G32" s="2" t="s">
        <v>27</v>
      </c>
      <c r="H32" s="2" t="s">
        <v>20</v>
      </c>
      <c r="I32" s="2" t="s">
        <v>118</v>
      </c>
      <c r="J32" s="2" t="s">
        <v>35</v>
      </c>
      <c r="K32" s="2">
        <v>146</v>
      </c>
      <c r="L32" s="2" t="s">
        <v>95</v>
      </c>
      <c r="M32" s="5" t="s">
        <v>72</v>
      </c>
      <c r="N32" s="1"/>
      <c r="O32" s="1"/>
      <c r="P32" s="1"/>
      <c r="Q32" s="1"/>
    </row>
    <row r="33" spans="1:17">
      <c r="A33" s="13">
        <v>5</v>
      </c>
      <c r="B33" s="2" t="s">
        <v>119</v>
      </c>
      <c r="C33" s="2">
        <v>6</v>
      </c>
      <c r="D33" s="3">
        <v>45018.051388888889</v>
      </c>
      <c r="E33" s="3">
        <v>45018.119444444441</v>
      </c>
      <c r="F33" s="2" t="s">
        <v>18</v>
      </c>
      <c r="G33" s="2" t="s">
        <v>27</v>
      </c>
      <c r="H33" s="2" t="s">
        <v>44</v>
      </c>
      <c r="I33" s="2" t="s">
        <v>120</v>
      </c>
      <c r="J33" s="2" t="s">
        <v>35</v>
      </c>
      <c r="K33" s="2">
        <v>152</v>
      </c>
      <c r="L33" s="2" t="s">
        <v>81</v>
      </c>
      <c r="M33" s="5" t="s">
        <v>37</v>
      </c>
      <c r="N33" s="1"/>
      <c r="O33" s="1"/>
      <c r="P33" s="1"/>
      <c r="Q33" s="1"/>
    </row>
    <row r="34" spans="1:17">
      <c r="A34" s="13">
        <v>6</v>
      </c>
      <c r="B34" s="2" t="s">
        <v>121</v>
      </c>
      <c r="C34" s="2">
        <v>4</v>
      </c>
      <c r="D34" s="3">
        <v>45018.027777777781</v>
      </c>
      <c r="E34" s="3">
        <v>45018.178472222222</v>
      </c>
      <c r="F34" s="2" t="s">
        <v>66</v>
      </c>
      <c r="G34" s="2" t="s">
        <v>19</v>
      </c>
      <c r="H34" s="2" t="s">
        <v>20</v>
      </c>
      <c r="I34" s="2" t="s">
        <v>122</v>
      </c>
      <c r="J34" s="2" t="s">
        <v>22</v>
      </c>
      <c r="K34" s="2">
        <v>156</v>
      </c>
      <c r="L34" s="2" t="s">
        <v>77</v>
      </c>
      <c r="M34" s="5" t="s">
        <v>37</v>
      </c>
      <c r="N34" s="1"/>
      <c r="O34" s="1"/>
      <c r="P34" s="1"/>
      <c r="Q34" s="1"/>
    </row>
    <row r="35" spans="1:17">
      <c r="A35" s="13">
        <v>13</v>
      </c>
      <c r="B35" s="2" t="s">
        <v>123</v>
      </c>
      <c r="C35" s="2">
        <v>6</v>
      </c>
      <c r="D35" s="3">
        <v>45018.03125</v>
      </c>
      <c r="E35" s="3">
        <v>45018.182638888888</v>
      </c>
      <c r="F35" s="2" t="s">
        <v>39</v>
      </c>
      <c r="G35" s="2" t="s">
        <v>27</v>
      </c>
      <c r="H35" s="2" t="s">
        <v>20</v>
      </c>
      <c r="I35" s="2" t="s">
        <v>124</v>
      </c>
      <c r="J35" s="2" t="s">
        <v>35</v>
      </c>
      <c r="K35" s="2">
        <v>161</v>
      </c>
      <c r="L35" s="2" t="s">
        <v>95</v>
      </c>
      <c r="M35" s="5" t="s">
        <v>37</v>
      </c>
      <c r="N35" s="1"/>
      <c r="O35" s="1"/>
      <c r="P35" s="1"/>
      <c r="Q35" s="1"/>
    </row>
    <row r="36" spans="1:17">
      <c r="A36" s="13">
        <v>14</v>
      </c>
      <c r="B36" s="2" t="s">
        <v>125</v>
      </c>
      <c r="C36" s="2">
        <v>4</v>
      </c>
      <c r="D36" s="3">
        <v>45018.039583333331</v>
      </c>
      <c r="E36" s="3">
        <v>45018.106944444444</v>
      </c>
      <c r="F36" s="2" t="s">
        <v>98</v>
      </c>
      <c r="G36" s="2" t="s">
        <v>27</v>
      </c>
      <c r="H36" s="2" t="s">
        <v>20</v>
      </c>
      <c r="I36" s="2" t="s">
        <v>126</v>
      </c>
      <c r="J36" s="2" t="s">
        <v>35</v>
      </c>
      <c r="K36" s="2">
        <v>162</v>
      </c>
      <c r="L36" s="2" t="s">
        <v>95</v>
      </c>
      <c r="M36" s="5" t="s">
        <v>102</v>
      </c>
      <c r="N36" s="1"/>
      <c r="O36" s="1"/>
      <c r="P36" s="1"/>
      <c r="Q36" s="1"/>
    </row>
    <row r="37" spans="1:17">
      <c r="A37" s="13">
        <v>12</v>
      </c>
      <c r="B37" s="2" t="s">
        <v>127</v>
      </c>
      <c r="C37" s="2">
        <v>1</v>
      </c>
      <c r="D37" s="3">
        <v>45018.054166666669</v>
      </c>
      <c r="E37" s="3">
        <v>45018.113888888889</v>
      </c>
      <c r="F37" s="2" t="s">
        <v>18</v>
      </c>
      <c r="G37" s="2" t="s">
        <v>27</v>
      </c>
      <c r="H37" s="2" t="s">
        <v>28</v>
      </c>
      <c r="I37" s="2" t="s">
        <v>128</v>
      </c>
      <c r="J37" s="2" t="s">
        <v>30</v>
      </c>
      <c r="K37" s="2">
        <v>166</v>
      </c>
      <c r="L37" s="2" t="s">
        <v>23</v>
      </c>
      <c r="M37" s="5" t="s">
        <v>129</v>
      </c>
      <c r="N37" s="1"/>
      <c r="O37" s="1"/>
      <c r="P37" s="1"/>
      <c r="Q37" s="1"/>
    </row>
    <row r="38" spans="1:17">
      <c r="A38" s="13">
        <v>17</v>
      </c>
      <c r="B38" s="2" t="s">
        <v>130</v>
      </c>
      <c r="C38" s="2">
        <v>4</v>
      </c>
      <c r="D38" s="3">
        <v>45018.086805555555</v>
      </c>
      <c r="E38" s="3">
        <v>45018.140972222223</v>
      </c>
      <c r="F38" s="2" t="s">
        <v>98</v>
      </c>
      <c r="G38" s="2" t="s">
        <v>27</v>
      </c>
      <c r="H38" s="2" t="s">
        <v>20</v>
      </c>
      <c r="I38" s="2" t="s">
        <v>131</v>
      </c>
      <c r="J38" s="2" t="s">
        <v>35</v>
      </c>
      <c r="K38" s="2">
        <v>168</v>
      </c>
      <c r="L38" s="2" t="s">
        <v>132</v>
      </c>
      <c r="M38" s="5" t="s">
        <v>133</v>
      </c>
      <c r="N38" s="1"/>
      <c r="O38" s="1"/>
      <c r="P38" s="1"/>
      <c r="Q38" s="1"/>
    </row>
    <row r="39" spans="1:17">
      <c r="A39" s="13">
        <v>12</v>
      </c>
      <c r="B39" s="2" t="s">
        <v>134</v>
      </c>
      <c r="C39" s="2">
        <v>3</v>
      </c>
      <c r="D39" s="3">
        <v>45018.117361111108</v>
      </c>
      <c r="E39" s="3">
        <v>45018.254166666666</v>
      </c>
      <c r="F39" s="2" t="s">
        <v>98</v>
      </c>
      <c r="G39" s="2" t="s">
        <v>27</v>
      </c>
      <c r="H39" s="2" t="s">
        <v>20</v>
      </c>
      <c r="I39" s="2" t="s">
        <v>135</v>
      </c>
      <c r="J39" s="2" t="s">
        <v>30</v>
      </c>
      <c r="K39" s="2">
        <v>172</v>
      </c>
      <c r="L39" s="2" t="s">
        <v>36</v>
      </c>
      <c r="M39" s="5" t="s">
        <v>47</v>
      </c>
      <c r="N39" s="1"/>
      <c r="O39" s="1"/>
      <c r="P39" s="1"/>
      <c r="Q39" s="1"/>
    </row>
    <row r="40" spans="1:17">
      <c r="A40" s="13">
        <v>10</v>
      </c>
      <c r="B40" s="2" t="s">
        <v>136</v>
      </c>
      <c r="C40" s="2">
        <v>5</v>
      </c>
      <c r="D40" s="3">
        <v>45018.006249999999</v>
      </c>
      <c r="E40" s="3">
        <v>45018.05</v>
      </c>
      <c r="F40" s="2" t="s">
        <v>18</v>
      </c>
      <c r="G40" s="2" t="s">
        <v>27</v>
      </c>
      <c r="H40" s="2" t="s">
        <v>20</v>
      </c>
      <c r="I40" s="2" t="s">
        <v>137</v>
      </c>
      <c r="J40" s="2" t="s">
        <v>35</v>
      </c>
      <c r="K40" s="2">
        <v>174</v>
      </c>
      <c r="L40" s="2" t="s">
        <v>132</v>
      </c>
      <c r="M40" s="5" t="s">
        <v>50</v>
      </c>
      <c r="N40" s="1"/>
      <c r="O40" s="1"/>
      <c r="P40" s="1"/>
      <c r="Q40" s="1"/>
    </row>
    <row r="41" spans="1:17">
      <c r="A41" s="13">
        <v>20</v>
      </c>
      <c r="B41" s="2" t="s">
        <v>138</v>
      </c>
      <c r="C41" s="2">
        <v>4</v>
      </c>
      <c r="D41" s="3">
        <v>45018.102083333331</v>
      </c>
      <c r="E41" s="3">
        <v>45018.188888888886</v>
      </c>
      <c r="F41" s="2" t="s">
        <v>39</v>
      </c>
      <c r="G41" s="2" t="s">
        <v>27</v>
      </c>
      <c r="H41" s="2" t="s">
        <v>20</v>
      </c>
      <c r="I41" s="2" t="s">
        <v>139</v>
      </c>
      <c r="J41" s="2" t="s">
        <v>30</v>
      </c>
      <c r="K41" s="2">
        <v>176</v>
      </c>
      <c r="L41" s="2" t="s">
        <v>41</v>
      </c>
      <c r="M41" s="5" t="s">
        <v>53</v>
      </c>
      <c r="N41" s="1"/>
      <c r="O41" s="1"/>
      <c r="P41" s="1"/>
      <c r="Q41" s="1"/>
    </row>
    <row r="42" spans="1:17">
      <c r="A42" s="13">
        <v>12</v>
      </c>
      <c r="B42" s="2" t="s">
        <v>140</v>
      </c>
      <c r="C42" s="2">
        <v>2</v>
      </c>
      <c r="D42" s="3">
        <v>45018.030555555553</v>
      </c>
      <c r="E42" s="3">
        <v>45018.130555555559</v>
      </c>
      <c r="F42" s="2" t="s">
        <v>18</v>
      </c>
      <c r="G42" s="2" t="s">
        <v>61</v>
      </c>
      <c r="H42" s="2" t="s">
        <v>20</v>
      </c>
      <c r="I42" s="2" t="s">
        <v>141</v>
      </c>
      <c r="J42" s="2" t="s">
        <v>35</v>
      </c>
      <c r="K42" s="2">
        <v>179</v>
      </c>
      <c r="L42" s="2" t="s">
        <v>46</v>
      </c>
      <c r="M42" s="5" t="s">
        <v>72</v>
      </c>
      <c r="N42" s="1"/>
      <c r="O42" s="1"/>
      <c r="P42" s="1"/>
      <c r="Q42" s="1"/>
    </row>
    <row r="43" spans="1:17">
      <c r="A43" s="13">
        <v>15</v>
      </c>
      <c r="B43" s="2" t="s">
        <v>142</v>
      </c>
      <c r="C43" s="2">
        <v>1</v>
      </c>
      <c r="D43" s="3">
        <v>45018.114583333336</v>
      </c>
      <c r="E43" s="3">
        <v>45018.162499999999</v>
      </c>
      <c r="F43" s="2" t="s">
        <v>98</v>
      </c>
      <c r="G43" s="2" t="s">
        <v>19</v>
      </c>
      <c r="H43" s="2" t="s">
        <v>20</v>
      </c>
      <c r="I43" s="2" t="s">
        <v>143</v>
      </c>
      <c r="J43" s="2" t="s">
        <v>30</v>
      </c>
      <c r="K43" s="2">
        <v>181</v>
      </c>
      <c r="L43" s="2" t="s">
        <v>95</v>
      </c>
      <c r="M43" s="5" t="s">
        <v>64</v>
      </c>
      <c r="N43" s="1"/>
      <c r="O43" s="1"/>
      <c r="P43" s="1"/>
      <c r="Q43" s="1"/>
    </row>
    <row r="44" spans="1:17">
      <c r="A44" s="13">
        <v>18</v>
      </c>
      <c r="B44" s="2" t="s">
        <v>144</v>
      </c>
      <c r="C44" s="2">
        <v>2</v>
      </c>
      <c r="D44" s="3">
        <v>45018.161805555559</v>
      </c>
      <c r="E44" s="3">
        <v>45018.270833333336</v>
      </c>
      <c r="F44" s="2" t="s">
        <v>66</v>
      </c>
      <c r="G44" s="2" t="s">
        <v>27</v>
      </c>
      <c r="H44" s="2" t="s">
        <v>44</v>
      </c>
      <c r="I44" s="2" t="s">
        <v>145</v>
      </c>
      <c r="J44" s="2" t="s">
        <v>22</v>
      </c>
      <c r="K44" s="2">
        <v>182</v>
      </c>
      <c r="L44" s="2" t="s">
        <v>95</v>
      </c>
      <c r="M44" s="5" t="s">
        <v>68</v>
      </c>
      <c r="N44" s="1"/>
      <c r="O44" s="1"/>
      <c r="P44" s="1"/>
      <c r="Q44" s="1"/>
    </row>
    <row r="45" spans="1:17">
      <c r="A45" s="13">
        <v>17</v>
      </c>
      <c r="B45" s="2" t="s">
        <v>146</v>
      </c>
      <c r="C45" s="2">
        <v>4</v>
      </c>
      <c r="D45" s="3">
        <v>45018.10833333333</v>
      </c>
      <c r="E45" s="3">
        <v>45018.203472222223</v>
      </c>
      <c r="F45" s="2" t="s">
        <v>39</v>
      </c>
      <c r="G45" s="2" t="s">
        <v>61</v>
      </c>
      <c r="H45" s="2" t="s">
        <v>28</v>
      </c>
      <c r="I45" s="2" t="s">
        <v>147</v>
      </c>
      <c r="J45" s="2" t="s">
        <v>22</v>
      </c>
      <c r="K45" s="2">
        <v>192</v>
      </c>
      <c r="L45" s="2" t="s">
        <v>41</v>
      </c>
      <c r="M45" s="5" t="s">
        <v>78</v>
      </c>
      <c r="N45" s="1"/>
      <c r="O45" s="1"/>
      <c r="P45" s="1"/>
      <c r="Q45" s="1"/>
    </row>
    <row r="46" spans="1:17">
      <c r="A46" s="13">
        <v>2</v>
      </c>
      <c r="B46" s="2" t="s">
        <v>148</v>
      </c>
      <c r="C46" s="2">
        <v>1</v>
      </c>
      <c r="D46" s="3">
        <v>45018.12777777778</v>
      </c>
      <c r="E46" s="3">
        <v>45018.17291666667</v>
      </c>
      <c r="F46" s="2" t="s">
        <v>66</v>
      </c>
      <c r="G46" s="2" t="s">
        <v>27</v>
      </c>
      <c r="H46" s="2" t="s">
        <v>44</v>
      </c>
      <c r="I46" s="2" t="s">
        <v>149</v>
      </c>
      <c r="J46" s="2" t="s">
        <v>30</v>
      </c>
      <c r="K46" s="2">
        <v>195</v>
      </c>
      <c r="L46" s="2" t="s">
        <v>46</v>
      </c>
      <c r="M46" s="5" t="s">
        <v>78</v>
      </c>
      <c r="N46" s="1"/>
      <c r="O46" s="1"/>
      <c r="P46" s="1"/>
      <c r="Q46" s="1"/>
    </row>
    <row r="47" spans="1:17">
      <c r="A47" s="13">
        <v>9</v>
      </c>
      <c r="B47" s="2" t="s">
        <v>150</v>
      </c>
      <c r="C47" s="2">
        <v>4</v>
      </c>
      <c r="D47" s="3">
        <v>45018.025000000001</v>
      </c>
      <c r="E47" s="3">
        <v>45018.128472222219</v>
      </c>
      <c r="F47" s="2" t="s">
        <v>98</v>
      </c>
      <c r="G47" s="2" t="s">
        <v>27</v>
      </c>
      <c r="H47" s="2" t="s">
        <v>20</v>
      </c>
      <c r="I47" s="2" t="s">
        <v>151</v>
      </c>
      <c r="J47" s="2" t="s">
        <v>35</v>
      </c>
      <c r="K47" s="2">
        <v>198</v>
      </c>
      <c r="L47" s="2" t="s">
        <v>77</v>
      </c>
      <c r="M47" s="5" t="s">
        <v>64</v>
      </c>
      <c r="N47" s="1"/>
      <c r="O47" s="1"/>
      <c r="P47" s="1"/>
      <c r="Q47" s="1"/>
    </row>
    <row r="48" spans="1:17">
      <c r="A48" s="13">
        <v>3</v>
      </c>
      <c r="B48" s="2" t="s">
        <v>152</v>
      </c>
      <c r="C48" s="2">
        <v>5</v>
      </c>
      <c r="D48" s="3">
        <v>45018.012499999997</v>
      </c>
      <c r="E48" s="3">
        <v>45018.076388888891</v>
      </c>
      <c r="F48" s="2" t="s">
        <v>98</v>
      </c>
      <c r="G48" s="2" t="s">
        <v>19</v>
      </c>
      <c r="H48" s="2" t="s">
        <v>20</v>
      </c>
      <c r="I48" s="2" t="s">
        <v>153</v>
      </c>
      <c r="J48" s="2" t="s">
        <v>35</v>
      </c>
      <c r="K48" s="2">
        <v>201</v>
      </c>
      <c r="L48" s="2" t="s">
        <v>23</v>
      </c>
      <c r="M48" s="5" t="s">
        <v>102</v>
      </c>
      <c r="N48" s="1"/>
      <c r="O48" s="1"/>
      <c r="P48" s="1"/>
      <c r="Q48" s="1"/>
    </row>
    <row r="49" spans="1:17">
      <c r="A49" s="13">
        <v>16</v>
      </c>
      <c r="B49" s="2" t="s">
        <v>154</v>
      </c>
      <c r="C49" s="2">
        <v>5</v>
      </c>
      <c r="D49" s="3">
        <v>45018.011805555558</v>
      </c>
      <c r="E49" s="3">
        <v>45018.100694444445</v>
      </c>
      <c r="F49" s="2" t="s">
        <v>98</v>
      </c>
      <c r="G49" s="2" t="s">
        <v>27</v>
      </c>
      <c r="H49" s="2" t="s">
        <v>28</v>
      </c>
      <c r="I49" s="2" t="s">
        <v>155</v>
      </c>
      <c r="J49" s="2" t="s">
        <v>22</v>
      </c>
      <c r="K49" s="2">
        <v>204</v>
      </c>
      <c r="L49" s="2" t="s">
        <v>71</v>
      </c>
      <c r="M49" s="5" t="s">
        <v>102</v>
      </c>
      <c r="N49" s="1"/>
      <c r="O49" s="1"/>
      <c r="P49" s="1"/>
      <c r="Q49" s="1"/>
    </row>
    <row r="50" spans="1:17">
      <c r="A50" s="13">
        <v>4</v>
      </c>
      <c r="B50" s="2" t="s">
        <v>156</v>
      </c>
      <c r="C50" s="2">
        <v>6</v>
      </c>
      <c r="D50" s="3">
        <v>45018.143750000003</v>
      </c>
      <c r="E50" s="3">
        <v>45018.256249999999</v>
      </c>
      <c r="F50" s="2" t="s">
        <v>18</v>
      </c>
      <c r="G50" s="2" t="s">
        <v>27</v>
      </c>
      <c r="H50" s="2" t="s">
        <v>20</v>
      </c>
      <c r="I50" s="2" t="s">
        <v>157</v>
      </c>
      <c r="J50" s="2" t="s">
        <v>30</v>
      </c>
      <c r="K50" s="2">
        <v>206</v>
      </c>
      <c r="L50" s="2" t="s">
        <v>36</v>
      </c>
      <c r="M50" s="5" t="s">
        <v>50</v>
      </c>
      <c r="N50" s="1"/>
      <c r="O50" s="1"/>
      <c r="P50" s="1"/>
      <c r="Q50" s="1"/>
    </row>
    <row r="51" spans="1:17">
      <c r="A51" s="13">
        <v>1</v>
      </c>
      <c r="B51" s="2" t="s">
        <v>136</v>
      </c>
      <c r="C51" s="2">
        <v>2</v>
      </c>
      <c r="D51" s="3">
        <v>45018.037499999999</v>
      </c>
      <c r="E51" s="3">
        <v>45018.197916666664</v>
      </c>
      <c r="F51" s="2" t="s">
        <v>66</v>
      </c>
      <c r="G51" s="2" t="s">
        <v>19</v>
      </c>
      <c r="H51" s="2" t="s">
        <v>20</v>
      </c>
      <c r="I51" s="2" t="s">
        <v>158</v>
      </c>
      <c r="J51" s="2" t="s">
        <v>30</v>
      </c>
      <c r="K51" s="2">
        <v>217</v>
      </c>
      <c r="L51" s="2" t="s">
        <v>46</v>
      </c>
      <c r="M51" s="5" t="s">
        <v>159</v>
      </c>
      <c r="N51" s="1"/>
      <c r="O51" s="1"/>
      <c r="P51" s="1"/>
      <c r="Q51" s="1"/>
    </row>
    <row r="52" spans="1:17">
      <c r="A52" s="13">
        <v>15</v>
      </c>
      <c r="B52" s="2" t="s">
        <v>160</v>
      </c>
      <c r="C52" s="2">
        <v>6</v>
      </c>
      <c r="D52" s="3">
        <v>45018.042361111111</v>
      </c>
      <c r="E52" s="3">
        <v>45018.206250000003</v>
      </c>
      <c r="F52" s="2" t="s">
        <v>26</v>
      </c>
      <c r="G52" s="2" t="s">
        <v>27</v>
      </c>
      <c r="H52" s="2" t="s">
        <v>20</v>
      </c>
      <c r="I52" s="2" t="s">
        <v>161</v>
      </c>
      <c r="J52" s="2" t="s">
        <v>35</v>
      </c>
      <c r="K52" s="2">
        <v>220</v>
      </c>
      <c r="L52" s="2" t="s">
        <v>81</v>
      </c>
      <c r="M52" s="5" t="s">
        <v>102</v>
      </c>
      <c r="N52" s="1"/>
      <c r="O52" s="1"/>
      <c r="P52" s="1"/>
      <c r="Q52" s="1"/>
    </row>
    <row r="53" spans="1:17">
      <c r="A53" s="13">
        <v>19</v>
      </c>
      <c r="B53" s="2" t="s">
        <v>162</v>
      </c>
      <c r="C53" s="2">
        <v>2</v>
      </c>
      <c r="D53" s="3">
        <v>45018.052777777775</v>
      </c>
      <c r="E53" s="3">
        <v>45018.118055555555</v>
      </c>
      <c r="F53" s="2" t="s">
        <v>26</v>
      </c>
      <c r="G53" s="2" t="s">
        <v>19</v>
      </c>
      <c r="H53" s="2" t="s">
        <v>20</v>
      </c>
      <c r="I53" s="2" t="s">
        <v>163</v>
      </c>
      <c r="J53" s="2" t="s">
        <v>35</v>
      </c>
      <c r="K53" s="2">
        <v>223</v>
      </c>
      <c r="L53" s="2" t="s">
        <v>63</v>
      </c>
      <c r="M53" s="5" t="s">
        <v>159</v>
      </c>
      <c r="N53" s="1"/>
      <c r="O53" s="1"/>
      <c r="P53" s="1"/>
      <c r="Q53" s="1"/>
    </row>
    <row r="54" spans="1:17">
      <c r="A54" s="13">
        <v>7</v>
      </c>
      <c r="B54" s="2" t="s">
        <v>164</v>
      </c>
      <c r="C54" s="2">
        <v>6</v>
      </c>
      <c r="D54" s="3">
        <v>45018.088194444441</v>
      </c>
      <c r="E54" s="3">
        <v>45018.240972222222</v>
      </c>
      <c r="F54" s="2" t="s">
        <v>66</v>
      </c>
      <c r="G54" s="2" t="s">
        <v>27</v>
      </c>
      <c r="H54" s="2" t="s">
        <v>20</v>
      </c>
      <c r="I54" s="2" t="s">
        <v>165</v>
      </c>
      <c r="J54" s="2" t="s">
        <v>30</v>
      </c>
      <c r="K54" s="2">
        <v>224</v>
      </c>
      <c r="L54" s="2" t="s">
        <v>36</v>
      </c>
      <c r="M54" s="5" t="s">
        <v>96</v>
      </c>
      <c r="N54" s="1"/>
      <c r="O54" s="1"/>
      <c r="P54" s="1"/>
      <c r="Q54" s="1"/>
    </row>
    <row r="55" spans="1:17">
      <c r="A55" s="13">
        <v>16</v>
      </c>
      <c r="B55" s="2" t="s">
        <v>166</v>
      </c>
      <c r="C55" s="2">
        <v>4</v>
      </c>
      <c r="D55" s="3">
        <v>45018.069444444445</v>
      </c>
      <c r="E55" s="3">
        <v>45018.168055555558</v>
      </c>
      <c r="F55" s="2" t="s">
        <v>66</v>
      </c>
      <c r="G55" s="2" t="s">
        <v>27</v>
      </c>
      <c r="H55" s="2" t="s">
        <v>20</v>
      </c>
      <c r="I55" s="2" t="s">
        <v>167</v>
      </c>
      <c r="J55" s="2" t="s">
        <v>30</v>
      </c>
      <c r="K55" s="2">
        <v>228</v>
      </c>
      <c r="L55" s="2" t="s">
        <v>81</v>
      </c>
      <c r="M55" s="5" t="s">
        <v>129</v>
      </c>
      <c r="N55" s="1"/>
      <c r="O55" s="1"/>
      <c r="P55" s="1"/>
      <c r="Q55" s="1"/>
    </row>
    <row r="56" spans="1:17">
      <c r="A56" s="13">
        <v>8</v>
      </c>
      <c r="B56" s="2" t="s">
        <v>168</v>
      </c>
      <c r="C56" s="2">
        <v>1</v>
      </c>
      <c r="D56" s="3">
        <v>45018.036111111112</v>
      </c>
      <c r="E56" s="3">
        <v>45018.11041666667</v>
      </c>
      <c r="F56" s="2" t="s">
        <v>39</v>
      </c>
      <c r="G56" s="2" t="s">
        <v>61</v>
      </c>
      <c r="H56" s="2" t="s">
        <v>44</v>
      </c>
      <c r="I56" s="2" t="s">
        <v>169</v>
      </c>
      <c r="J56" s="2" t="s">
        <v>22</v>
      </c>
      <c r="K56" s="2">
        <v>233</v>
      </c>
      <c r="L56" s="2" t="s">
        <v>63</v>
      </c>
      <c r="M56" s="5" t="s">
        <v>68</v>
      </c>
      <c r="N56" s="1"/>
      <c r="O56" s="1"/>
      <c r="P56" s="1"/>
      <c r="Q56" s="1"/>
    </row>
    <row r="57" spans="1:17">
      <c r="A57" s="13">
        <v>13</v>
      </c>
      <c r="B57" s="2" t="s">
        <v>170</v>
      </c>
      <c r="C57" s="2">
        <v>5</v>
      </c>
      <c r="D57" s="3">
        <v>45018.015277777777</v>
      </c>
      <c r="E57" s="3">
        <v>45018.116666666669</v>
      </c>
      <c r="F57" s="2" t="s">
        <v>66</v>
      </c>
      <c r="G57" s="2" t="s">
        <v>19</v>
      </c>
      <c r="H57" s="2" t="s">
        <v>20</v>
      </c>
      <c r="I57" s="2" t="s">
        <v>171</v>
      </c>
      <c r="J57" s="2" t="s">
        <v>35</v>
      </c>
      <c r="K57" s="2">
        <v>235</v>
      </c>
      <c r="L57" s="2" t="s">
        <v>77</v>
      </c>
      <c r="M57" s="5" t="s">
        <v>172</v>
      </c>
      <c r="N57" s="1"/>
      <c r="O57" s="1"/>
      <c r="P57" s="1"/>
      <c r="Q57" s="1"/>
    </row>
    <row r="58" spans="1:17">
      <c r="A58" s="13">
        <v>13</v>
      </c>
      <c r="B58" s="2" t="s">
        <v>173</v>
      </c>
      <c r="C58" s="2">
        <v>6</v>
      </c>
      <c r="D58" s="3">
        <v>45018.095138888886</v>
      </c>
      <c r="E58" s="3">
        <v>45018.205555555556</v>
      </c>
      <c r="F58" s="2" t="s">
        <v>39</v>
      </c>
      <c r="G58" s="2" t="s">
        <v>61</v>
      </c>
      <c r="H58" s="2" t="s">
        <v>20</v>
      </c>
      <c r="I58" s="2" t="s">
        <v>174</v>
      </c>
      <c r="J58" s="2" t="s">
        <v>22</v>
      </c>
      <c r="K58" s="2">
        <v>238</v>
      </c>
      <c r="L58" s="2" t="s">
        <v>31</v>
      </c>
      <c r="M58" s="5" t="s">
        <v>56</v>
      </c>
      <c r="N58" s="1"/>
      <c r="O58" s="1"/>
      <c r="P58" s="1"/>
      <c r="Q58" s="1"/>
    </row>
    <row r="59" spans="1:17">
      <c r="A59" s="13">
        <v>12</v>
      </c>
      <c r="B59" s="2" t="s">
        <v>175</v>
      </c>
      <c r="C59" s="2">
        <v>4</v>
      </c>
      <c r="D59" s="3">
        <v>45018.00277777778</v>
      </c>
      <c r="E59" s="3">
        <v>45018.044444444444</v>
      </c>
      <c r="F59" s="2" t="s">
        <v>26</v>
      </c>
      <c r="G59" s="2" t="s">
        <v>27</v>
      </c>
      <c r="H59" s="2" t="s">
        <v>20</v>
      </c>
      <c r="I59" s="2" t="s">
        <v>176</v>
      </c>
      <c r="J59" s="2" t="s">
        <v>30</v>
      </c>
      <c r="K59" s="2">
        <v>241</v>
      </c>
      <c r="L59" s="2" t="s">
        <v>31</v>
      </c>
      <c r="M59" s="5" t="s">
        <v>59</v>
      </c>
      <c r="N59" s="1"/>
      <c r="O59" s="1"/>
      <c r="P59" s="1"/>
      <c r="Q59" s="1"/>
    </row>
    <row r="60" spans="1:17">
      <c r="A60" s="13">
        <v>4</v>
      </c>
      <c r="B60" s="2" t="s">
        <v>177</v>
      </c>
      <c r="C60" s="2">
        <v>4</v>
      </c>
      <c r="D60" s="3">
        <v>45018.029166666667</v>
      </c>
      <c r="E60" s="3">
        <v>45018.174305555556</v>
      </c>
      <c r="F60" s="2" t="s">
        <v>39</v>
      </c>
      <c r="G60" s="2" t="s">
        <v>27</v>
      </c>
      <c r="H60" s="2" t="s">
        <v>20</v>
      </c>
      <c r="I60" s="2" t="s">
        <v>178</v>
      </c>
      <c r="J60" s="2" t="s">
        <v>22</v>
      </c>
      <c r="K60" s="2">
        <v>243</v>
      </c>
      <c r="L60" s="2" t="s">
        <v>77</v>
      </c>
      <c r="M60" s="5" t="s">
        <v>42</v>
      </c>
      <c r="N60" s="1"/>
      <c r="O60" s="1"/>
      <c r="P60" s="1"/>
      <c r="Q60" s="1"/>
    </row>
    <row r="61" spans="1:17">
      <c r="A61" s="13">
        <v>11</v>
      </c>
      <c r="B61" s="2" t="s">
        <v>179</v>
      </c>
      <c r="C61" s="2">
        <v>6</v>
      </c>
      <c r="D61" s="3">
        <v>45018.106944444444</v>
      </c>
      <c r="E61" s="3">
        <v>45018.222916666666</v>
      </c>
      <c r="F61" s="2" t="s">
        <v>39</v>
      </c>
      <c r="G61" s="2" t="s">
        <v>27</v>
      </c>
      <c r="H61" s="2" t="s">
        <v>20</v>
      </c>
      <c r="I61" s="2" t="s">
        <v>180</v>
      </c>
      <c r="J61" s="2" t="s">
        <v>30</v>
      </c>
      <c r="K61" s="2">
        <v>247</v>
      </c>
      <c r="L61" s="2" t="s">
        <v>81</v>
      </c>
      <c r="M61" s="5" t="s">
        <v>172</v>
      </c>
      <c r="N61" s="1"/>
      <c r="O61" s="1"/>
      <c r="P61" s="1"/>
      <c r="Q61" s="1"/>
    </row>
    <row r="62" spans="1:17">
      <c r="A62" s="13">
        <v>8</v>
      </c>
      <c r="B62" s="2" t="s">
        <v>181</v>
      </c>
      <c r="C62" s="2">
        <v>2</v>
      </c>
      <c r="D62" s="3">
        <v>45018.12222222222</v>
      </c>
      <c r="E62" s="3">
        <v>45018.272916666669</v>
      </c>
      <c r="F62" s="2" t="s">
        <v>18</v>
      </c>
      <c r="G62" s="2" t="s">
        <v>27</v>
      </c>
      <c r="H62" s="2" t="s">
        <v>20</v>
      </c>
      <c r="I62" s="2" t="s">
        <v>182</v>
      </c>
      <c r="J62" s="2" t="s">
        <v>22</v>
      </c>
      <c r="K62" s="2">
        <v>250</v>
      </c>
      <c r="L62" s="2" t="s">
        <v>77</v>
      </c>
      <c r="M62" s="5" t="s">
        <v>88</v>
      </c>
      <c r="N62" s="1"/>
      <c r="O62" s="1"/>
      <c r="P62" s="1"/>
      <c r="Q62" s="1"/>
    </row>
    <row r="63" spans="1:17">
      <c r="A63" s="13">
        <v>8</v>
      </c>
      <c r="B63" s="2" t="s">
        <v>183</v>
      </c>
      <c r="C63" s="2">
        <v>4</v>
      </c>
      <c r="D63" s="3">
        <v>45018.099305555559</v>
      </c>
      <c r="E63" s="3">
        <v>45018.165972222225</v>
      </c>
      <c r="F63" s="2" t="s">
        <v>39</v>
      </c>
      <c r="G63" s="2" t="s">
        <v>19</v>
      </c>
      <c r="H63" s="2" t="s">
        <v>28</v>
      </c>
      <c r="I63" s="2" t="s">
        <v>184</v>
      </c>
      <c r="J63" s="2" t="s">
        <v>35</v>
      </c>
      <c r="K63" s="2">
        <v>255</v>
      </c>
      <c r="L63" s="2" t="s">
        <v>71</v>
      </c>
      <c r="M63" s="5" t="s">
        <v>78</v>
      </c>
      <c r="N63" s="1"/>
      <c r="O63" s="1"/>
      <c r="P63" s="1"/>
      <c r="Q63" s="1"/>
    </row>
    <row r="64" spans="1:17">
      <c r="A64" s="13">
        <v>5</v>
      </c>
      <c r="B64" s="2" t="s">
        <v>185</v>
      </c>
      <c r="C64" s="2">
        <v>2</v>
      </c>
      <c r="D64" s="3">
        <v>45018.015972222223</v>
      </c>
      <c r="E64" s="3">
        <v>45018.143750000003</v>
      </c>
      <c r="F64" s="2" t="s">
        <v>26</v>
      </c>
      <c r="G64" s="2" t="s">
        <v>61</v>
      </c>
      <c r="H64" s="2" t="s">
        <v>28</v>
      </c>
      <c r="I64" s="2" t="s">
        <v>186</v>
      </c>
      <c r="J64" s="2" t="s">
        <v>35</v>
      </c>
      <c r="K64" s="2">
        <v>256</v>
      </c>
      <c r="L64" s="2" t="s">
        <v>63</v>
      </c>
      <c r="M64" s="5" t="s">
        <v>53</v>
      </c>
      <c r="N64" s="1"/>
      <c r="O64" s="1"/>
      <c r="P64" s="1"/>
      <c r="Q64" s="1"/>
    </row>
    <row r="65" spans="1:17">
      <c r="A65" s="13">
        <v>12</v>
      </c>
      <c r="B65" s="2" t="s">
        <v>187</v>
      </c>
      <c r="C65" s="2">
        <v>5</v>
      </c>
      <c r="D65" s="3">
        <v>45018.088888888888</v>
      </c>
      <c r="E65" s="3">
        <v>45018.136805555558</v>
      </c>
      <c r="F65" s="2" t="s">
        <v>39</v>
      </c>
      <c r="G65" s="2" t="s">
        <v>27</v>
      </c>
      <c r="H65" s="2" t="s">
        <v>20</v>
      </c>
      <c r="I65" s="2" t="s">
        <v>188</v>
      </c>
      <c r="J65" s="2" t="s">
        <v>35</v>
      </c>
      <c r="K65" s="2">
        <v>257</v>
      </c>
      <c r="L65" s="2" t="s">
        <v>81</v>
      </c>
      <c r="M65" s="5" t="s">
        <v>129</v>
      </c>
      <c r="N65" s="1"/>
      <c r="O65" s="1"/>
      <c r="P65" s="1"/>
      <c r="Q65" s="1"/>
    </row>
    <row r="66" spans="1:17">
      <c r="A66" s="13">
        <v>10</v>
      </c>
      <c r="B66" s="2" t="s">
        <v>189</v>
      </c>
      <c r="C66" s="2">
        <v>5</v>
      </c>
      <c r="D66" s="3">
        <v>45018.143750000003</v>
      </c>
      <c r="E66" s="3">
        <v>45018.261111111111</v>
      </c>
      <c r="F66" s="2" t="s">
        <v>98</v>
      </c>
      <c r="G66" s="2" t="s">
        <v>27</v>
      </c>
      <c r="H66" s="2" t="s">
        <v>20</v>
      </c>
      <c r="I66" s="2" t="s">
        <v>190</v>
      </c>
      <c r="J66" s="2" t="s">
        <v>30</v>
      </c>
      <c r="K66" s="2">
        <v>259</v>
      </c>
      <c r="L66" s="2" t="s">
        <v>132</v>
      </c>
      <c r="M66" s="5" t="s">
        <v>64</v>
      </c>
      <c r="N66" s="1"/>
      <c r="O66" s="1"/>
      <c r="P66" s="1"/>
      <c r="Q66" s="1"/>
    </row>
    <row r="67" spans="1:17">
      <c r="A67" s="13">
        <v>20</v>
      </c>
      <c r="B67" s="2" t="s">
        <v>191</v>
      </c>
      <c r="C67" s="2">
        <v>6</v>
      </c>
      <c r="D67" s="3">
        <v>45018.057638888888</v>
      </c>
      <c r="E67" s="3">
        <v>45018.193055555559</v>
      </c>
      <c r="F67" s="2" t="s">
        <v>26</v>
      </c>
      <c r="G67" s="2" t="s">
        <v>27</v>
      </c>
      <c r="H67" s="2" t="s">
        <v>28</v>
      </c>
      <c r="I67" s="2" t="s">
        <v>192</v>
      </c>
      <c r="J67" s="2" t="s">
        <v>30</v>
      </c>
      <c r="K67" s="2">
        <v>260</v>
      </c>
      <c r="L67" s="2" t="s">
        <v>71</v>
      </c>
      <c r="M67" s="5" t="s">
        <v>129</v>
      </c>
      <c r="N67" s="1"/>
      <c r="O67" s="1"/>
      <c r="P67" s="1"/>
      <c r="Q67" s="1"/>
    </row>
    <row r="68" spans="1:17">
      <c r="A68" s="13">
        <v>10</v>
      </c>
      <c r="B68" s="2" t="s">
        <v>193</v>
      </c>
      <c r="C68" s="2">
        <v>1</v>
      </c>
      <c r="D68" s="3">
        <v>45019.049305555556</v>
      </c>
      <c r="E68" s="3">
        <v>45019.207638888889</v>
      </c>
      <c r="F68" s="2" t="s">
        <v>18</v>
      </c>
      <c r="G68" s="2" t="s">
        <v>27</v>
      </c>
      <c r="H68" s="2" t="s">
        <v>20</v>
      </c>
      <c r="I68" s="2" t="s">
        <v>194</v>
      </c>
      <c r="J68" s="2" t="s">
        <v>22</v>
      </c>
      <c r="K68" s="2">
        <v>270</v>
      </c>
      <c r="L68" s="2" t="s">
        <v>81</v>
      </c>
      <c r="M68" s="5" t="s">
        <v>47</v>
      </c>
      <c r="N68" s="1"/>
      <c r="O68" s="1"/>
      <c r="P68" s="1"/>
      <c r="Q68" s="1"/>
    </row>
    <row r="69" spans="1:17">
      <c r="A69" s="13">
        <v>3</v>
      </c>
      <c r="B69" s="2" t="s">
        <v>195</v>
      </c>
      <c r="C69" s="2">
        <v>3</v>
      </c>
      <c r="D69" s="3">
        <v>45019.069444444445</v>
      </c>
      <c r="E69" s="3">
        <v>45019.215277777781</v>
      </c>
      <c r="F69" s="2" t="s">
        <v>66</v>
      </c>
      <c r="G69" s="2" t="s">
        <v>27</v>
      </c>
      <c r="H69" s="2" t="s">
        <v>20</v>
      </c>
      <c r="I69" s="2" t="s">
        <v>196</v>
      </c>
      <c r="J69" s="2" t="s">
        <v>30</v>
      </c>
      <c r="K69" s="2">
        <v>271</v>
      </c>
      <c r="L69" s="2" t="s">
        <v>36</v>
      </c>
      <c r="M69" s="5" t="s">
        <v>133</v>
      </c>
      <c r="N69" s="1"/>
      <c r="O69" s="1"/>
      <c r="P69" s="1"/>
      <c r="Q69" s="1"/>
    </row>
    <row r="70" spans="1:17">
      <c r="A70" s="13">
        <v>4</v>
      </c>
      <c r="B70" s="2" t="s">
        <v>197</v>
      </c>
      <c r="C70" s="2">
        <v>2</v>
      </c>
      <c r="D70" s="3">
        <v>45019.061111111114</v>
      </c>
      <c r="E70" s="3">
        <v>45019.163888888892</v>
      </c>
      <c r="F70" s="2" t="s">
        <v>26</v>
      </c>
      <c r="G70" s="2" t="s">
        <v>27</v>
      </c>
      <c r="H70" s="2" t="s">
        <v>20</v>
      </c>
      <c r="I70" s="2" t="s">
        <v>198</v>
      </c>
      <c r="J70" s="2" t="s">
        <v>22</v>
      </c>
      <c r="K70" s="2">
        <v>277</v>
      </c>
      <c r="L70" s="2" t="s">
        <v>77</v>
      </c>
      <c r="M70" s="5" t="s">
        <v>72</v>
      </c>
      <c r="N70" s="1"/>
      <c r="O70" s="1"/>
      <c r="P70" s="1"/>
      <c r="Q70" s="1"/>
    </row>
    <row r="71" spans="1:17">
      <c r="A71" s="13">
        <v>18</v>
      </c>
      <c r="B71" s="2" t="s">
        <v>199</v>
      </c>
      <c r="C71" s="2">
        <v>2</v>
      </c>
      <c r="D71" s="3">
        <v>45019.161111111112</v>
      </c>
      <c r="E71" s="3">
        <v>45019.326388888891</v>
      </c>
      <c r="F71" s="2" t="s">
        <v>18</v>
      </c>
      <c r="G71" s="2" t="s">
        <v>61</v>
      </c>
      <c r="H71" s="2" t="s">
        <v>28</v>
      </c>
      <c r="I71" s="2" t="s">
        <v>200</v>
      </c>
      <c r="J71" s="2" t="s">
        <v>30</v>
      </c>
      <c r="K71" s="2">
        <v>281</v>
      </c>
      <c r="L71" s="2" t="s">
        <v>23</v>
      </c>
      <c r="M71" s="5" t="s">
        <v>172</v>
      </c>
      <c r="N71" s="1"/>
      <c r="O71" s="1"/>
      <c r="P71" s="1"/>
      <c r="Q71" s="1"/>
    </row>
    <row r="72" spans="1:17">
      <c r="A72" s="13">
        <v>19</v>
      </c>
      <c r="B72" s="2" t="s">
        <v>201</v>
      </c>
      <c r="C72" s="2">
        <v>5</v>
      </c>
      <c r="D72" s="3">
        <v>45019.044444444444</v>
      </c>
      <c r="E72" s="3">
        <v>45019.199999999997</v>
      </c>
      <c r="F72" s="2" t="s">
        <v>26</v>
      </c>
      <c r="G72" s="2" t="s">
        <v>19</v>
      </c>
      <c r="H72" s="2" t="s">
        <v>20</v>
      </c>
      <c r="I72" s="2" t="s">
        <v>202</v>
      </c>
      <c r="J72" s="2" t="s">
        <v>22</v>
      </c>
      <c r="K72" s="2">
        <v>283</v>
      </c>
      <c r="L72" s="2" t="s">
        <v>31</v>
      </c>
      <c r="M72" s="5" t="s">
        <v>96</v>
      </c>
      <c r="N72" s="1"/>
      <c r="O72" s="1"/>
      <c r="P72" s="1"/>
      <c r="Q72" s="1"/>
    </row>
    <row r="73" spans="1:17">
      <c r="A73" s="13">
        <v>18</v>
      </c>
      <c r="B73" s="2" t="s">
        <v>203</v>
      </c>
      <c r="C73" s="2">
        <v>6</v>
      </c>
      <c r="D73" s="3">
        <v>45019.127083333333</v>
      </c>
      <c r="E73" s="3">
        <v>45019.253472222219</v>
      </c>
      <c r="F73" s="2" t="s">
        <v>18</v>
      </c>
      <c r="G73" s="2" t="s">
        <v>27</v>
      </c>
      <c r="H73" s="2" t="s">
        <v>44</v>
      </c>
      <c r="I73" s="2" t="s">
        <v>204</v>
      </c>
      <c r="J73" s="2" t="s">
        <v>35</v>
      </c>
      <c r="K73" s="2">
        <v>285</v>
      </c>
      <c r="L73" s="2" t="s">
        <v>77</v>
      </c>
      <c r="M73" s="5" t="s">
        <v>53</v>
      </c>
      <c r="N73" s="1"/>
      <c r="O73" s="1"/>
      <c r="P73" s="1"/>
      <c r="Q73" s="1"/>
    </row>
    <row r="74" spans="1:17">
      <c r="A74" s="13">
        <v>15</v>
      </c>
      <c r="B74" s="2" t="s">
        <v>205</v>
      </c>
      <c r="C74" s="2">
        <v>6</v>
      </c>
      <c r="D74" s="3">
        <v>45019.015277777777</v>
      </c>
      <c r="E74" s="3">
        <v>45019.102777777778</v>
      </c>
      <c r="F74" s="2" t="s">
        <v>66</v>
      </c>
      <c r="G74" s="2" t="s">
        <v>27</v>
      </c>
      <c r="H74" s="2" t="s">
        <v>20</v>
      </c>
      <c r="I74" s="2" t="s">
        <v>206</v>
      </c>
      <c r="J74" s="2" t="s">
        <v>30</v>
      </c>
      <c r="K74" s="2">
        <v>286</v>
      </c>
      <c r="L74" s="2" t="s">
        <v>63</v>
      </c>
      <c r="M74" s="5" t="s">
        <v>47</v>
      </c>
      <c r="N74" s="1"/>
      <c r="O74" s="1"/>
      <c r="P74" s="1"/>
      <c r="Q74" s="1"/>
    </row>
    <row r="75" spans="1:17">
      <c r="A75" s="13">
        <v>19</v>
      </c>
      <c r="B75" s="2" t="s">
        <v>207</v>
      </c>
      <c r="C75" s="2">
        <v>3</v>
      </c>
      <c r="D75" s="3">
        <v>45019.087500000001</v>
      </c>
      <c r="E75" s="3">
        <v>45019.189583333333</v>
      </c>
      <c r="F75" s="2" t="s">
        <v>66</v>
      </c>
      <c r="G75" s="2" t="s">
        <v>27</v>
      </c>
      <c r="H75" s="2" t="s">
        <v>20</v>
      </c>
      <c r="I75" s="2" t="s">
        <v>208</v>
      </c>
      <c r="J75" s="2" t="s">
        <v>30</v>
      </c>
      <c r="K75" s="2">
        <v>290</v>
      </c>
      <c r="L75" s="2" t="s">
        <v>77</v>
      </c>
      <c r="M75" s="5" t="s">
        <v>42</v>
      </c>
      <c r="N75" s="1"/>
      <c r="O75" s="1"/>
      <c r="P75" s="1"/>
      <c r="Q75" s="1"/>
    </row>
    <row r="76" spans="1:17">
      <c r="A76" s="13">
        <v>10</v>
      </c>
      <c r="B76" s="2" t="s">
        <v>209</v>
      </c>
      <c r="C76" s="2">
        <v>3</v>
      </c>
      <c r="D76" s="3">
        <v>45019.006249999999</v>
      </c>
      <c r="E76" s="3">
        <v>45019.07708333333</v>
      </c>
      <c r="F76" s="2" t="s">
        <v>66</v>
      </c>
      <c r="G76" s="2" t="s">
        <v>19</v>
      </c>
      <c r="H76" s="2" t="s">
        <v>44</v>
      </c>
      <c r="I76" s="2" t="s">
        <v>210</v>
      </c>
      <c r="J76" s="2" t="s">
        <v>35</v>
      </c>
      <c r="K76" s="2">
        <v>292</v>
      </c>
      <c r="L76" s="2" t="s">
        <v>63</v>
      </c>
      <c r="M76" s="5" t="s">
        <v>37</v>
      </c>
      <c r="N76" s="1"/>
      <c r="O76" s="1"/>
      <c r="P76" s="1"/>
      <c r="Q76" s="1"/>
    </row>
    <row r="77" spans="1:17">
      <c r="A77" s="13">
        <v>5</v>
      </c>
      <c r="B77" s="2" t="s">
        <v>211</v>
      </c>
      <c r="C77" s="2">
        <v>2</v>
      </c>
      <c r="D77" s="3">
        <v>45019.055555555555</v>
      </c>
      <c r="E77" s="3">
        <v>45019.205555555556</v>
      </c>
      <c r="F77" s="2" t="s">
        <v>98</v>
      </c>
      <c r="G77" s="2" t="s">
        <v>61</v>
      </c>
      <c r="H77" s="2" t="s">
        <v>20</v>
      </c>
      <c r="I77" s="2" t="s">
        <v>212</v>
      </c>
      <c r="J77" s="2" t="s">
        <v>35</v>
      </c>
      <c r="K77" s="2">
        <v>302</v>
      </c>
      <c r="L77" s="2" t="s">
        <v>46</v>
      </c>
      <c r="M77" s="5" t="s">
        <v>159</v>
      </c>
      <c r="N77" s="1"/>
      <c r="O77" s="1"/>
      <c r="P77" s="1"/>
      <c r="Q77" s="1"/>
    </row>
    <row r="78" spans="1:17">
      <c r="A78" s="13">
        <v>7</v>
      </c>
      <c r="B78" s="2" t="s">
        <v>213</v>
      </c>
      <c r="C78" s="2">
        <v>4</v>
      </c>
      <c r="D78" s="3">
        <v>45019.002083333333</v>
      </c>
      <c r="E78" s="3">
        <v>45019.105555555558</v>
      </c>
      <c r="F78" s="2" t="s">
        <v>26</v>
      </c>
      <c r="G78" s="2" t="s">
        <v>27</v>
      </c>
      <c r="H78" s="2" t="s">
        <v>20</v>
      </c>
      <c r="I78" s="2" t="s">
        <v>214</v>
      </c>
      <c r="J78" s="2" t="s">
        <v>30</v>
      </c>
      <c r="K78" s="2">
        <v>306</v>
      </c>
      <c r="L78" s="2" t="s">
        <v>41</v>
      </c>
      <c r="M78" s="5" t="s">
        <v>159</v>
      </c>
      <c r="N78" s="1"/>
      <c r="O78" s="1"/>
      <c r="P78" s="1"/>
      <c r="Q78" s="1"/>
    </row>
    <row r="79" spans="1:17">
      <c r="A79" s="13">
        <v>20</v>
      </c>
      <c r="B79" s="2" t="s">
        <v>33</v>
      </c>
      <c r="C79" s="2">
        <v>5</v>
      </c>
      <c r="D79" s="3">
        <v>45019.131249999999</v>
      </c>
      <c r="E79" s="3">
        <v>45019.23541666667</v>
      </c>
      <c r="F79" s="2" t="s">
        <v>98</v>
      </c>
      <c r="G79" s="2" t="s">
        <v>27</v>
      </c>
      <c r="H79" s="2" t="s">
        <v>28</v>
      </c>
      <c r="I79" s="2" t="s">
        <v>215</v>
      </c>
      <c r="J79" s="2" t="s">
        <v>22</v>
      </c>
      <c r="K79" s="2">
        <v>307</v>
      </c>
      <c r="L79" s="2" t="s">
        <v>23</v>
      </c>
      <c r="M79" s="5" t="s">
        <v>53</v>
      </c>
      <c r="N79" s="1"/>
      <c r="O79" s="1"/>
      <c r="P79" s="1"/>
      <c r="Q79" s="1"/>
    </row>
    <row r="80" spans="1:17">
      <c r="A80" s="13">
        <v>20</v>
      </c>
      <c r="B80" s="2" t="s">
        <v>216</v>
      </c>
      <c r="C80" s="2">
        <v>5</v>
      </c>
      <c r="D80" s="3">
        <v>45019.031944444447</v>
      </c>
      <c r="E80" s="3">
        <v>45019.161805555559</v>
      </c>
      <c r="F80" s="2" t="s">
        <v>18</v>
      </c>
      <c r="G80" s="2" t="s">
        <v>27</v>
      </c>
      <c r="H80" s="2" t="s">
        <v>44</v>
      </c>
      <c r="I80" s="2" t="s">
        <v>217</v>
      </c>
      <c r="J80" s="2" t="s">
        <v>30</v>
      </c>
      <c r="K80" s="2">
        <v>314</v>
      </c>
      <c r="L80" s="2" t="s">
        <v>41</v>
      </c>
      <c r="M80" s="5" t="s">
        <v>64</v>
      </c>
      <c r="N80" s="1"/>
      <c r="O80" s="1"/>
      <c r="P80" s="1"/>
      <c r="Q80" s="1"/>
    </row>
    <row r="81" spans="1:17">
      <c r="A81" s="13">
        <v>13</v>
      </c>
      <c r="B81" s="2" t="s">
        <v>218</v>
      </c>
      <c r="C81" s="2">
        <v>3</v>
      </c>
      <c r="D81" s="3">
        <v>45019.147916666669</v>
      </c>
      <c r="E81" s="3">
        <v>45019.214583333334</v>
      </c>
      <c r="F81" s="2" t="s">
        <v>66</v>
      </c>
      <c r="G81" s="2" t="s">
        <v>19</v>
      </c>
      <c r="H81" s="2" t="s">
        <v>20</v>
      </c>
      <c r="I81" s="2" t="s">
        <v>219</v>
      </c>
      <c r="J81" s="2" t="s">
        <v>35</v>
      </c>
      <c r="K81" s="2">
        <v>318</v>
      </c>
      <c r="L81" s="2" t="s">
        <v>132</v>
      </c>
      <c r="M81" s="5" t="s">
        <v>32</v>
      </c>
      <c r="N81" s="1"/>
      <c r="O81" s="1"/>
      <c r="P81" s="1"/>
      <c r="Q81" s="1"/>
    </row>
    <row r="82" spans="1:17">
      <c r="A82" s="13">
        <v>4</v>
      </c>
      <c r="B82" s="2" t="s">
        <v>220</v>
      </c>
      <c r="C82" s="2">
        <v>3</v>
      </c>
      <c r="D82" s="3">
        <v>45020.072222222225</v>
      </c>
      <c r="E82" s="3">
        <v>45020.171527777777</v>
      </c>
      <c r="F82" s="2" t="s">
        <v>39</v>
      </c>
      <c r="G82" s="2" t="s">
        <v>19</v>
      </c>
      <c r="H82" s="2" t="s">
        <v>20</v>
      </c>
      <c r="I82" s="2" t="s">
        <v>221</v>
      </c>
      <c r="J82" s="2" t="s">
        <v>35</v>
      </c>
      <c r="K82" s="2">
        <v>328</v>
      </c>
      <c r="L82" s="2" t="s">
        <v>41</v>
      </c>
      <c r="M82" s="5" t="s">
        <v>24</v>
      </c>
      <c r="N82" s="1"/>
      <c r="O82" s="1"/>
      <c r="P82" s="1"/>
      <c r="Q82" s="1"/>
    </row>
    <row r="83" spans="1:17">
      <c r="A83" s="13">
        <v>6</v>
      </c>
      <c r="B83" s="2" t="s">
        <v>222</v>
      </c>
      <c r="C83" s="2">
        <v>1</v>
      </c>
      <c r="D83" s="3">
        <v>45020.009722222225</v>
      </c>
      <c r="E83" s="3">
        <v>45020.061805555553</v>
      </c>
      <c r="F83" s="2" t="s">
        <v>39</v>
      </c>
      <c r="G83" s="2" t="s">
        <v>27</v>
      </c>
      <c r="H83" s="2" t="s">
        <v>44</v>
      </c>
      <c r="I83" s="2" t="s">
        <v>223</v>
      </c>
      <c r="J83" s="2" t="s">
        <v>35</v>
      </c>
      <c r="K83" s="2">
        <v>332</v>
      </c>
      <c r="L83" s="2" t="s">
        <v>63</v>
      </c>
      <c r="M83" s="5" t="s">
        <v>42</v>
      </c>
      <c r="N83" s="1"/>
      <c r="O83" s="1"/>
      <c r="P83" s="1"/>
      <c r="Q83" s="1"/>
    </row>
    <row r="84" spans="1:17">
      <c r="A84" s="13">
        <v>16</v>
      </c>
      <c r="B84" s="2" t="s">
        <v>224</v>
      </c>
      <c r="C84" s="2">
        <v>3</v>
      </c>
      <c r="D84" s="3">
        <v>45020.054166666669</v>
      </c>
      <c r="E84" s="3">
        <v>45020.179861111108</v>
      </c>
      <c r="F84" s="2" t="s">
        <v>18</v>
      </c>
      <c r="G84" s="2" t="s">
        <v>27</v>
      </c>
      <c r="H84" s="2" t="s">
        <v>20</v>
      </c>
      <c r="I84" s="2" t="s">
        <v>225</v>
      </c>
      <c r="J84" s="2" t="s">
        <v>30</v>
      </c>
      <c r="K84" s="2">
        <v>345</v>
      </c>
      <c r="L84" s="2" t="s">
        <v>41</v>
      </c>
      <c r="M84" s="5" t="s">
        <v>68</v>
      </c>
      <c r="N84" s="1"/>
      <c r="O84" s="1"/>
      <c r="P84" s="1"/>
      <c r="Q84" s="1"/>
    </row>
    <row r="85" spans="1:17">
      <c r="A85" s="13">
        <v>1</v>
      </c>
      <c r="B85" s="2" t="s">
        <v>226</v>
      </c>
      <c r="C85" s="2">
        <v>5</v>
      </c>
      <c r="D85" s="3">
        <v>45020.027777777781</v>
      </c>
      <c r="E85" s="3">
        <v>45020.163888888892</v>
      </c>
      <c r="F85" s="2" t="s">
        <v>26</v>
      </c>
      <c r="G85" s="2" t="s">
        <v>27</v>
      </c>
      <c r="H85" s="2" t="s">
        <v>44</v>
      </c>
      <c r="I85" s="2" t="s">
        <v>227</v>
      </c>
      <c r="J85" s="2" t="s">
        <v>35</v>
      </c>
      <c r="K85" s="2">
        <v>346</v>
      </c>
      <c r="L85" s="2" t="s">
        <v>63</v>
      </c>
      <c r="M85" s="5" t="s">
        <v>56</v>
      </c>
      <c r="N85" s="1"/>
      <c r="O85" s="1"/>
      <c r="P85" s="1"/>
      <c r="Q85" s="1"/>
    </row>
    <row r="86" spans="1:17">
      <c r="A86" s="13">
        <v>7</v>
      </c>
      <c r="B86" s="2" t="s">
        <v>228</v>
      </c>
      <c r="C86" s="2">
        <v>4</v>
      </c>
      <c r="D86" s="3">
        <v>45020.075694444444</v>
      </c>
      <c r="E86" s="3">
        <v>45020.19027777778</v>
      </c>
      <c r="F86" s="2" t="s">
        <v>18</v>
      </c>
      <c r="G86" s="2" t="s">
        <v>27</v>
      </c>
      <c r="H86" s="2" t="s">
        <v>20</v>
      </c>
      <c r="I86" s="2" t="s">
        <v>229</v>
      </c>
      <c r="J86" s="2" t="s">
        <v>35</v>
      </c>
      <c r="K86" s="2">
        <v>347</v>
      </c>
      <c r="L86" s="2" t="s">
        <v>41</v>
      </c>
      <c r="M86" s="5" t="s">
        <v>24</v>
      </c>
      <c r="N86" s="1"/>
      <c r="O86" s="1"/>
      <c r="P86" s="1"/>
      <c r="Q86" s="1"/>
    </row>
    <row r="87" spans="1:17">
      <c r="A87" s="13">
        <v>1</v>
      </c>
      <c r="B87" s="2" t="s">
        <v>230</v>
      </c>
      <c r="C87" s="2">
        <v>3</v>
      </c>
      <c r="D87" s="3">
        <v>45020.011805555558</v>
      </c>
      <c r="E87" s="3">
        <v>45020.120138888888</v>
      </c>
      <c r="F87" s="2" t="s">
        <v>66</v>
      </c>
      <c r="G87" s="2" t="s">
        <v>61</v>
      </c>
      <c r="H87" s="2" t="s">
        <v>28</v>
      </c>
      <c r="I87" s="2" t="s">
        <v>126</v>
      </c>
      <c r="J87" s="2" t="s">
        <v>35</v>
      </c>
      <c r="K87" s="2">
        <v>352</v>
      </c>
      <c r="L87" s="2" t="s">
        <v>95</v>
      </c>
      <c r="M87" s="5" t="s">
        <v>172</v>
      </c>
      <c r="N87" s="1"/>
      <c r="O87" s="1"/>
      <c r="P87" s="1"/>
      <c r="Q87" s="1"/>
    </row>
    <row r="88" spans="1:17">
      <c r="A88" s="13">
        <v>4</v>
      </c>
      <c r="B88" s="2" t="s">
        <v>231</v>
      </c>
      <c r="C88" s="2">
        <v>4</v>
      </c>
      <c r="D88" s="3">
        <v>45020.070138888892</v>
      </c>
      <c r="E88" s="3">
        <v>45020.213194444441</v>
      </c>
      <c r="F88" s="2" t="s">
        <v>26</v>
      </c>
      <c r="G88" s="2" t="s">
        <v>61</v>
      </c>
      <c r="H88" s="2" t="s">
        <v>20</v>
      </c>
      <c r="I88" s="2" t="s">
        <v>232</v>
      </c>
      <c r="J88" s="2" t="s">
        <v>35</v>
      </c>
      <c r="K88" s="2">
        <v>355</v>
      </c>
      <c r="L88" s="2" t="s">
        <v>77</v>
      </c>
      <c r="M88" s="5" t="s">
        <v>96</v>
      </c>
      <c r="N88" s="1"/>
      <c r="O88" s="1"/>
      <c r="P88" s="1"/>
      <c r="Q88" s="1"/>
    </row>
    <row r="89" spans="1:17">
      <c r="A89" s="13">
        <v>1</v>
      </c>
      <c r="B89" s="2" t="s">
        <v>233</v>
      </c>
      <c r="C89" s="2">
        <v>1</v>
      </c>
      <c r="D89" s="3">
        <v>45020.008333333331</v>
      </c>
      <c r="E89" s="3">
        <v>45020.095833333333</v>
      </c>
      <c r="F89" s="2" t="s">
        <v>66</v>
      </c>
      <c r="G89" s="2" t="s">
        <v>61</v>
      </c>
      <c r="H89" s="2" t="s">
        <v>20</v>
      </c>
      <c r="I89" s="2" t="s">
        <v>234</v>
      </c>
      <c r="J89" s="2" t="s">
        <v>30</v>
      </c>
      <c r="K89" s="2">
        <v>356</v>
      </c>
      <c r="L89" s="2" t="s">
        <v>31</v>
      </c>
      <c r="M89" s="5" t="s">
        <v>59</v>
      </c>
      <c r="N89" s="1"/>
      <c r="O89" s="1"/>
      <c r="P89" s="1"/>
      <c r="Q89" s="1"/>
    </row>
    <row r="90" spans="1:17">
      <c r="A90" s="13">
        <v>4</v>
      </c>
      <c r="B90" s="2" t="s">
        <v>235</v>
      </c>
      <c r="C90" s="2">
        <v>1</v>
      </c>
      <c r="D90" s="3">
        <v>45020.043749999997</v>
      </c>
      <c r="E90" s="3">
        <v>45020.189583333333</v>
      </c>
      <c r="F90" s="2" t="s">
        <v>66</v>
      </c>
      <c r="G90" s="2" t="s">
        <v>27</v>
      </c>
      <c r="H90" s="2" t="s">
        <v>28</v>
      </c>
      <c r="I90" s="2" t="s">
        <v>236</v>
      </c>
      <c r="J90" s="2" t="s">
        <v>30</v>
      </c>
      <c r="K90" s="2">
        <v>365</v>
      </c>
      <c r="L90" s="2" t="s">
        <v>41</v>
      </c>
      <c r="M90" s="5" t="s">
        <v>56</v>
      </c>
      <c r="N90" s="1"/>
      <c r="O90" s="1"/>
      <c r="P90" s="1"/>
      <c r="Q90" s="1"/>
    </row>
    <row r="91" spans="1:17">
      <c r="A91" s="13">
        <v>13</v>
      </c>
      <c r="B91" s="2" t="s">
        <v>237</v>
      </c>
      <c r="C91" s="2">
        <v>6</v>
      </c>
      <c r="D91" s="3">
        <v>45020.097222222219</v>
      </c>
      <c r="E91" s="3">
        <v>45020.140972222223</v>
      </c>
      <c r="F91" s="2" t="s">
        <v>66</v>
      </c>
      <c r="G91" s="2" t="s">
        <v>27</v>
      </c>
      <c r="H91" s="2" t="s">
        <v>20</v>
      </c>
      <c r="I91" s="2" t="s">
        <v>238</v>
      </c>
      <c r="J91" s="2" t="s">
        <v>22</v>
      </c>
      <c r="K91" s="2">
        <v>370</v>
      </c>
      <c r="L91" s="2" t="s">
        <v>71</v>
      </c>
      <c r="M91" s="5" t="s">
        <v>56</v>
      </c>
      <c r="N91" s="1"/>
      <c r="O91" s="1"/>
      <c r="P91" s="1"/>
      <c r="Q91" s="1"/>
    </row>
    <row r="92" spans="1:17">
      <c r="A92" s="13">
        <v>14</v>
      </c>
      <c r="B92" s="2" t="s">
        <v>239</v>
      </c>
      <c r="C92" s="2">
        <v>5</v>
      </c>
      <c r="D92" s="3">
        <v>45020.115277777775</v>
      </c>
      <c r="E92" s="3">
        <v>45020.259722222225</v>
      </c>
      <c r="F92" s="2" t="s">
        <v>39</v>
      </c>
      <c r="G92" s="2" t="s">
        <v>27</v>
      </c>
      <c r="H92" s="2" t="s">
        <v>20</v>
      </c>
      <c r="I92" s="2" t="s">
        <v>240</v>
      </c>
      <c r="J92" s="2" t="s">
        <v>35</v>
      </c>
      <c r="K92" s="2">
        <v>372</v>
      </c>
      <c r="L92" s="2" t="s">
        <v>31</v>
      </c>
      <c r="M92" s="5" t="s">
        <v>59</v>
      </c>
      <c r="N92" s="1"/>
      <c r="O92" s="1"/>
      <c r="P92" s="1"/>
      <c r="Q92" s="1"/>
    </row>
    <row r="93" spans="1:17">
      <c r="A93" s="13">
        <v>18</v>
      </c>
      <c r="B93" s="2" t="s">
        <v>241</v>
      </c>
      <c r="C93" s="2">
        <v>3</v>
      </c>
      <c r="D93" s="3">
        <v>45020.138194444444</v>
      </c>
      <c r="E93" s="3">
        <v>45020.183333333334</v>
      </c>
      <c r="F93" s="2" t="s">
        <v>39</v>
      </c>
      <c r="G93" s="2" t="s">
        <v>27</v>
      </c>
      <c r="H93" s="2" t="s">
        <v>20</v>
      </c>
      <c r="I93" s="2" t="s">
        <v>242</v>
      </c>
      <c r="J93" s="2" t="s">
        <v>22</v>
      </c>
      <c r="K93" s="2">
        <v>374</v>
      </c>
      <c r="L93" s="2" t="s">
        <v>95</v>
      </c>
      <c r="M93" s="5" t="s">
        <v>24</v>
      </c>
      <c r="N93" s="1"/>
      <c r="O93" s="1"/>
      <c r="P93" s="1"/>
      <c r="Q93" s="1"/>
    </row>
    <row r="94" spans="1:17">
      <c r="A94" s="13">
        <v>18</v>
      </c>
      <c r="B94" s="2" t="s">
        <v>243</v>
      </c>
      <c r="C94" s="2">
        <v>1</v>
      </c>
      <c r="D94" s="3">
        <v>45020.011805555558</v>
      </c>
      <c r="E94" s="3">
        <v>45020.131249999999</v>
      </c>
      <c r="F94" s="2" t="s">
        <v>66</v>
      </c>
      <c r="G94" s="2" t="s">
        <v>27</v>
      </c>
      <c r="H94" s="2" t="s">
        <v>20</v>
      </c>
      <c r="I94" s="2" t="s">
        <v>244</v>
      </c>
      <c r="J94" s="2" t="s">
        <v>35</v>
      </c>
      <c r="K94" s="2">
        <v>375</v>
      </c>
      <c r="L94" s="2" t="s">
        <v>77</v>
      </c>
      <c r="M94" s="5" t="s">
        <v>72</v>
      </c>
      <c r="N94" s="1"/>
      <c r="O94" s="1"/>
      <c r="P94" s="1"/>
      <c r="Q94" s="1"/>
    </row>
    <row r="95" spans="1:17">
      <c r="A95" s="13">
        <v>16</v>
      </c>
      <c r="B95" s="2" t="s">
        <v>245</v>
      </c>
      <c r="C95" s="2">
        <v>4</v>
      </c>
      <c r="D95" s="3">
        <v>45020.120138888888</v>
      </c>
      <c r="E95" s="3">
        <v>45020.216666666667</v>
      </c>
      <c r="F95" s="2" t="s">
        <v>98</v>
      </c>
      <c r="G95" s="2" t="s">
        <v>27</v>
      </c>
      <c r="H95" s="2" t="s">
        <v>28</v>
      </c>
      <c r="I95" s="2" t="s">
        <v>246</v>
      </c>
      <c r="J95" s="2" t="s">
        <v>30</v>
      </c>
      <c r="K95" s="2">
        <v>376</v>
      </c>
      <c r="L95" s="2" t="s">
        <v>81</v>
      </c>
      <c r="M95" s="5" t="s">
        <v>129</v>
      </c>
      <c r="N95" s="1"/>
      <c r="O95" s="1"/>
      <c r="P95" s="1"/>
      <c r="Q95" s="1"/>
    </row>
    <row r="96" spans="1:17">
      <c r="A96" s="13">
        <v>4</v>
      </c>
      <c r="B96" s="2" t="s">
        <v>247</v>
      </c>
      <c r="C96" s="2">
        <v>2</v>
      </c>
      <c r="D96" s="3">
        <v>45020.063194444447</v>
      </c>
      <c r="E96" s="3">
        <v>45020.164583333331</v>
      </c>
      <c r="F96" s="2" t="s">
        <v>66</v>
      </c>
      <c r="G96" s="2" t="s">
        <v>61</v>
      </c>
      <c r="H96" s="2" t="s">
        <v>20</v>
      </c>
      <c r="I96" s="2" t="s">
        <v>248</v>
      </c>
      <c r="J96" s="2" t="s">
        <v>30</v>
      </c>
      <c r="K96" s="2">
        <v>379</v>
      </c>
      <c r="L96" s="2" t="s">
        <v>41</v>
      </c>
      <c r="M96" s="5" t="s">
        <v>24</v>
      </c>
      <c r="N96" s="1"/>
      <c r="O96" s="1"/>
      <c r="P96" s="1"/>
      <c r="Q96" s="1"/>
    </row>
    <row r="97" spans="1:17">
      <c r="A97" s="13">
        <v>20</v>
      </c>
      <c r="B97" s="2" t="s">
        <v>60</v>
      </c>
      <c r="C97" s="2">
        <v>6</v>
      </c>
      <c r="D97" s="3">
        <v>45020.131249999999</v>
      </c>
      <c r="E97" s="3">
        <v>45020.268750000003</v>
      </c>
      <c r="F97" s="2" t="s">
        <v>39</v>
      </c>
      <c r="G97" s="2" t="s">
        <v>19</v>
      </c>
      <c r="H97" s="2" t="s">
        <v>44</v>
      </c>
      <c r="I97" s="2" t="s">
        <v>249</v>
      </c>
      <c r="J97" s="2" t="s">
        <v>35</v>
      </c>
      <c r="K97" s="2">
        <v>382</v>
      </c>
      <c r="L97" s="2" t="s">
        <v>81</v>
      </c>
      <c r="M97" s="5" t="s">
        <v>32</v>
      </c>
      <c r="N97" s="1"/>
      <c r="O97" s="1"/>
      <c r="P97" s="1"/>
      <c r="Q97" s="1"/>
    </row>
    <row r="98" spans="1:17">
      <c r="A98" s="13">
        <v>6</v>
      </c>
      <c r="B98" s="2" t="s">
        <v>250</v>
      </c>
      <c r="C98" s="2">
        <v>6</v>
      </c>
      <c r="D98" s="3">
        <v>45020.145138888889</v>
      </c>
      <c r="E98" s="3">
        <v>45020.272916666669</v>
      </c>
      <c r="F98" s="2" t="s">
        <v>18</v>
      </c>
      <c r="G98" s="2" t="s">
        <v>27</v>
      </c>
      <c r="H98" s="2" t="s">
        <v>20</v>
      </c>
      <c r="I98" s="2" t="s">
        <v>251</v>
      </c>
      <c r="J98" s="2" t="s">
        <v>22</v>
      </c>
      <c r="K98" s="2">
        <v>383</v>
      </c>
      <c r="L98" s="2" t="s">
        <v>41</v>
      </c>
      <c r="M98" s="5" t="s">
        <v>56</v>
      </c>
      <c r="N98" s="1"/>
      <c r="O98" s="1"/>
      <c r="P98" s="1"/>
      <c r="Q98" s="1"/>
    </row>
    <row r="99" spans="1:17">
      <c r="A99" s="13">
        <v>6</v>
      </c>
      <c r="B99" s="2" t="s">
        <v>252</v>
      </c>
      <c r="C99" s="2">
        <v>6</v>
      </c>
      <c r="D99" s="3">
        <v>45021.150694444441</v>
      </c>
      <c r="E99" s="3">
        <v>45021.279861111114</v>
      </c>
      <c r="F99" s="2" t="s">
        <v>66</v>
      </c>
      <c r="G99" s="2" t="s">
        <v>61</v>
      </c>
      <c r="H99" s="2" t="s">
        <v>20</v>
      </c>
      <c r="I99" s="2" t="s">
        <v>253</v>
      </c>
      <c r="J99" s="2" t="s">
        <v>30</v>
      </c>
      <c r="K99" s="2">
        <v>385</v>
      </c>
      <c r="L99" s="2" t="s">
        <v>77</v>
      </c>
      <c r="M99" s="5" t="s">
        <v>50</v>
      </c>
      <c r="N99" s="1"/>
      <c r="O99" s="1"/>
      <c r="P99" s="1"/>
      <c r="Q99" s="1"/>
    </row>
    <row r="100" spans="1:17">
      <c r="A100" s="13">
        <v>5</v>
      </c>
      <c r="B100" s="2" t="s">
        <v>254</v>
      </c>
      <c r="C100" s="2">
        <v>2</v>
      </c>
      <c r="D100" s="3">
        <v>45021.022916666669</v>
      </c>
      <c r="E100" s="3">
        <v>45021.123611111114</v>
      </c>
      <c r="F100" s="2" t="s">
        <v>18</v>
      </c>
      <c r="G100" s="2" t="s">
        <v>27</v>
      </c>
      <c r="H100" s="2" t="s">
        <v>44</v>
      </c>
      <c r="I100" s="2" t="s">
        <v>255</v>
      </c>
      <c r="J100" s="2" t="s">
        <v>30</v>
      </c>
      <c r="K100" s="2">
        <v>386</v>
      </c>
      <c r="L100" s="2" t="s">
        <v>132</v>
      </c>
      <c r="M100" s="5" t="s">
        <v>172</v>
      </c>
      <c r="N100" s="1"/>
      <c r="O100" s="1"/>
      <c r="P100" s="1"/>
      <c r="Q100" s="1"/>
    </row>
    <row r="101" spans="1:17">
      <c r="A101" s="13">
        <v>6</v>
      </c>
      <c r="B101" s="2" t="s">
        <v>256</v>
      </c>
      <c r="C101" s="2">
        <v>5</v>
      </c>
      <c r="D101" s="3">
        <v>45021.131249999999</v>
      </c>
      <c r="E101" s="3">
        <v>45021.256944444445</v>
      </c>
      <c r="F101" s="2" t="s">
        <v>26</v>
      </c>
      <c r="G101" s="2" t="s">
        <v>27</v>
      </c>
      <c r="H101" s="2" t="s">
        <v>28</v>
      </c>
      <c r="I101" s="2" t="s">
        <v>257</v>
      </c>
      <c r="J101" s="2" t="s">
        <v>30</v>
      </c>
      <c r="K101" s="2">
        <v>387</v>
      </c>
      <c r="L101" s="2" t="s">
        <v>132</v>
      </c>
      <c r="M101" s="5" t="s">
        <v>72</v>
      </c>
      <c r="N101" s="1"/>
      <c r="O101" s="1"/>
      <c r="P101" s="1"/>
      <c r="Q101" s="1"/>
    </row>
    <row r="102" spans="1:17">
      <c r="A102" s="13">
        <v>19</v>
      </c>
      <c r="B102" s="2" t="s">
        <v>258</v>
      </c>
      <c r="C102" s="2">
        <v>5</v>
      </c>
      <c r="D102" s="3">
        <v>45021.001388888886</v>
      </c>
      <c r="E102" s="3">
        <v>45021.09375</v>
      </c>
      <c r="F102" s="2" t="s">
        <v>66</v>
      </c>
      <c r="G102" s="2" t="s">
        <v>27</v>
      </c>
      <c r="H102" s="2" t="s">
        <v>20</v>
      </c>
      <c r="I102" s="2" t="s">
        <v>259</v>
      </c>
      <c r="J102" s="2" t="s">
        <v>35</v>
      </c>
      <c r="K102" s="2">
        <v>389</v>
      </c>
      <c r="L102" s="2" t="s">
        <v>132</v>
      </c>
      <c r="M102" s="5" t="s">
        <v>172</v>
      </c>
      <c r="N102" s="1"/>
      <c r="O102" s="1"/>
      <c r="P102" s="1"/>
      <c r="Q102" s="1"/>
    </row>
    <row r="103" spans="1:17">
      <c r="A103" s="13">
        <v>15</v>
      </c>
      <c r="B103" s="2" t="s">
        <v>260</v>
      </c>
      <c r="C103" s="2">
        <v>1</v>
      </c>
      <c r="D103" s="3">
        <v>45021.086805555555</v>
      </c>
      <c r="E103" s="3">
        <v>45021.17291666667</v>
      </c>
      <c r="F103" s="2" t="s">
        <v>66</v>
      </c>
      <c r="G103" s="2" t="s">
        <v>27</v>
      </c>
      <c r="H103" s="2" t="s">
        <v>20</v>
      </c>
      <c r="I103" s="2" t="s">
        <v>261</v>
      </c>
      <c r="J103" s="2" t="s">
        <v>35</v>
      </c>
      <c r="K103" s="2">
        <v>391</v>
      </c>
      <c r="L103" s="2" t="s">
        <v>81</v>
      </c>
      <c r="M103" s="5" t="s">
        <v>133</v>
      </c>
      <c r="N103" s="1"/>
      <c r="O103" s="1"/>
      <c r="P103" s="1"/>
      <c r="Q103" s="1"/>
    </row>
    <row r="104" spans="1:17">
      <c r="A104" s="13">
        <v>2</v>
      </c>
      <c r="B104" s="2" t="s">
        <v>262</v>
      </c>
      <c r="C104" s="2">
        <v>1</v>
      </c>
      <c r="D104" s="3">
        <v>45021.067361111112</v>
      </c>
      <c r="E104" s="3">
        <v>45021.231944444444</v>
      </c>
      <c r="F104" s="2" t="s">
        <v>39</v>
      </c>
      <c r="G104" s="2" t="s">
        <v>27</v>
      </c>
      <c r="H104" s="2" t="s">
        <v>44</v>
      </c>
      <c r="I104" s="2" t="s">
        <v>263</v>
      </c>
      <c r="J104" s="2" t="s">
        <v>22</v>
      </c>
      <c r="K104" s="2">
        <v>395</v>
      </c>
      <c r="L104" s="2" t="s">
        <v>81</v>
      </c>
      <c r="M104" s="5" t="s">
        <v>68</v>
      </c>
      <c r="N104" s="1"/>
      <c r="O104" s="1"/>
      <c r="P104" s="1"/>
      <c r="Q104" s="1"/>
    </row>
    <row r="105" spans="1:17">
      <c r="A105" s="13">
        <v>16</v>
      </c>
      <c r="B105" s="2" t="s">
        <v>264</v>
      </c>
      <c r="C105" s="2">
        <v>2</v>
      </c>
      <c r="D105" s="3">
        <v>45021.160416666666</v>
      </c>
      <c r="E105" s="3">
        <v>45021.289583333331</v>
      </c>
      <c r="F105" s="2" t="s">
        <v>39</v>
      </c>
      <c r="G105" s="2" t="s">
        <v>27</v>
      </c>
      <c r="H105" s="2" t="s">
        <v>20</v>
      </c>
      <c r="I105" s="2" t="s">
        <v>265</v>
      </c>
      <c r="J105" s="2" t="s">
        <v>30</v>
      </c>
      <c r="K105" s="2">
        <v>401</v>
      </c>
      <c r="L105" s="2" t="s">
        <v>95</v>
      </c>
      <c r="M105" s="5" t="s">
        <v>53</v>
      </c>
      <c r="N105" s="1"/>
      <c r="O105" s="1"/>
      <c r="P105" s="1"/>
      <c r="Q105" s="1"/>
    </row>
    <row r="106" spans="1:17">
      <c r="A106" s="13">
        <v>11</v>
      </c>
      <c r="B106" s="2" t="s">
        <v>266</v>
      </c>
      <c r="C106" s="2">
        <v>4</v>
      </c>
      <c r="D106" s="3">
        <v>45021.015277777777</v>
      </c>
      <c r="E106" s="3">
        <v>45021.085416666669</v>
      </c>
      <c r="F106" s="2" t="s">
        <v>26</v>
      </c>
      <c r="G106" s="2" t="s">
        <v>19</v>
      </c>
      <c r="H106" s="2" t="s">
        <v>20</v>
      </c>
      <c r="I106" s="2" t="s">
        <v>267</v>
      </c>
      <c r="J106" s="2" t="s">
        <v>30</v>
      </c>
      <c r="K106" s="2">
        <v>412</v>
      </c>
      <c r="L106" s="2" t="s">
        <v>23</v>
      </c>
      <c r="M106" s="5" t="s">
        <v>72</v>
      </c>
      <c r="N106" s="1"/>
      <c r="O106" s="1"/>
      <c r="P106" s="1"/>
      <c r="Q106" s="1"/>
    </row>
    <row r="107" spans="1:17">
      <c r="A107" s="13">
        <v>13</v>
      </c>
      <c r="B107" s="2" t="s">
        <v>268</v>
      </c>
      <c r="C107" s="2">
        <v>3</v>
      </c>
      <c r="D107" s="3">
        <v>45021.10833333333</v>
      </c>
      <c r="E107" s="3">
        <v>45021.206944444442</v>
      </c>
      <c r="F107" s="2" t="s">
        <v>18</v>
      </c>
      <c r="G107" s="2" t="s">
        <v>19</v>
      </c>
      <c r="H107" s="2" t="s">
        <v>20</v>
      </c>
      <c r="I107" s="2" t="s">
        <v>269</v>
      </c>
      <c r="J107" s="2" t="s">
        <v>30</v>
      </c>
      <c r="K107" s="2">
        <v>413</v>
      </c>
      <c r="L107" s="2" t="s">
        <v>63</v>
      </c>
      <c r="M107" s="5" t="s">
        <v>24</v>
      </c>
      <c r="N107" s="1"/>
      <c r="O107" s="1"/>
      <c r="P107" s="1"/>
      <c r="Q107" s="1"/>
    </row>
    <row r="108" spans="1:17">
      <c r="A108" s="13">
        <v>14</v>
      </c>
      <c r="B108" s="2" t="s">
        <v>270</v>
      </c>
      <c r="C108" s="2">
        <v>6</v>
      </c>
      <c r="D108" s="3">
        <v>45021.154861111114</v>
      </c>
      <c r="E108" s="3">
        <v>45021.3</v>
      </c>
      <c r="F108" s="2" t="s">
        <v>26</v>
      </c>
      <c r="G108" s="2" t="s">
        <v>61</v>
      </c>
      <c r="H108" s="2" t="s">
        <v>20</v>
      </c>
      <c r="I108" s="2" t="s">
        <v>271</v>
      </c>
      <c r="J108" s="2" t="s">
        <v>35</v>
      </c>
      <c r="K108" s="2">
        <v>414</v>
      </c>
      <c r="L108" s="2" t="s">
        <v>77</v>
      </c>
      <c r="M108" s="5" t="s">
        <v>172</v>
      </c>
      <c r="N108" s="1"/>
      <c r="O108" s="1"/>
      <c r="P108" s="1"/>
      <c r="Q108" s="1"/>
    </row>
    <row r="109" spans="1:17">
      <c r="A109" s="13">
        <v>20</v>
      </c>
      <c r="B109" s="2" t="s">
        <v>272</v>
      </c>
      <c r="C109" s="2">
        <v>2</v>
      </c>
      <c r="D109" s="3">
        <v>45021.127083333333</v>
      </c>
      <c r="E109" s="3">
        <v>45021.275694444441</v>
      </c>
      <c r="F109" s="2" t="s">
        <v>98</v>
      </c>
      <c r="G109" s="2" t="s">
        <v>19</v>
      </c>
      <c r="H109" s="2" t="s">
        <v>20</v>
      </c>
      <c r="I109" s="2" t="s">
        <v>273</v>
      </c>
      <c r="J109" s="2" t="s">
        <v>35</v>
      </c>
      <c r="K109" s="2">
        <v>416</v>
      </c>
      <c r="L109" s="2" t="s">
        <v>71</v>
      </c>
      <c r="M109" s="5" t="s">
        <v>78</v>
      </c>
      <c r="N109" s="1"/>
      <c r="O109" s="1"/>
      <c r="P109" s="1"/>
      <c r="Q109" s="1"/>
    </row>
    <row r="110" spans="1:17">
      <c r="A110" s="13">
        <v>18</v>
      </c>
      <c r="B110" s="2" t="s">
        <v>274</v>
      </c>
      <c r="C110" s="2">
        <v>3</v>
      </c>
      <c r="D110" s="3">
        <v>45021.058333333334</v>
      </c>
      <c r="E110" s="3">
        <v>45021.15625</v>
      </c>
      <c r="F110" s="2" t="s">
        <v>39</v>
      </c>
      <c r="G110" s="2" t="s">
        <v>27</v>
      </c>
      <c r="H110" s="2" t="s">
        <v>20</v>
      </c>
      <c r="I110" s="2" t="s">
        <v>275</v>
      </c>
      <c r="J110" s="2" t="s">
        <v>35</v>
      </c>
      <c r="K110" s="2">
        <v>425</v>
      </c>
      <c r="L110" s="2" t="s">
        <v>23</v>
      </c>
      <c r="M110" s="5" t="s">
        <v>68</v>
      </c>
      <c r="N110" s="1"/>
      <c r="O110" s="1"/>
      <c r="P110" s="1"/>
      <c r="Q110" s="1"/>
    </row>
    <row r="111" spans="1:17">
      <c r="A111" s="13">
        <v>8</v>
      </c>
      <c r="B111" s="2" t="s">
        <v>276</v>
      </c>
      <c r="C111" s="2">
        <v>1</v>
      </c>
      <c r="D111" s="3">
        <v>45021.006944444445</v>
      </c>
      <c r="E111" s="3">
        <v>45021.156944444447</v>
      </c>
      <c r="F111" s="2" t="s">
        <v>18</v>
      </c>
      <c r="G111" s="2" t="s">
        <v>27</v>
      </c>
      <c r="H111" s="2" t="s">
        <v>20</v>
      </c>
      <c r="I111" s="2" t="s">
        <v>277</v>
      </c>
      <c r="J111" s="2" t="s">
        <v>35</v>
      </c>
      <c r="K111" s="2">
        <v>429</v>
      </c>
      <c r="L111" s="2" t="s">
        <v>31</v>
      </c>
      <c r="M111" s="5" t="s">
        <v>96</v>
      </c>
      <c r="N111" s="1"/>
      <c r="O111" s="1"/>
      <c r="P111" s="1"/>
      <c r="Q111" s="1"/>
    </row>
    <row r="112" spans="1:17">
      <c r="A112" s="13">
        <v>7</v>
      </c>
      <c r="B112" s="2" t="s">
        <v>278</v>
      </c>
      <c r="C112" s="2">
        <v>3</v>
      </c>
      <c r="D112" s="3">
        <v>45021.097916666666</v>
      </c>
      <c r="E112" s="3">
        <v>45021.165972222225</v>
      </c>
      <c r="F112" s="2" t="s">
        <v>18</v>
      </c>
      <c r="G112" s="2" t="s">
        <v>27</v>
      </c>
      <c r="H112" s="2" t="s">
        <v>44</v>
      </c>
      <c r="I112" s="2" t="s">
        <v>279</v>
      </c>
      <c r="J112" s="2" t="s">
        <v>35</v>
      </c>
      <c r="K112" s="2">
        <v>430</v>
      </c>
      <c r="L112" s="2" t="s">
        <v>132</v>
      </c>
      <c r="M112" s="5" t="s">
        <v>78</v>
      </c>
      <c r="N112" s="1"/>
      <c r="O112" s="1"/>
      <c r="P112" s="1"/>
      <c r="Q112" s="1"/>
    </row>
    <row r="113" spans="1:17">
      <c r="A113" s="13">
        <v>15</v>
      </c>
      <c r="B113" s="2" t="s">
        <v>197</v>
      </c>
      <c r="C113" s="2">
        <v>5</v>
      </c>
      <c r="D113" s="3">
        <v>45021.147916666669</v>
      </c>
      <c r="E113" s="3">
        <v>45021.309027777781</v>
      </c>
      <c r="F113" s="2" t="s">
        <v>26</v>
      </c>
      <c r="G113" s="2" t="s">
        <v>27</v>
      </c>
      <c r="H113" s="2" t="s">
        <v>20</v>
      </c>
      <c r="I113" s="2" t="s">
        <v>280</v>
      </c>
      <c r="J113" s="2" t="s">
        <v>22</v>
      </c>
      <c r="K113" s="2">
        <v>431</v>
      </c>
      <c r="L113" s="2" t="s">
        <v>63</v>
      </c>
      <c r="M113" s="5" t="s">
        <v>50</v>
      </c>
      <c r="N113" s="1"/>
      <c r="O113" s="1"/>
      <c r="P113" s="1"/>
      <c r="Q113" s="1"/>
    </row>
    <row r="114" spans="1:17">
      <c r="A114" s="13">
        <v>10</v>
      </c>
      <c r="B114" s="2" t="s">
        <v>281</v>
      </c>
      <c r="C114" s="2">
        <v>3</v>
      </c>
      <c r="D114" s="3">
        <v>45021.008333333331</v>
      </c>
      <c r="E114" s="3">
        <v>45021.169444444444</v>
      </c>
      <c r="F114" s="2" t="s">
        <v>26</v>
      </c>
      <c r="G114" s="2" t="s">
        <v>27</v>
      </c>
      <c r="H114" s="2" t="s">
        <v>20</v>
      </c>
      <c r="I114" s="2" t="s">
        <v>282</v>
      </c>
      <c r="J114" s="2" t="s">
        <v>30</v>
      </c>
      <c r="K114" s="2">
        <v>436</v>
      </c>
      <c r="L114" s="2" t="s">
        <v>31</v>
      </c>
      <c r="M114" s="5" t="s">
        <v>37</v>
      </c>
      <c r="N114" s="1"/>
      <c r="O114" s="1"/>
      <c r="P114" s="1"/>
      <c r="Q114" s="1"/>
    </row>
    <row r="115" spans="1:17">
      <c r="A115" s="13">
        <v>16</v>
      </c>
      <c r="B115" s="2" t="s">
        <v>283</v>
      </c>
      <c r="C115" s="2">
        <v>6</v>
      </c>
      <c r="D115" s="3">
        <v>45021.126388888886</v>
      </c>
      <c r="E115" s="3">
        <v>45021.225694444445</v>
      </c>
      <c r="F115" s="2" t="s">
        <v>66</v>
      </c>
      <c r="G115" s="2" t="s">
        <v>27</v>
      </c>
      <c r="H115" s="2" t="s">
        <v>20</v>
      </c>
      <c r="I115" s="2" t="s">
        <v>284</v>
      </c>
      <c r="J115" s="2" t="s">
        <v>35</v>
      </c>
      <c r="K115" s="2">
        <v>437</v>
      </c>
      <c r="L115" s="2" t="s">
        <v>95</v>
      </c>
      <c r="M115" s="5" t="s">
        <v>24</v>
      </c>
      <c r="N115" s="1"/>
      <c r="O115" s="1"/>
      <c r="P115" s="1"/>
      <c r="Q115" s="1"/>
    </row>
    <row r="116" spans="1:17">
      <c r="A116" s="13">
        <v>2</v>
      </c>
      <c r="B116" s="2" t="s">
        <v>285</v>
      </c>
      <c r="C116" s="2">
        <v>1</v>
      </c>
      <c r="D116" s="3">
        <v>45021.165277777778</v>
      </c>
      <c r="E116" s="3">
        <v>45021.314583333333</v>
      </c>
      <c r="F116" s="2" t="s">
        <v>98</v>
      </c>
      <c r="G116" s="2" t="s">
        <v>27</v>
      </c>
      <c r="H116" s="2" t="s">
        <v>20</v>
      </c>
      <c r="I116" s="2" t="s">
        <v>286</v>
      </c>
      <c r="J116" s="2" t="s">
        <v>22</v>
      </c>
      <c r="K116" s="2">
        <v>438</v>
      </c>
      <c r="L116" s="2" t="s">
        <v>63</v>
      </c>
      <c r="M116" s="5" t="s">
        <v>172</v>
      </c>
      <c r="N116" s="1"/>
      <c r="O116" s="1"/>
      <c r="P116" s="1"/>
      <c r="Q116" s="1"/>
    </row>
    <row r="117" spans="1:17">
      <c r="A117" s="13">
        <v>6</v>
      </c>
      <c r="B117" s="2" t="s">
        <v>287</v>
      </c>
      <c r="C117" s="2">
        <v>5</v>
      </c>
      <c r="D117" s="3">
        <v>45021.042361111111</v>
      </c>
      <c r="E117" s="3">
        <v>45021.131249999999</v>
      </c>
      <c r="F117" s="2" t="s">
        <v>98</v>
      </c>
      <c r="G117" s="2" t="s">
        <v>61</v>
      </c>
      <c r="H117" s="2" t="s">
        <v>20</v>
      </c>
      <c r="I117" s="2" t="s">
        <v>288</v>
      </c>
      <c r="J117" s="2" t="s">
        <v>22</v>
      </c>
      <c r="K117" s="2">
        <v>445</v>
      </c>
      <c r="L117" s="2" t="s">
        <v>95</v>
      </c>
      <c r="M117" s="5" t="s">
        <v>64</v>
      </c>
      <c r="N117" s="1"/>
      <c r="O117" s="1"/>
      <c r="P117" s="1"/>
      <c r="Q117" s="1"/>
    </row>
    <row r="118" spans="1:17">
      <c r="A118" s="13">
        <v>12</v>
      </c>
      <c r="B118" s="2" t="s">
        <v>54</v>
      </c>
      <c r="C118" s="2">
        <v>2</v>
      </c>
      <c r="D118" s="3">
        <v>45021.116666666669</v>
      </c>
      <c r="E118" s="3">
        <v>45021.259027777778</v>
      </c>
      <c r="F118" s="2" t="s">
        <v>98</v>
      </c>
      <c r="G118" s="2" t="s">
        <v>27</v>
      </c>
      <c r="H118" s="2" t="s">
        <v>20</v>
      </c>
      <c r="I118" s="2" t="s">
        <v>289</v>
      </c>
      <c r="J118" s="2" t="s">
        <v>22</v>
      </c>
      <c r="K118" s="2">
        <v>446</v>
      </c>
      <c r="L118" s="2" t="s">
        <v>81</v>
      </c>
      <c r="M118" s="5" t="s">
        <v>53</v>
      </c>
      <c r="N118" s="1"/>
      <c r="O118" s="1"/>
      <c r="P118" s="1"/>
      <c r="Q118" s="1"/>
    </row>
    <row r="119" spans="1:17">
      <c r="A119" s="13">
        <v>3</v>
      </c>
      <c r="B119" s="2" t="s">
        <v>290</v>
      </c>
      <c r="C119" s="2">
        <v>3</v>
      </c>
      <c r="D119" s="3">
        <v>45021.142361111109</v>
      </c>
      <c r="E119" s="3">
        <v>45021.209722222222</v>
      </c>
      <c r="F119" s="2" t="s">
        <v>66</v>
      </c>
      <c r="G119" s="2" t="s">
        <v>27</v>
      </c>
      <c r="H119" s="2" t="s">
        <v>28</v>
      </c>
      <c r="I119" s="2" t="s">
        <v>291</v>
      </c>
      <c r="J119" s="2" t="s">
        <v>30</v>
      </c>
      <c r="K119" s="2">
        <v>449</v>
      </c>
      <c r="L119" s="2" t="s">
        <v>31</v>
      </c>
      <c r="M119" s="5" t="s">
        <v>159</v>
      </c>
      <c r="N119" s="1"/>
      <c r="O119" s="1"/>
      <c r="P119" s="1"/>
      <c r="Q119" s="1"/>
    </row>
    <row r="120" spans="1:17">
      <c r="A120" s="13">
        <v>12</v>
      </c>
      <c r="B120" s="2" t="s">
        <v>292</v>
      </c>
      <c r="C120" s="2">
        <v>6</v>
      </c>
      <c r="D120" s="3">
        <v>45021.165277777778</v>
      </c>
      <c r="E120" s="3">
        <v>45021.245833333334</v>
      </c>
      <c r="F120" s="2" t="s">
        <v>26</v>
      </c>
      <c r="G120" s="2" t="s">
        <v>61</v>
      </c>
      <c r="H120" s="2" t="s">
        <v>44</v>
      </c>
      <c r="I120" s="2" t="s">
        <v>293</v>
      </c>
      <c r="J120" s="2" t="s">
        <v>35</v>
      </c>
      <c r="K120" s="2">
        <v>455</v>
      </c>
      <c r="L120" s="2" t="s">
        <v>46</v>
      </c>
      <c r="M120" s="5" t="s">
        <v>102</v>
      </c>
      <c r="N120" s="1"/>
      <c r="O120" s="1"/>
      <c r="P120" s="1"/>
      <c r="Q120" s="1"/>
    </row>
    <row r="121" spans="1:17">
      <c r="A121" s="13">
        <v>20</v>
      </c>
      <c r="B121" s="2" t="s">
        <v>294</v>
      </c>
      <c r="C121" s="2">
        <v>1</v>
      </c>
      <c r="D121" s="3">
        <v>45021.01666666667</v>
      </c>
      <c r="E121" s="3">
        <v>45021.091666666667</v>
      </c>
      <c r="F121" s="2" t="s">
        <v>98</v>
      </c>
      <c r="G121" s="2" t="s">
        <v>27</v>
      </c>
      <c r="H121" s="2" t="s">
        <v>20</v>
      </c>
      <c r="I121" s="2" t="s">
        <v>295</v>
      </c>
      <c r="J121" s="2" t="s">
        <v>30</v>
      </c>
      <c r="K121" s="2">
        <v>459</v>
      </c>
      <c r="L121" s="2" t="s">
        <v>63</v>
      </c>
      <c r="M121" s="5" t="s">
        <v>37</v>
      </c>
      <c r="N121" s="1"/>
      <c r="O121" s="1"/>
      <c r="P121" s="1"/>
      <c r="Q121" s="1"/>
    </row>
    <row r="122" spans="1:17">
      <c r="A122" s="13">
        <v>9</v>
      </c>
      <c r="B122" s="2" t="s">
        <v>296</v>
      </c>
      <c r="C122" s="2">
        <v>2</v>
      </c>
      <c r="D122" s="3">
        <v>45021.091666666667</v>
      </c>
      <c r="E122" s="3">
        <v>45021.185416666667</v>
      </c>
      <c r="F122" s="2" t="s">
        <v>39</v>
      </c>
      <c r="G122" s="2" t="s">
        <v>27</v>
      </c>
      <c r="H122" s="2" t="s">
        <v>20</v>
      </c>
      <c r="I122" s="2" t="s">
        <v>297</v>
      </c>
      <c r="J122" s="2" t="s">
        <v>35</v>
      </c>
      <c r="K122" s="2">
        <v>462</v>
      </c>
      <c r="L122" s="2" t="s">
        <v>77</v>
      </c>
      <c r="M122" s="5" t="s">
        <v>172</v>
      </c>
      <c r="N122" s="1"/>
      <c r="O122" s="1"/>
      <c r="P122" s="1"/>
      <c r="Q122" s="1"/>
    </row>
    <row r="123" spans="1:17">
      <c r="A123" s="13">
        <v>7</v>
      </c>
      <c r="B123" s="2" t="s">
        <v>298</v>
      </c>
      <c r="C123" s="2">
        <v>2</v>
      </c>
      <c r="D123" s="3">
        <v>45021.036805555559</v>
      </c>
      <c r="E123" s="3">
        <v>45021.134027777778</v>
      </c>
      <c r="F123" s="2" t="s">
        <v>39</v>
      </c>
      <c r="G123" s="2" t="s">
        <v>27</v>
      </c>
      <c r="H123" s="2" t="s">
        <v>44</v>
      </c>
      <c r="I123" s="2" t="s">
        <v>299</v>
      </c>
      <c r="J123" s="2" t="s">
        <v>30</v>
      </c>
      <c r="K123" s="2">
        <v>463</v>
      </c>
      <c r="L123" s="2" t="s">
        <v>95</v>
      </c>
      <c r="M123" s="5" t="s">
        <v>72</v>
      </c>
      <c r="N123" s="1"/>
      <c r="O123" s="1"/>
      <c r="P123" s="1"/>
      <c r="Q123" s="1"/>
    </row>
    <row r="124" spans="1:17">
      <c r="A124" s="13">
        <v>7</v>
      </c>
      <c r="B124" s="2" t="s">
        <v>300</v>
      </c>
      <c r="C124" s="2">
        <v>6</v>
      </c>
      <c r="D124" s="3">
        <v>45021.15</v>
      </c>
      <c r="E124" s="3">
        <v>45021.234722222223</v>
      </c>
      <c r="F124" s="2" t="s">
        <v>18</v>
      </c>
      <c r="G124" s="2" t="s">
        <v>61</v>
      </c>
      <c r="H124" s="2" t="s">
        <v>44</v>
      </c>
      <c r="I124" s="2" t="s">
        <v>301</v>
      </c>
      <c r="J124" s="2" t="s">
        <v>35</v>
      </c>
      <c r="K124" s="2">
        <v>471</v>
      </c>
      <c r="L124" s="2" t="s">
        <v>23</v>
      </c>
      <c r="M124" s="5" t="s">
        <v>24</v>
      </c>
      <c r="N124" s="1"/>
      <c r="O124" s="1"/>
      <c r="P124" s="1"/>
      <c r="Q124" s="1"/>
    </row>
    <row r="125" spans="1:17">
      <c r="A125" s="13">
        <v>9</v>
      </c>
      <c r="B125" s="2" t="s">
        <v>302</v>
      </c>
      <c r="C125" s="2">
        <v>4</v>
      </c>
      <c r="D125" s="3">
        <v>45022.081250000003</v>
      </c>
      <c r="E125" s="3">
        <v>45022.196527777778</v>
      </c>
      <c r="F125" s="2" t="s">
        <v>98</v>
      </c>
      <c r="G125" s="2" t="s">
        <v>27</v>
      </c>
      <c r="H125" s="2" t="s">
        <v>20</v>
      </c>
      <c r="I125" s="2" t="s">
        <v>303</v>
      </c>
      <c r="J125" s="2" t="s">
        <v>35</v>
      </c>
      <c r="K125" s="2">
        <v>481</v>
      </c>
      <c r="L125" s="2" t="s">
        <v>23</v>
      </c>
      <c r="M125" s="5" t="s">
        <v>96</v>
      </c>
      <c r="N125" s="1"/>
      <c r="O125" s="1"/>
      <c r="P125" s="1"/>
      <c r="Q125" s="1"/>
    </row>
    <row r="126" spans="1:17">
      <c r="A126" s="13">
        <v>9</v>
      </c>
      <c r="B126" s="2" t="s">
        <v>304</v>
      </c>
      <c r="C126" s="2">
        <v>4</v>
      </c>
      <c r="D126" s="3">
        <v>45022.02847222222</v>
      </c>
      <c r="E126" s="3">
        <v>45022.124305555553</v>
      </c>
      <c r="F126" s="2" t="s">
        <v>66</v>
      </c>
      <c r="G126" s="2" t="s">
        <v>61</v>
      </c>
      <c r="H126" s="2" t="s">
        <v>20</v>
      </c>
      <c r="I126" s="2" t="s">
        <v>305</v>
      </c>
      <c r="J126" s="2" t="s">
        <v>22</v>
      </c>
      <c r="K126" s="2">
        <v>482</v>
      </c>
      <c r="L126" s="2" t="s">
        <v>46</v>
      </c>
      <c r="M126" s="5" t="s">
        <v>53</v>
      </c>
      <c r="N126" s="1"/>
      <c r="O126" s="1"/>
      <c r="P126" s="1"/>
      <c r="Q126" s="1"/>
    </row>
    <row r="127" spans="1:17">
      <c r="A127" s="13">
        <v>2</v>
      </c>
      <c r="B127" s="2" t="s">
        <v>306</v>
      </c>
      <c r="C127" s="2">
        <v>4</v>
      </c>
      <c r="D127" s="3">
        <v>45022.159722222219</v>
      </c>
      <c r="E127" s="3">
        <v>45022.292361111111</v>
      </c>
      <c r="F127" s="2" t="s">
        <v>98</v>
      </c>
      <c r="G127" s="2" t="s">
        <v>27</v>
      </c>
      <c r="H127" s="2" t="s">
        <v>20</v>
      </c>
      <c r="I127" s="2" t="s">
        <v>307</v>
      </c>
      <c r="J127" s="2" t="s">
        <v>35</v>
      </c>
      <c r="K127" s="2">
        <v>483</v>
      </c>
      <c r="L127" s="2" t="s">
        <v>81</v>
      </c>
      <c r="M127" s="5" t="s">
        <v>64</v>
      </c>
      <c r="N127" s="1"/>
      <c r="O127" s="1"/>
      <c r="P127" s="1"/>
      <c r="Q127" s="1"/>
    </row>
    <row r="128" spans="1:17">
      <c r="A128" s="13">
        <v>18</v>
      </c>
      <c r="B128" s="2" t="s">
        <v>308</v>
      </c>
      <c r="C128" s="2">
        <v>2</v>
      </c>
      <c r="D128" s="3">
        <v>45022.064583333333</v>
      </c>
      <c r="E128" s="3">
        <v>45022.188194444447</v>
      </c>
      <c r="F128" s="2" t="s">
        <v>18</v>
      </c>
      <c r="G128" s="2" t="s">
        <v>27</v>
      </c>
      <c r="H128" s="2" t="s">
        <v>20</v>
      </c>
      <c r="I128" s="2" t="s">
        <v>309</v>
      </c>
      <c r="J128" s="2" t="s">
        <v>22</v>
      </c>
      <c r="K128" s="2">
        <v>484</v>
      </c>
      <c r="L128" s="2" t="s">
        <v>41</v>
      </c>
      <c r="M128" s="5" t="s">
        <v>78</v>
      </c>
      <c r="N128" s="1"/>
      <c r="O128" s="1"/>
      <c r="P128" s="1"/>
      <c r="Q128" s="1"/>
    </row>
    <row r="129" spans="1:17">
      <c r="A129" s="13">
        <v>2</v>
      </c>
      <c r="B129" s="2" t="s">
        <v>310</v>
      </c>
      <c r="C129" s="2">
        <v>2</v>
      </c>
      <c r="D129" s="3">
        <v>45022.021527777775</v>
      </c>
      <c r="E129" s="3">
        <v>45022.073611111111</v>
      </c>
      <c r="F129" s="2" t="s">
        <v>26</v>
      </c>
      <c r="G129" s="2" t="s">
        <v>27</v>
      </c>
      <c r="H129" s="2" t="s">
        <v>20</v>
      </c>
      <c r="I129" s="2" t="s">
        <v>311</v>
      </c>
      <c r="J129" s="2" t="s">
        <v>30</v>
      </c>
      <c r="K129" s="2">
        <v>493</v>
      </c>
      <c r="L129" s="2" t="s">
        <v>23</v>
      </c>
      <c r="M129" s="5" t="s">
        <v>59</v>
      </c>
      <c r="N129" s="1"/>
      <c r="O129" s="1"/>
      <c r="P129" s="1"/>
      <c r="Q129" s="1"/>
    </row>
    <row r="130" spans="1:17">
      <c r="A130" s="13">
        <v>20</v>
      </c>
      <c r="B130" s="2" t="s">
        <v>278</v>
      </c>
      <c r="C130" s="2">
        <v>3</v>
      </c>
      <c r="D130" s="3">
        <v>45022.011805555558</v>
      </c>
      <c r="E130" s="3">
        <v>45022.156944444447</v>
      </c>
      <c r="F130" s="2" t="s">
        <v>66</v>
      </c>
      <c r="G130" s="2" t="s">
        <v>27</v>
      </c>
      <c r="H130" s="2" t="s">
        <v>20</v>
      </c>
      <c r="I130" s="2" t="s">
        <v>312</v>
      </c>
      <c r="J130" s="2" t="s">
        <v>22</v>
      </c>
      <c r="K130" s="2">
        <v>498</v>
      </c>
      <c r="L130" s="2" t="s">
        <v>77</v>
      </c>
      <c r="M130" s="5" t="s">
        <v>68</v>
      </c>
      <c r="N130" s="1"/>
      <c r="O130" s="1"/>
      <c r="P130" s="1"/>
      <c r="Q130" s="1"/>
    </row>
    <row r="131" spans="1:17">
      <c r="A131" s="13">
        <v>2</v>
      </c>
      <c r="B131" s="2" t="s">
        <v>313</v>
      </c>
      <c r="C131" s="2">
        <v>5</v>
      </c>
      <c r="D131" s="3">
        <v>45022.090277777781</v>
      </c>
      <c r="E131" s="3">
        <v>45022.2</v>
      </c>
      <c r="F131" s="2" t="s">
        <v>26</v>
      </c>
      <c r="G131" s="2" t="s">
        <v>19</v>
      </c>
      <c r="H131" s="2" t="s">
        <v>28</v>
      </c>
      <c r="I131" s="2" t="s">
        <v>314</v>
      </c>
      <c r="J131" s="2" t="s">
        <v>35</v>
      </c>
      <c r="K131" s="2">
        <v>504</v>
      </c>
      <c r="L131" s="2" t="s">
        <v>31</v>
      </c>
      <c r="M131" s="5" t="s">
        <v>64</v>
      </c>
      <c r="N131" s="1"/>
      <c r="O131" s="1"/>
      <c r="P131" s="1"/>
      <c r="Q131" s="1"/>
    </row>
    <row r="132" spans="1:17">
      <c r="A132" s="13">
        <v>18</v>
      </c>
      <c r="B132" s="2" t="s">
        <v>315</v>
      </c>
      <c r="C132" s="2">
        <v>2</v>
      </c>
      <c r="D132" s="3">
        <v>45022.084027777775</v>
      </c>
      <c r="E132" s="3">
        <v>45022.168055555558</v>
      </c>
      <c r="F132" s="2" t="s">
        <v>66</v>
      </c>
      <c r="G132" s="2" t="s">
        <v>19</v>
      </c>
      <c r="H132" s="2" t="s">
        <v>20</v>
      </c>
      <c r="I132" s="2" t="s">
        <v>92</v>
      </c>
      <c r="J132" s="2" t="s">
        <v>30</v>
      </c>
      <c r="K132" s="2">
        <v>506</v>
      </c>
      <c r="L132" s="2" t="s">
        <v>95</v>
      </c>
      <c r="M132" s="5" t="s">
        <v>24</v>
      </c>
      <c r="N132" s="1"/>
      <c r="O132" s="1"/>
      <c r="P132" s="1"/>
      <c r="Q132" s="1"/>
    </row>
    <row r="133" spans="1:17">
      <c r="A133" s="13">
        <v>6</v>
      </c>
      <c r="B133" s="2" t="s">
        <v>316</v>
      </c>
      <c r="C133" s="2">
        <v>1</v>
      </c>
      <c r="D133" s="3">
        <v>45022.118055555555</v>
      </c>
      <c r="E133" s="3">
        <v>45022.274305555555</v>
      </c>
      <c r="F133" s="2" t="s">
        <v>26</v>
      </c>
      <c r="G133" s="2" t="s">
        <v>27</v>
      </c>
      <c r="H133" s="2" t="s">
        <v>20</v>
      </c>
      <c r="I133" s="2" t="s">
        <v>317</v>
      </c>
      <c r="J133" s="2" t="s">
        <v>35</v>
      </c>
      <c r="K133" s="2">
        <v>508</v>
      </c>
      <c r="L133" s="2" t="s">
        <v>31</v>
      </c>
      <c r="M133" s="5" t="s">
        <v>159</v>
      </c>
      <c r="N133" s="1"/>
      <c r="O133" s="1"/>
      <c r="P133" s="1"/>
      <c r="Q133" s="1"/>
    </row>
    <row r="134" spans="1:17">
      <c r="A134" s="13">
        <v>5</v>
      </c>
      <c r="B134" s="2" t="s">
        <v>318</v>
      </c>
      <c r="C134" s="2">
        <v>3</v>
      </c>
      <c r="D134" s="3">
        <v>45022.133333333331</v>
      </c>
      <c r="E134" s="3">
        <v>45022.251388888886</v>
      </c>
      <c r="F134" s="2" t="s">
        <v>98</v>
      </c>
      <c r="G134" s="2" t="s">
        <v>61</v>
      </c>
      <c r="H134" s="2" t="s">
        <v>20</v>
      </c>
      <c r="I134" s="2" t="s">
        <v>319</v>
      </c>
      <c r="J134" s="2" t="s">
        <v>30</v>
      </c>
      <c r="K134" s="2">
        <v>509</v>
      </c>
      <c r="L134" s="2" t="s">
        <v>31</v>
      </c>
      <c r="M134" s="5" t="s">
        <v>42</v>
      </c>
      <c r="N134" s="1"/>
      <c r="O134" s="1"/>
      <c r="P134" s="1"/>
      <c r="Q134" s="1"/>
    </row>
    <row r="135" spans="1:17">
      <c r="A135" s="13">
        <v>6</v>
      </c>
      <c r="B135" s="2" t="s">
        <v>320</v>
      </c>
      <c r="C135" s="2">
        <v>4</v>
      </c>
      <c r="D135" s="3">
        <v>45022.147222222222</v>
      </c>
      <c r="E135" s="3">
        <v>45022.189583333333</v>
      </c>
      <c r="F135" s="2" t="s">
        <v>18</v>
      </c>
      <c r="G135" s="2" t="s">
        <v>27</v>
      </c>
      <c r="H135" s="2" t="s">
        <v>20</v>
      </c>
      <c r="I135" s="2" t="s">
        <v>321</v>
      </c>
      <c r="J135" s="2" t="s">
        <v>22</v>
      </c>
      <c r="K135" s="2">
        <v>510</v>
      </c>
      <c r="L135" s="2" t="s">
        <v>95</v>
      </c>
      <c r="M135" s="5" t="s">
        <v>56</v>
      </c>
      <c r="N135" s="1"/>
      <c r="O135" s="1"/>
      <c r="P135" s="1"/>
      <c r="Q135" s="1"/>
    </row>
    <row r="136" spans="1:17">
      <c r="A136" s="13">
        <v>8</v>
      </c>
      <c r="B136" s="2" t="s">
        <v>25</v>
      </c>
      <c r="C136" s="2">
        <v>6</v>
      </c>
      <c r="D136" s="3">
        <v>45022.061111111114</v>
      </c>
      <c r="E136" s="3">
        <v>45022.20208333333</v>
      </c>
      <c r="F136" s="2" t="s">
        <v>66</v>
      </c>
      <c r="G136" s="2" t="s">
        <v>61</v>
      </c>
      <c r="H136" s="2" t="s">
        <v>20</v>
      </c>
      <c r="I136" s="2" t="s">
        <v>322</v>
      </c>
      <c r="J136" s="2" t="s">
        <v>30</v>
      </c>
      <c r="K136" s="2">
        <v>513</v>
      </c>
      <c r="L136" s="2" t="s">
        <v>36</v>
      </c>
      <c r="M136" s="5" t="s">
        <v>59</v>
      </c>
      <c r="N136" s="1"/>
      <c r="O136" s="1"/>
      <c r="P136" s="1"/>
      <c r="Q136" s="1"/>
    </row>
    <row r="137" spans="1:17">
      <c r="A137" s="13">
        <v>19</v>
      </c>
      <c r="B137" s="2" t="s">
        <v>323</v>
      </c>
      <c r="C137" s="2">
        <v>2</v>
      </c>
      <c r="D137" s="3">
        <v>45022.040277777778</v>
      </c>
      <c r="E137" s="3">
        <v>45022.085416666669</v>
      </c>
      <c r="F137" s="2" t="s">
        <v>39</v>
      </c>
      <c r="G137" s="2" t="s">
        <v>27</v>
      </c>
      <c r="H137" s="2" t="s">
        <v>20</v>
      </c>
      <c r="I137" s="2" t="s">
        <v>324</v>
      </c>
      <c r="J137" s="2" t="s">
        <v>30</v>
      </c>
      <c r="K137" s="2">
        <v>515</v>
      </c>
      <c r="L137" s="2" t="s">
        <v>41</v>
      </c>
      <c r="M137" s="5" t="s">
        <v>59</v>
      </c>
      <c r="N137" s="1"/>
      <c r="O137" s="1"/>
      <c r="P137" s="1"/>
      <c r="Q137" s="1"/>
    </row>
    <row r="138" spans="1:17">
      <c r="A138" s="13">
        <v>2</v>
      </c>
      <c r="B138" s="2" t="s">
        <v>325</v>
      </c>
      <c r="C138" s="2">
        <v>5</v>
      </c>
      <c r="D138" s="3">
        <v>45022.068055555559</v>
      </c>
      <c r="E138" s="3">
        <v>45022.18472222222</v>
      </c>
      <c r="F138" s="2" t="s">
        <v>18</v>
      </c>
      <c r="G138" s="2" t="s">
        <v>27</v>
      </c>
      <c r="H138" s="2" t="s">
        <v>28</v>
      </c>
      <c r="I138" s="2" t="s">
        <v>326</v>
      </c>
      <c r="J138" s="2" t="s">
        <v>22</v>
      </c>
      <c r="K138" s="2">
        <v>522</v>
      </c>
      <c r="L138" s="2" t="s">
        <v>71</v>
      </c>
      <c r="M138" s="5" t="s">
        <v>37</v>
      </c>
      <c r="N138" s="1"/>
      <c r="O138" s="1"/>
      <c r="P138" s="1"/>
      <c r="Q138" s="1"/>
    </row>
    <row r="139" spans="1:17">
      <c r="A139" s="13">
        <v>4</v>
      </c>
      <c r="B139" s="2" t="s">
        <v>327</v>
      </c>
      <c r="C139" s="2">
        <v>3</v>
      </c>
      <c r="D139" s="3">
        <v>45022.068749999999</v>
      </c>
      <c r="E139" s="3">
        <v>45022.195833333331</v>
      </c>
      <c r="F139" s="2" t="s">
        <v>26</v>
      </c>
      <c r="G139" s="2" t="s">
        <v>27</v>
      </c>
      <c r="H139" s="2" t="s">
        <v>20</v>
      </c>
      <c r="I139" s="2" t="s">
        <v>328</v>
      </c>
      <c r="J139" s="2" t="s">
        <v>30</v>
      </c>
      <c r="K139" s="2">
        <v>523</v>
      </c>
      <c r="L139" s="2" t="s">
        <v>63</v>
      </c>
      <c r="M139" s="5" t="s">
        <v>64</v>
      </c>
      <c r="N139" s="1"/>
      <c r="O139" s="1"/>
      <c r="P139" s="1"/>
      <c r="Q139" s="1"/>
    </row>
    <row r="140" spans="1:17">
      <c r="A140" s="13">
        <v>4</v>
      </c>
      <c r="B140" s="2" t="s">
        <v>329</v>
      </c>
      <c r="C140" s="2">
        <v>6</v>
      </c>
      <c r="D140" s="3">
        <v>45022.155555555553</v>
      </c>
      <c r="E140" s="3">
        <v>45022.236805555556</v>
      </c>
      <c r="F140" s="2" t="s">
        <v>18</v>
      </c>
      <c r="G140" s="2" t="s">
        <v>19</v>
      </c>
      <c r="H140" s="2" t="s">
        <v>44</v>
      </c>
      <c r="I140" s="2" t="s">
        <v>330</v>
      </c>
      <c r="J140" s="2" t="s">
        <v>22</v>
      </c>
      <c r="K140" s="2">
        <v>526</v>
      </c>
      <c r="L140" s="2" t="s">
        <v>36</v>
      </c>
      <c r="M140" s="5" t="s">
        <v>172</v>
      </c>
      <c r="N140" s="1"/>
      <c r="O140" s="1"/>
      <c r="P140" s="1"/>
      <c r="Q140" s="1"/>
    </row>
    <row r="141" spans="1:17">
      <c r="A141" s="13">
        <v>19</v>
      </c>
      <c r="B141" s="2" t="s">
        <v>331</v>
      </c>
      <c r="C141" s="2">
        <v>4</v>
      </c>
      <c r="D141" s="3">
        <v>45022.15347222222</v>
      </c>
      <c r="E141" s="3">
        <v>45022.246527777781</v>
      </c>
      <c r="F141" s="2" t="s">
        <v>98</v>
      </c>
      <c r="G141" s="2" t="s">
        <v>61</v>
      </c>
      <c r="H141" s="2" t="s">
        <v>28</v>
      </c>
      <c r="I141" s="2" t="s">
        <v>332</v>
      </c>
      <c r="J141" s="2" t="s">
        <v>30</v>
      </c>
      <c r="K141" s="2">
        <v>527</v>
      </c>
      <c r="L141" s="2" t="s">
        <v>77</v>
      </c>
      <c r="M141" s="5" t="s">
        <v>64</v>
      </c>
      <c r="N141" s="1"/>
      <c r="O141" s="1"/>
      <c r="P141" s="1"/>
      <c r="Q141" s="1"/>
    </row>
    <row r="142" spans="1:17">
      <c r="A142" s="13">
        <v>18</v>
      </c>
      <c r="B142" s="2" t="s">
        <v>105</v>
      </c>
      <c r="C142" s="2">
        <v>6</v>
      </c>
      <c r="D142" s="3">
        <v>45022.01666666667</v>
      </c>
      <c r="E142" s="3">
        <v>45022.089583333334</v>
      </c>
      <c r="F142" s="2" t="s">
        <v>66</v>
      </c>
      <c r="G142" s="2" t="s">
        <v>61</v>
      </c>
      <c r="H142" s="2" t="s">
        <v>44</v>
      </c>
      <c r="I142" s="2" t="s">
        <v>333</v>
      </c>
      <c r="J142" s="2" t="s">
        <v>30</v>
      </c>
      <c r="K142" s="2">
        <v>537</v>
      </c>
      <c r="L142" s="2" t="s">
        <v>23</v>
      </c>
      <c r="M142" s="5" t="s">
        <v>53</v>
      </c>
      <c r="N142" s="1"/>
      <c r="O142" s="1"/>
      <c r="P142" s="1"/>
      <c r="Q142" s="1"/>
    </row>
    <row r="143" spans="1:17">
      <c r="A143" s="13">
        <v>7</v>
      </c>
      <c r="B143" s="2" t="s">
        <v>334</v>
      </c>
      <c r="C143" s="2">
        <v>4</v>
      </c>
      <c r="D143" s="3">
        <v>45022.136805555558</v>
      </c>
      <c r="E143" s="3">
        <v>45022.197916666664</v>
      </c>
      <c r="F143" s="2" t="s">
        <v>26</v>
      </c>
      <c r="G143" s="2" t="s">
        <v>27</v>
      </c>
      <c r="H143" s="2" t="s">
        <v>20</v>
      </c>
      <c r="I143" s="2" t="s">
        <v>335</v>
      </c>
      <c r="J143" s="2" t="s">
        <v>30</v>
      </c>
      <c r="K143" s="2">
        <v>544</v>
      </c>
      <c r="L143" s="2" t="s">
        <v>81</v>
      </c>
      <c r="M143" s="5" t="s">
        <v>24</v>
      </c>
      <c r="N143" s="1"/>
      <c r="O143" s="1"/>
      <c r="P143" s="1"/>
      <c r="Q143" s="1"/>
    </row>
    <row r="144" spans="1:17">
      <c r="A144" s="13">
        <v>20</v>
      </c>
      <c r="B144" s="2" t="s">
        <v>336</v>
      </c>
      <c r="C144" s="2">
        <v>1</v>
      </c>
      <c r="D144" s="3">
        <v>45022.082638888889</v>
      </c>
      <c r="E144" s="3">
        <v>45022.209722222222</v>
      </c>
      <c r="F144" s="2" t="s">
        <v>39</v>
      </c>
      <c r="G144" s="2" t="s">
        <v>61</v>
      </c>
      <c r="H144" s="2" t="s">
        <v>28</v>
      </c>
      <c r="I144" s="2" t="s">
        <v>337</v>
      </c>
      <c r="J144" s="2" t="s">
        <v>22</v>
      </c>
      <c r="K144" s="2">
        <v>555</v>
      </c>
      <c r="L144" s="2" t="s">
        <v>31</v>
      </c>
      <c r="M144" s="5" t="s">
        <v>50</v>
      </c>
      <c r="N144" s="1"/>
      <c r="O144" s="1"/>
      <c r="P144" s="1"/>
      <c r="Q144" s="1"/>
    </row>
    <row r="145" spans="1:17">
      <c r="A145" s="13">
        <v>11</v>
      </c>
      <c r="B145" s="2" t="s">
        <v>338</v>
      </c>
      <c r="C145" s="2">
        <v>1</v>
      </c>
      <c r="D145" s="3">
        <v>45022.009722222225</v>
      </c>
      <c r="E145" s="3">
        <v>45022.165972222225</v>
      </c>
      <c r="F145" s="2" t="s">
        <v>39</v>
      </c>
      <c r="G145" s="2" t="s">
        <v>27</v>
      </c>
      <c r="H145" s="2" t="s">
        <v>20</v>
      </c>
      <c r="I145" s="2" t="s">
        <v>339</v>
      </c>
      <c r="J145" s="2" t="s">
        <v>35</v>
      </c>
      <c r="K145" s="2">
        <v>559</v>
      </c>
      <c r="L145" s="2" t="s">
        <v>71</v>
      </c>
      <c r="M145" s="5" t="s">
        <v>172</v>
      </c>
      <c r="N145" s="1"/>
      <c r="O145" s="1"/>
      <c r="P145" s="1"/>
      <c r="Q145" s="1"/>
    </row>
    <row r="146" spans="1:17">
      <c r="A146" s="13">
        <v>12</v>
      </c>
      <c r="B146" s="2" t="s">
        <v>340</v>
      </c>
      <c r="C146" s="2">
        <v>3</v>
      </c>
      <c r="D146" s="3">
        <v>45022.12777777778</v>
      </c>
      <c r="E146" s="3">
        <v>45022.196527777778</v>
      </c>
      <c r="F146" s="2" t="s">
        <v>26</v>
      </c>
      <c r="G146" s="2" t="s">
        <v>61</v>
      </c>
      <c r="H146" s="2" t="s">
        <v>28</v>
      </c>
      <c r="I146" s="2" t="s">
        <v>341</v>
      </c>
      <c r="J146" s="2" t="s">
        <v>30</v>
      </c>
      <c r="K146" s="2">
        <v>563</v>
      </c>
      <c r="L146" s="2" t="s">
        <v>63</v>
      </c>
      <c r="M146" s="5" t="s">
        <v>64</v>
      </c>
      <c r="N146" s="1"/>
      <c r="O146" s="1"/>
      <c r="P146" s="1"/>
      <c r="Q146" s="1"/>
    </row>
    <row r="147" spans="1:17">
      <c r="A147" s="13">
        <v>4</v>
      </c>
      <c r="B147" s="2" t="s">
        <v>342</v>
      </c>
      <c r="C147" s="2">
        <v>3</v>
      </c>
      <c r="D147" s="3">
        <v>45022.072916666664</v>
      </c>
      <c r="E147" s="3">
        <v>45022.206250000003</v>
      </c>
      <c r="F147" s="2" t="s">
        <v>66</v>
      </c>
      <c r="G147" s="2" t="s">
        <v>27</v>
      </c>
      <c r="H147" s="2" t="s">
        <v>20</v>
      </c>
      <c r="I147" s="2" t="s">
        <v>343</v>
      </c>
      <c r="J147" s="2" t="s">
        <v>22</v>
      </c>
      <c r="K147" s="2">
        <v>566</v>
      </c>
      <c r="L147" s="2" t="s">
        <v>71</v>
      </c>
      <c r="M147" s="5" t="s">
        <v>96</v>
      </c>
      <c r="N147" s="1"/>
      <c r="O147" s="1"/>
      <c r="P147" s="1"/>
      <c r="Q147" s="1"/>
    </row>
    <row r="148" spans="1:17">
      <c r="A148" s="13">
        <v>15</v>
      </c>
      <c r="B148" s="2" t="s">
        <v>344</v>
      </c>
      <c r="C148" s="2">
        <v>2</v>
      </c>
      <c r="D148" s="3">
        <v>45022.056250000001</v>
      </c>
      <c r="E148" s="3">
        <v>45022.120833333334</v>
      </c>
      <c r="F148" s="2" t="s">
        <v>26</v>
      </c>
      <c r="G148" s="2" t="s">
        <v>27</v>
      </c>
      <c r="H148" s="2" t="s">
        <v>20</v>
      </c>
      <c r="I148" s="2" t="s">
        <v>345</v>
      </c>
      <c r="J148" s="2" t="s">
        <v>22</v>
      </c>
      <c r="K148" s="2">
        <v>571</v>
      </c>
      <c r="L148" s="2" t="s">
        <v>23</v>
      </c>
      <c r="M148" s="5" t="s">
        <v>64</v>
      </c>
      <c r="N148" s="1"/>
      <c r="O148" s="1"/>
      <c r="P148" s="1"/>
      <c r="Q148" s="1"/>
    </row>
    <row r="149" spans="1:17">
      <c r="A149" s="13">
        <v>15</v>
      </c>
      <c r="B149" s="2" t="s">
        <v>346</v>
      </c>
      <c r="C149" s="2">
        <v>4</v>
      </c>
      <c r="D149" s="3">
        <v>45022.066666666666</v>
      </c>
      <c r="E149" s="3">
        <v>45022.197222222225</v>
      </c>
      <c r="F149" s="2" t="s">
        <v>18</v>
      </c>
      <c r="G149" s="2" t="s">
        <v>27</v>
      </c>
      <c r="H149" s="2" t="s">
        <v>20</v>
      </c>
      <c r="I149" s="2" t="s">
        <v>347</v>
      </c>
      <c r="J149" s="2" t="s">
        <v>22</v>
      </c>
      <c r="K149" s="2">
        <v>575</v>
      </c>
      <c r="L149" s="2" t="s">
        <v>95</v>
      </c>
      <c r="M149" s="5" t="s">
        <v>59</v>
      </c>
      <c r="N149" s="1"/>
      <c r="O149" s="1"/>
      <c r="P149" s="1"/>
      <c r="Q149" s="1"/>
    </row>
    <row r="150" spans="1:17">
      <c r="A150" s="13">
        <v>11</v>
      </c>
      <c r="B150" s="2" t="s">
        <v>348</v>
      </c>
      <c r="C150" s="2">
        <v>6</v>
      </c>
      <c r="D150" s="3">
        <v>45022.09097222222</v>
      </c>
      <c r="E150" s="3">
        <v>45022.183333333334</v>
      </c>
      <c r="F150" s="2" t="s">
        <v>66</v>
      </c>
      <c r="G150" s="2" t="s">
        <v>27</v>
      </c>
      <c r="H150" s="2" t="s">
        <v>20</v>
      </c>
      <c r="I150" s="2" t="s">
        <v>349</v>
      </c>
      <c r="J150" s="2" t="s">
        <v>30</v>
      </c>
      <c r="K150" s="2">
        <v>578</v>
      </c>
      <c r="L150" s="2" t="s">
        <v>77</v>
      </c>
      <c r="M150" s="5" t="s">
        <v>50</v>
      </c>
      <c r="N150" s="1"/>
      <c r="O150" s="1"/>
      <c r="P150" s="1"/>
      <c r="Q150" s="1"/>
    </row>
    <row r="151" spans="1:17">
      <c r="A151" s="13">
        <v>9</v>
      </c>
      <c r="B151" s="2" t="s">
        <v>350</v>
      </c>
      <c r="C151" s="2">
        <v>2</v>
      </c>
      <c r="D151" s="3">
        <v>45022.006944444445</v>
      </c>
      <c r="E151" s="3">
        <v>45022.095138888886</v>
      </c>
      <c r="F151" s="2" t="s">
        <v>66</v>
      </c>
      <c r="G151" s="2" t="s">
        <v>27</v>
      </c>
      <c r="H151" s="2" t="s">
        <v>20</v>
      </c>
      <c r="I151" s="2" t="s">
        <v>351</v>
      </c>
      <c r="J151" s="2" t="s">
        <v>22</v>
      </c>
      <c r="K151" s="2">
        <v>579</v>
      </c>
      <c r="L151" s="2" t="s">
        <v>95</v>
      </c>
      <c r="M151" s="5" t="s">
        <v>78</v>
      </c>
      <c r="N151" s="1"/>
      <c r="O151" s="1"/>
      <c r="P151" s="1"/>
      <c r="Q151" s="1"/>
    </row>
    <row r="152" spans="1:17">
      <c r="A152" s="13">
        <v>10</v>
      </c>
      <c r="B152" s="2" t="s">
        <v>54</v>
      </c>
      <c r="C152" s="2">
        <v>5</v>
      </c>
      <c r="D152" s="3">
        <v>45022.004166666666</v>
      </c>
      <c r="E152" s="3">
        <v>45022.054166666669</v>
      </c>
      <c r="F152" s="2" t="s">
        <v>18</v>
      </c>
      <c r="G152" s="2" t="s">
        <v>27</v>
      </c>
      <c r="H152" s="2" t="s">
        <v>44</v>
      </c>
      <c r="I152" s="2" t="s">
        <v>352</v>
      </c>
      <c r="J152" s="2" t="s">
        <v>22</v>
      </c>
      <c r="K152" s="2">
        <v>580</v>
      </c>
      <c r="L152" s="2" t="s">
        <v>71</v>
      </c>
      <c r="M152" s="5" t="s">
        <v>172</v>
      </c>
      <c r="N152" s="1"/>
      <c r="O152" s="1"/>
      <c r="P152" s="1"/>
      <c r="Q152" s="1"/>
    </row>
    <row r="153" spans="1:17">
      <c r="A153" s="13">
        <v>3</v>
      </c>
      <c r="B153" s="2" t="s">
        <v>353</v>
      </c>
      <c r="C153" s="2">
        <v>1</v>
      </c>
      <c r="D153" s="3">
        <v>45022.158333333333</v>
      </c>
      <c r="E153" s="3">
        <v>45022.214583333334</v>
      </c>
      <c r="F153" s="2" t="s">
        <v>39</v>
      </c>
      <c r="G153" s="2" t="s">
        <v>27</v>
      </c>
      <c r="H153" s="2" t="s">
        <v>20</v>
      </c>
      <c r="I153" s="2" t="s">
        <v>354</v>
      </c>
      <c r="J153" s="2" t="s">
        <v>35</v>
      </c>
      <c r="K153" s="2">
        <v>582</v>
      </c>
      <c r="L153" s="2" t="s">
        <v>71</v>
      </c>
      <c r="M153" s="5" t="s">
        <v>64</v>
      </c>
      <c r="N153" s="1"/>
      <c r="O153" s="1"/>
      <c r="P153" s="1"/>
      <c r="Q153" s="1"/>
    </row>
    <row r="154" spans="1:17">
      <c r="A154" s="13">
        <v>7</v>
      </c>
      <c r="B154" s="2" t="s">
        <v>355</v>
      </c>
      <c r="C154" s="2">
        <v>4</v>
      </c>
      <c r="D154" s="3">
        <v>45022.151388888888</v>
      </c>
      <c r="E154" s="3">
        <v>45022.195833333331</v>
      </c>
      <c r="F154" s="2" t="s">
        <v>66</v>
      </c>
      <c r="G154" s="2" t="s">
        <v>61</v>
      </c>
      <c r="H154" s="2" t="s">
        <v>20</v>
      </c>
      <c r="I154" s="2" t="s">
        <v>356</v>
      </c>
      <c r="J154" s="2" t="s">
        <v>30</v>
      </c>
      <c r="K154" s="2">
        <v>587</v>
      </c>
      <c r="L154" s="2" t="s">
        <v>71</v>
      </c>
      <c r="M154" s="5" t="s">
        <v>102</v>
      </c>
      <c r="N154" s="1"/>
      <c r="O154" s="1"/>
      <c r="P154" s="1"/>
      <c r="Q154" s="1"/>
    </row>
    <row r="155" spans="1:17">
      <c r="A155" s="13">
        <v>11</v>
      </c>
      <c r="B155" s="2" t="s">
        <v>357</v>
      </c>
      <c r="C155" s="2">
        <v>6</v>
      </c>
      <c r="D155" s="3">
        <v>45022.155555555553</v>
      </c>
      <c r="E155" s="3">
        <v>45022.263194444444</v>
      </c>
      <c r="F155" s="2" t="s">
        <v>66</v>
      </c>
      <c r="G155" s="2" t="s">
        <v>61</v>
      </c>
      <c r="H155" s="2" t="s">
        <v>20</v>
      </c>
      <c r="I155" s="2" t="s">
        <v>358</v>
      </c>
      <c r="J155" s="2" t="s">
        <v>22</v>
      </c>
      <c r="K155" s="2">
        <v>591</v>
      </c>
      <c r="L155" s="2" t="s">
        <v>36</v>
      </c>
      <c r="M155" s="5" t="s">
        <v>42</v>
      </c>
      <c r="N155" s="1"/>
      <c r="O155" s="1"/>
      <c r="P155" s="1"/>
      <c r="Q155" s="1"/>
    </row>
    <row r="156" spans="1:17">
      <c r="A156" s="13">
        <v>19</v>
      </c>
      <c r="B156" s="2" t="s">
        <v>359</v>
      </c>
      <c r="C156" s="2">
        <v>6</v>
      </c>
      <c r="D156" s="3">
        <v>45022.035416666666</v>
      </c>
      <c r="E156" s="3">
        <v>45022.181250000001</v>
      </c>
      <c r="F156" s="2" t="s">
        <v>98</v>
      </c>
      <c r="G156" s="2" t="s">
        <v>27</v>
      </c>
      <c r="H156" s="2" t="s">
        <v>20</v>
      </c>
      <c r="I156" s="2" t="s">
        <v>360</v>
      </c>
      <c r="J156" s="2" t="s">
        <v>22</v>
      </c>
      <c r="K156" s="2">
        <v>603</v>
      </c>
      <c r="L156" s="2" t="s">
        <v>71</v>
      </c>
      <c r="M156" s="5" t="s">
        <v>72</v>
      </c>
      <c r="N156" s="1"/>
      <c r="O156" s="1"/>
      <c r="P156" s="1"/>
      <c r="Q156" s="1"/>
    </row>
    <row r="157" spans="1:17">
      <c r="A157" s="13">
        <v>14</v>
      </c>
      <c r="B157" s="2" t="s">
        <v>361</v>
      </c>
      <c r="C157" s="2">
        <v>5</v>
      </c>
      <c r="D157" s="3">
        <v>45022.054166666669</v>
      </c>
      <c r="E157" s="3">
        <v>45022.219444444447</v>
      </c>
      <c r="F157" s="2" t="s">
        <v>39</v>
      </c>
      <c r="G157" s="2" t="s">
        <v>27</v>
      </c>
      <c r="H157" s="2" t="s">
        <v>20</v>
      </c>
      <c r="I157" s="2" t="s">
        <v>362</v>
      </c>
      <c r="J157" s="2" t="s">
        <v>30</v>
      </c>
      <c r="K157" s="2">
        <v>604</v>
      </c>
      <c r="L157" s="2" t="s">
        <v>81</v>
      </c>
      <c r="M157" s="5" t="s">
        <v>24</v>
      </c>
      <c r="N157" s="1"/>
      <c r="O157" s="1"/>
      <c r="P157" s="1"/>
      <c r="Q157" s="1"/>
    </row>
    <row r="158" spans="1:17">
      <c r="A158" s="13">
        <v>7</v>
      </c>
      <c r="B158" s="2" t="s">
        <v>363</v>
      </c>
      <c r="C158" s="2">
        <v>6</v>
      </c>
      <c r="D158" s="3">
        <v>45022.165277777778</v>
      </c>
      <c r="E158" s="3">
        <v>45022.305555555555</v>
      </c>
      <c r="F158" s="2" t="s">
        <v>66</v>
      </c>
      <c r="G158" s="2" t="s">
        <v>27</v>
      </c>
      <c r="H158" s="2" t="s">
        <v>20</v>
      </c>
      <c r="I158" s="2" t="s">
        <v>364</v>
      </c>
      <c r="J158" s="2" t="s">
        <v>35</v>
      </c>
      <c r="K158" s="2">
        <v>608</v>
      </c>
      <c r="L158" s="2" t="s">
        <v>77</v>
      </c>
      <c r="M158" s="5" t="s">
        <v>32</v>
      </c>
      <c r="N158" s="1"/>
      <c r="O158" s="1"/>
      <c r="P158" s="1"/>
      <c r="Q158" s="1"/>
    </row>
    <row r="159" spans="1:17">
      <c r="A159" s="13">
        <v>1</v>
      </c>
      <c r="B159" s="2" t="s">
        <v>154</v>
      </c>
      <c r="C159" s="2">
        <v>4</v>
      </c>
      <c r="D159" s="3">
        <v>45022.140972222223</v>
      </c>
      <c r="E159" s="3">
        <v>45022.293055555558</v>
      </c>
      <c r="F159" s="2" t="s">
        <v>98</v>
      </c>
      <c r="G159" s="2" t="s">
        <v>27</v>
      </c>
      <c r="H159" s="2" t="s">
        <v>20</v>
      </c>
      <c r="I159" s="2" t="s">
        <v>365</v>
      </c>
      <c r="J159" s="2" t="s">
        <v>35</v>
      </c>
      <c r="K159" s="2">
        <v>609</v>
      </c>
      <c r="L159" s="2" t="s">
        <v>81</v>
      </c>
      <c r="M159" s="5" t="s">
        <v>159</v>
      </c>
      <c r="N159" s="1"/>
      <c r="O159" s="1"/>
      <c r="P159" s="1"/>
      <c r="Q159" s="1"/>
    </row>
    <row r="160" spans="1:17">
      <c r="A160" s="13">
        <v>19</v>
      </c>
      <c r="B160" s="2" t="s">
        <v>222</v>
      </c>
      <c r="C160" s="2">
        <v>6</v>
      </c>
      <c r="D160" s="3">
        <v>45022.105555555558</v>
      </c>
      <c r="E160" s="3">
        <v>45022.192361111112</v>
      </c>
      <c r="F160" s="2" t="s">
        <v>98</v>
      </c>
      <c r="G160" s="2" t="s">
        <v>61</v>
      </c>
      <c r="H160" s="2" t="s">
        <v>44</v>
      </c>
      <c r="I160" s="2" t="s">
        <v>366</v>
      </c>
      <c r="J160" s="2" t="s">
        <v>35</v>
      </c>
      <c r="K160" s="2">
        <v>614</v>
      </c>
      <c r="L160" s="2" t="s">
        <v>132</v>
      </c>
      <c r="M160" s="5" t="s">
        <v>102</v>
      </c>
      <c r="N160" s="1"/>
      <c r="O160" s="1"/>
      <c r="P160" s="1"/>
      <c r="Q160" s="1"/>
    </row>
    <row r="161" spans="1:17">
      <c r="A161" s="13">
        <v>16</v>
      </c>
      <c r="B161" s="2" t="s">
        <v>367</v>
      </c>
      <c r="C161" s="2">
        <v>3</v>
      </c>
      <c r="D161" s="3">
        <v>45022.117361111108</v>
      </c>
      <c r="E161" s="3">
        <v>45022.254861111112</v>
      </c>
      <c r="F161" s="2" t="s">
        <v>18</v>
      </c>
      <c r="G161" s="2" t="s">
        <v>27</v>
      </c>
      <c r="H161" s="2" t="s">
        <v>20</v>
      </c>
      <c r="I161" s="2" t="s">
        <v>368</v>
      </c>
      <c r="J161" s="2" t="s">
        <v>35</v>
      </c>
      <c r="K161" s="2">
        <v>620</v>
      </c>
      <c r="L161" s="2" t="s">
        <v>95</v>
      </c>
      <c r="M161" s="5" t="s">
        <v>68</v>
      </c>
      <c r="N161" s="1"/>
      <c r="O161" s="1"/>
      <c r="P161" s="1"/>
      <c r="Q161" s="1"/>
    </row>
    <row r="162" spans="1:17">
      <c r="A162" s="13">
        <v>5</v>
      </c>
      <c r="B162" s="2" t="s">
        <v>369</v>
      </c>
      <c r="C162" s="2">
        <v>2</v>
      </c>
      <c r="D162" s="3">
        <v>45022.047222222223</v>
      </c>
      <c r="E162" s="3">
        <v>45022.102083333331</v>
      </c>
      <c r="F162" s="2" t="s">
        <v>39</v>
      </c>
      <c r="G162" s="2" t="s">
        <v>27</v>
      </c>
      <c r="H162" s="2" t="s">
        <v>20</v>
      </c>
      <c r="I162" s="2" t="s">
        <v>370</v>
      </c>
      <c r="J162" s="2" t="s">
        <v>30</v>
      </c>
      <c r="K162" s="2">
        <v>621</v>
      </c>
      <c r="L162" s="2" t="s">
        <v>81</v>
      </c>
      <c r="M162" s="5" t="s">
        <v>24</v>
      </c>
      <c r="N162" s="1"/>
      <c r="O162" s="1"/>
      <c r="P162" s="1"/>
      <c r="Q162" s="1"/>
    </row>
    <row r="163" spans="1:17">
      <c r="A163" s="13">
        <v>4</v>
      </c>
      <c r="B163" s="2" t="s">
        <v>371</v>
      </c>
      <c r="C163" s="2">
        <v>3</v>
      </c>
      <c r="D163" s="3">
        <v>45022.099305555559</v>
      </c>
      <c r="E163" s="3">
        <v>45022.175694444442</v>
      </c>
      <c r="F163" s="2" t="s">
        <v>66</v>
      </c>
      <c r="G163" s="2" t="s">
        <v>27</v>
      </c>
      <c r="H163" s="2" t="s">
        <v>20</v>
      </c>
      <c r="I163" s="2" t="s">
        <v>372</v>
      </c>
      <c r="J163" s="2" t="s">
        <v>30</v>
      </c>
      <c r="K163" s="2">
        <v>627</v>
      </c>
      <c r="L163" s="2" t="s">
        <v>81</v>
      </c>
      <c r="M163" s="5" t="s">
        <v>53</v>
      </c>
      <c r="N163" s="1"/>
      <c r="O163" s="1"/>
      <c r="P163" s="1"/>
      <c r="Q163" s="1"/>
    </row>
    <row r="164" spans="1:17">
      <c r="A164" s="13">
        <v>6</v>
      </c>
      <c r="B164" s="2" t="s">
        <v>373</v>
      </c>
      <c r="C164" s="2">
        <v>1</v>
      </c>
      <c r="D164" s="3">
        <v>45022.01458333333</v>
      </c>
      <c r="E164" s="3">
        <v>45022.118750000001</v>
      </c>
      <c r="F164" s="2" t="s">
        <v>26</v>
      </c>
      <c r="G164" s="2" t="s">
        <v>19</v>
      </c>
      <c r="H164" s="2" t="s">
        <v>20</v>
      </c>
      <c r="I164" s="2" t="s">
        <v>374</v>
      </c>
      <c r="J164" s="2" t="s">
        <v>35</v>
      </c>
      <c r="K164" s="2">
        <v>631</v>
      </c>
      <c r="L164" s="2" t="s">
        <v>46</v>
      </c>
      <c r="M164" s="5" t="s">
        <v>133</v>
      </c>
      <c r="N164" s="1"/>
      <c r="O164" s="1"/>
      <c r="P164" s="1"/>
      <c r="Q164" s="1"/>
    </row>
    <row r="165" spans="1:17">
      <c r="A165" s="13">
        <v>5</v>
      </c>
      <c r="B165" s="2" t="s">
        <v>375</v>
      </c>
      <c r="C165" s="2">
        <v>2</v>
      </c>
      <c r="D165" s="3">
        <v>45022.011805555558</v>
      </c>
      <c r="E165" s="3">
        <v>45022.12777777778</v>
      </c>
      <c r="F165" s="2" t="s">
        <v>39</v>
      </c>
      <c r="G165" s="2" t="s">
        <v>27</v>
      </c>
      <c r="H165" s="2" t="s">
        <v>20</v>
      </c>
      <c r="I165" s="2" t="s">
        <v>376</v>
      </c>
      <c r="J165" s="2" t="s">
        <v>22</v>
      </c>
      <c r="K165" s="2">
        <v>635</v>
      </c>
      <c r="L165" s="2" t="s">
        <v>23</v>
      </c>
      <c r="M165" s="5" t="s">
        <v>32</v>
      </c>
      <c r="N165" s="1"/>
      <c r="O165" s="1"/>
      <c r="P165" s="1"/>
      <c r="Q165" s="1"/>
    </row>
    <row r="166" spans="1:17">
      <c r="A166" s="13">
        <v>16</v>
      </c>
      <c r="B166" s="2" t="s">
        <v>125</v>
      </c>
      <c r="C166" s="2">
        <v>6</v>
      </c>
      <c r="D166" s="3">
        <v>45022.037499999999</v>
      </c>
      <c r="E166" s="3">
        <v>45022.094444444447</v>
      </c>
      <c r="F166" s="2" t="s">
        <v>66</v>
      </c>
      <c r="G166" s="2" t="s">
        <v>19</v>
      </c>
      <c r="H166" s="2" t="s">
        <v>20</v>
      </c>
      <c r="I166" s="2" t="s">
        <v>377</v>
      </c>
      <c r="J166" s="2" t="s">
        <v>30</v>
      </c>
      <c r="K166" s="2">
        <v>638</v>
      </c>
      <c r="L166" s="2" t="s">
        <v>63</v>
      </c>
      <c r="M166" s="5" t="s">
        <v>50</v>
      </c>
      <c r="N166" s="1"/>
      <c r="O166" s="1"/>
      <c r="P166" s="1"/>
      <c r="Q166" s="1"/>
    </row>
    <row r="167" spans="1:17">
      <c r="A167" s="13">
        <v>17</v>
      </c>
      <c r="B167" s="2" t="s">
        <v>378</v>
      </c>
      <c r="C167" s="2">
        <v>2</v>
      </c>
      <c r="D167" s="3">
        <v>45022.011805555558</v>
      </c>
      <c r="E167" s="3">
        <v>45022.080555555556</v>
      </c>
      <c r="F167" s="2" t="s">
        <v>39</v>
      </c>
      <c r="G167" s="2" t="s">
        <v>61</v>
      </c>
      <c r="H167" s="2" t="s">
        <v>44</v>
      </c>
      <c r="I167" s="2" t="s">
        <v>379</v>
      </c>
      <c r="J167" s="2" t="s">
        <v>30</v>
      </c>
      <c r="K167" s="2">
        <v>643</v>
      </c>
      <c r="L167" s="2" t="s">
        <v>71</v>
      </c>
      <c r="M167" s="5" t="s">
        <v>172</v>
      </c>
      <c r="N167" s="1"/>
      <c r="O167" s="1"/>
      <c r="P167" s="1"/>
      <c r="Q167" s="1"/>
    </row>
    <row r="168" spans="1:17">
      <c r="A168" s="13">
        <v>9</v>
      </c>
      <c r="B168" s="2" t="s">
        <v>380</v>
      </c>
      <c r="C168" s="2">
        <v>6</v>
      </c>
      <c r="D168" s="3">
        <v>45022.155555555553</v>
      </c>
      <c r="E168" s="3">
        <v>45022.298611111109</v>
      </c>
      <c r="F168" s="2" t="s">
        <v>98</v>
      </c>
      <c r="G168" s="2" t="s">
        <v>27</v>
      </c>
      <c r="H168" s="2" t="s">
        <v>44</v>
      </c>
      <c r="I168" s="2" t="s">
        <v>381</v>
      </c>
      <c r="J168" s="2" t="s">
        <v>35</v>
      </c>
      <c r="K168" s="2">
        <v>644</v>
      </c>
      <c r="L168" s="2" t="s">
        <v>81</v>
      </c>
      <c r="M168" s="5" t="s">
        <v>72</v>
      </c>
      <c r="N168" s="1"/>
      <c r="O168" s="1"/>
      <c r="P168" s="1"/>
      <c r="Q168" s="1"/>
    </row>
    <row r="169" spans="1:17">
      <c r="A169" s="13">
        <v>12</v>
      </c>
      <c r="B169" s="2" t="s">
        <v>382</v>
      </c>
      <c r="C169" s="2">
        <v>2</v>
      </c>
      <c r="D169" s="3">
        <v>45022.165972222225</v>
      </c>
      <c r="E169" s="3">
        <v>45022.276388888888</v>
      </c>
      <c r="F169" s="2" t="s">
        <v>39</v>
      </c>
      <c r="G169" s="2" t="s">
        <v>27</v>
      </c>
      <c r="H169" s="2" t="s">
        <v>44</v>
      </c>
      <c r="I169" s="2" t="s">
        <v>383</v>
      </c>
      <c r="J169" s="2" t="s">
        <v>22</v>
      </c>
      <c r="K169" s="2">
        <v>646</v>
      </c>
      <c r="L169" s="2" t="s">
        <v>36</v>
      </c>
      <c r="M169" s="5" t="s">
        <v>24</v>
      </c>
      <c r="N169" s="1"/>
      <c r="O169" s="1"/>
      <c r="P169" s="1"/>
      <c r="Q169" s="1"/>
    </row>
    <row r="170" spans="1:17">
      <c r="A170" s="13">
        <v>9</v>
      </c>
      <c r="B170" s="2" t="s">
        <v>384</v>
      </c>
      <c r="C170" s="2">
        <v>1</v>
      </c>
      <c r="D170" s="3">
        <v>45022.124305555553</v>
      </c>
      <c r="E170" s="3">
        <v>45022.204861111109</v>
      </c>
      <c r="F170" s="2" t="s">
        <v>39</v>
      </c>
      <c r="G170" s="2" t="s">
        <v>19</v>
      </c>
      <c r="H170" s="2" t="s">
        <v>20</v>
      </c>
      <c r="I170" s="2" t="s">
        <v>385</v>
      </c>
      <c r="J170" s="2" t="s">
        <v>22</v>
      </c>
      <c r="K170" s="2">
        <v>648</v>
      </c>
      <c r="L170" s="2" t="s">
        <v>31</v>
      </c>
      <c r="M170" s="5" t="s">
        <v>37</v>
      </c>
      <c r="N170" s="1"/>
      <c r="O170" s="1"/>
      <c r="P170" s="1"/>
      <c r="Q170" s="1"/>
    </row>
    <row r="171" spans="1:17">
      <c r="A171" s="13">
        <v>5</v>
      </c>
      <c r="B171" s="2" t="s">
        <v>386</v>
      </c>
      <c r="C171" s="2">
        <v>4</v>
      </c>
      <c r="D171" s="3">
        <v>45023.052083333336</v>
      </c>
      <c r="E171" s="3">
        <v>45023.200694444444</v>
      </c>
      <c r="F171" s="2" t="s">
        <v>26</v>
      </c>
      <c r="G171" s="2" t="s">
        <v>27</v>
      </c>
      <c r="H171" s="2" t="s">
        <v>28</v>
      </c>
      <c r="I171" s="2" t="s">
        <v>387</v>
      </c>
      <c r="J171" s="2" t="s">
        <v>35</v>
      </c>
      <c r="K171" s="2">
        <v>655</v>
      </c>
      <c r="L171" s="2" t="s">
        <v>31</v>
      </c>
      <c r="M171" s="5" t="s">
        <v>72</v>
      </c>
      <c r="N171" s="1"/>
      <c r="O171" s="1"/>
      <c r="P171" s="1"/>
      <c r="Q171" s="1"/>
    </row>
    <row r="172" spans="1:17">
      <c r="A172" s="13">
        <v>9</v>
      </c>
      <c r="B172" s="2" t="s">
        <v>181</v>
      </c>
      <c r="C172" s="2">
        <v>4</v>
      </c>
      <c r="D172" s="3">
        <v>45023.118055555555</v>
      </c>
      <c r="E172" s="3">
        <v>45023.168749999997</v>
      </c>
      <c r="F172" s="2" t="s">
        <v>18</v>
      </c>
      <c r="G172" s="2" t="s">
        <v>27</v>
      </c>
      <c r="H172" s="2" t="s">
        <v>20</v>
      </c>
      <c r="I172" s="2" t="s">
        <v>289</v>
      </c>
      <c r="J172" s="2" t="s">
        <v>30</v>
      </c>
      <c r="K172" s="2">
        <v>659</v>
      </c>
      <c r="L172" s="2" t="s">
        <v>23</v>
      </c>
      <c r="M172" s="5" t="s">
        <v>32</v>
      </c>
      <c r="N172" s="1"/>
      <c r="O172" s="1"/>
      <c r="P172" s="1"/>
      <c r="Q172" s="1"/>
    </row>
    <row r="173" spans="1:17">
      <c r="A173" s="13">
        <v>8</v>
      </c>
      <c r="B173" s="2" t="s">
        <v>388</v>
      </c>
      <c r="C173" s="2">
        <v>4</v>
      </c>
      <c r="D173" s="3">
        <v>45023.044444444444</v>
      </c>
      <c r="E173" s="3">
        <v>45023.206250000003</v>
      </c>
      <c r="F173" s="2" t="s">
        <v>39</v>
      </c>
      <c r="G173" s="2" t="s">
        <v>27</v>
      </c>
      <c r="H173" s="2" t="s">
        <v>20</v>
      </c>
      <c r="I173" s="2" t="s">
        <v>389</v>
      </c>
      <c r="J173" s="2" t="s">
        <v>22</v>
      </c>
      <c r="K173" s="2">
        <v>666</v>
      </c>
      <c r="L173" s="2" t="s">
        <v>95</v>
      </c>
      <c r="M173" s="5" t="s">
        <v>88</v>
      </c>
      <c r="N173" s="1"/>
      <c r="O173" s="1"/>
      <c r="P173" s="1"/>
      <c r="Q173" s="1"/>
    </row>
    <row r="174" spans="1:17">
      <c r="A174" s="13">
        <v>6</v>
      </c>
      <c r="B174" s="2" t="s">
        <v>390</v>
      </c>
      <c r="C174" s="2">
        <v>5</v>
      </c>
      <c r="D174" s="3">
        <v>45023.152083333334</v>
      </c>
      <c r="E174" s="3">
        <v>45023.296527777777</v>
      </c>
      <c r="F174" s="2" t="s">
        <v>66</v>
      </c>
      <c r="G174" s="2" t="s">
        <v>27</v>
      </c>
      <c r="H174" s="2" t="s">
        <v>20</v>
      </c>
      <c r="I174" s="2" t="s">
        <v>391</v>
      </c>
      <c r="J174" s="2" t="s">
        <v>35</v>
      </c>
      <c r="K174" s="2">
        <v>667</v>
      </c>
      <c r="L174" s="2" t="s">
        <v>23</v>
      </c>
      <c r="M174" s="5" t="s">
        <v>56</v>
      </c>
      <c r="N174" s="1"/>
      <c r="O174" s="1"/>
      <c r="P174" s="1"/>
      <c r="Q174" s="1"/>
    </row>
    <row r="175" spans="1:17">
      <c r="A175" s="13">
        <v>1</v>
      </c>
      <c r="B175" s="2" t="s">
        <v>392</v>
      </c>
      <c r="C175" s="2">
        <v>5</v>
      </c>
      <c r="D175" s="3">
        <v>45023.05972222222</v>
      </c>
      <c r="E175" s="3">
        <v>45023.170138888891</v>
      </c>
      <c r="F175" s="2" t="s">
        <v>26</v>
      </c>
      <c r="G175" s="2" t="s">
        <v>61</v>
      </c>
      <c r="H175" s="2" t="s">
        <v>20</v>
      </c>
      <c r="I175" s="2" t="s">
        <v>393</v>
      </c>
      <c r="J175" s="2" t="s">
        <v>30</v>
      </c>
      <c r="K175" s="2">
        <v>682</v>
      </c>
      <c r="L175" s="2" t="s">
        <v>132</v>
      </c>
      <c r="M175" s="5" t="s">
        <v>129</v>
      </c>
      <c r="N175" s="1"/>
      <c r="O175" s="1"/>
      <c r="P175" s="1"/>
      <c r="Q175" s="1"/>
    </row>
    <row r="176" spans="1:17">
      <c r="A176" s="13">
        <v>5</v>
      </c>
      <c r="B176" s="2" t="s">
        <v>394</v>
      </c>
      <c r="C176" s="2">
        <v>5</v>
      </c>
      <c r="D176" s="3">
        <v>45023.019444444442</v>
      </c>
      <c r="E176" s="3">
        <v>45023.071527777778</v>
      </c>
      <c r="F176" s="2" t="s">
        <v>39</v>
      </c>
      <c r="G176" s="2" t="s">
        <v>27</v>
      </c>
      <c r="H176" s="2" t="s">
        <v>44</v>
      </c>
      <c r="I176" s="2" t="s">
        <v>395</v>
      </c>
      <c r="J176" s="2" t="s">
        <v>22</v>
      </c>
      <c r="K176" s="2">
        <v>685</v>
      </c>
      <c r="L176" s="2" t="s">
        <v>77</v>
      </c>
      <c r="M176" s="5" t="s">
        <v>64</v>
      </c>
      <c r="N176" s="1"/>
      <c r="O176" s="1"/>
      <c r="P176" s="1"/>
      <c r="Q176" s="1"/>
    </row>
    <row r="177" spans="1:17">
      <c r="A177" s="13">
        <v>2</v>
      </c>
      <c r="B177" s="2" t="s">
        <v>396</v>
      </c>
      <c r="C177" s="2">
        <v>6</v>
      </c>
      <c r="D177" s="3">
        <v>45023.07916666667</v>
      </c>
      <c r="E177" s="3">
        <v>45023.23541666667</v>
      </c>
      <c r="F177" s="2" t="s">
        <v>18</v>
      </c>
      <c r="G177" s="2" t="s">
        <v>27</v>
      </c>
      <c r="H177" s="2" t="s">
        <v>28</v>
      </c>
      <c r="I177" s="2" t="s">
        <v>397</v>
      </c>
      <c r="J177" s="2" t="s">
        <v>22</v>
      </c>
      <c r="K177" s="2">
        <v>687</v>
      </c>
      <c r="L177" s="2" t="s">
        <v>77</v>
      </c>
      <c r="M177" s="5" t="s">
        <v>56</v>
      </c>
      <c r="N177" s="1"/>
      <c r="O177" s="1"/>
      <c r="P177" s="1"/>
      <c r="Q177" s="1"/>
    </row>
    <row r="178" spans="1:17">
      <c r="A178" s="13">
        <v>3</v>
      </c>
      <c r="B178" s="2" t="s">
        <v>398</v>
      </c>
      <c r="C178" s="2">
        <v>1</v>
      </c>
      <c r="D178" s="3">
        <v>45023.143055555556</v>
      </c>
      <c r="E178" s="3">
        <v>45023.210416666669</v>
      </c>
      <c r="F178" s="2" t="s">
        <v>98</v>
      </c>
      <c r="G178" s="2" t="s">
        <v>27</v>
      </c>
      <c r="H178" s="2" t="s">
        <v>20</v>
      </c>
      <c r="I178" s="2" t="s">
        <v>399</v>
      </c>
      <c r="J178" s="2" t="s">
        <v>30</v>
      </c>
      <c r="K178" s="2">
        <v>688</v>
      </c>
      <c r="L178" s="2" t="s">
        <v>63</v>
      </c>
      <c r="M178" s="5" t="s">
        <v>32</v>
      </c>
      <c r="N178" s="1"/>
      <c r="O178" s="1"/>
      <c r="P178" s="1"/>
      <c r="Q178" s="1"/>
    </row>
    <row r="179" spans="1:17">
      <c r="A179" s="13">
        <v>19</v>
      </c>
      <c r="B179" s="2" t="s">
        <v>400</v>
      </c>
      <c r="C179" s="2">
        <v>4</v>
      </c>
      <c r="D179" s="3">
        <v>45023.071527777778</v>
      </c>
      <c r="E179" s="3">
        <v>45023.220138888886</v>
      </c>
      <c r="F179" s="2" t="s">
        <v>66</v>
      </c>
      <c r="G179" s="2" t="s">
        <v>19</v>
      </c>
      <c r="H179" s="2" t="s">
        <v>44</v>
      </c>
      <c r="I179" s="2" t="s">
        <v>401</v>
      </c>
      <c r="J179" s="2" t="s">
        <v>30</v>
      </c>
      <c r="K179" s="2">
        <v>691</v>
      </c>
      <c r="L179" s="2" t="s">
        <v>46</v>
      </c>
      <c r="M179" s="5" t="s">
        <v>133</v>
      </c>
      <c r="N179" s="1"/>
      <c r="O179" s="1"/>
      <c r="P179" s="1"/>
      <c r="Q179" s="1"/>
    </row>
    <row r="180" spans="1:17">
      <c r="A180" s="13">
        <v>2</v>
      </c>
      <c r="B180" s="2" t="s">
        <v>402</v>
      </c>
      <c r="C180" s="2">
        <v>6</v>
      </c>
      <c r="D180" s="3">
        <v>45023.094444444447</v>
      </c>
      <c r="E180" s="3">
        <v>45023.257638888892</v>
      </c>
      <c r="F180" s="2" t="s">
        <v>98</v>
      </c>
      <c r="G180" s="2" t="s">
        <v>19</v>
      </c>
      <c r="H180" s="2" t="s">
        <v>20</v>
      </c>
      <c r="I180" s="2" t="s">
        <v>403</v>
      </c>
      <c r="J180" s="2" t="s">
        <v>30</v>
      </c>
      <c r="K180" s="2">
        <v>696</v>
      </c>
      <c r="L180" s="2" t="s">
        <v>23</v>
      </c>
      <c r="M180" s="5" t="s">
        <v>129</v>
      </c>
      <c r="N180" s="1"/>
      <c r="O180" s="1"/>
      <c r="P180" s="1"/>
      <c r="Q180" s="1"/>
    </row>
    <row r="181" spans="1:17">
      <c r="A181" s="13">
        <v>8</v>
      </c>
      <c r="B181" s="2" t="s">
        <v>404</v>
      </c>
      <c r="C181" s="2">
        <v>6</v>
      </c>
      <c r="D181" s="3">
        <v>45023.065972222219</v>
      </c>
      <c r="E181" s="3">
        <v>45023.12222222222</v>
      </c>
      <c r="F181" s="2" t="s">
        <v>39</v>
      </c>
      <c r="G181" s="2" t="s">
        <v>27</v>
      </c>
      <c r="H181" s="2" t="s">
        <v>20</v>
      </c>
      <c r="I181" s="2" t="s">
        <v>405</v>
      </c>
      <c r="J181" s="2" t="s">
        <v>35</v>
      </c>
      <c r="K181" s="2">
        <v>699</v>
      </c>
      <c r="L181" s="2" t="s">
        <v>77</v>
      </c>
      <c r="M181" s="5" t="s">
        <v>32</v>
      </c>
      <c r="N181" s="1"/>
      <c r="O181" s="1"/>
      <c r="P181" s="1"/>
      <c r="Q181" s="1"/>
    </row>
    <row r="182" spans="1:17">
      <c r="A182" s="13">
        <v>9</v>
      </c>
      <c r="B182" s="2" t="s">
        <v>406</v>
      </c>
      <c r="C182" s="2">
        <v>5</v>
      </c>
      <c r="D182" s="3">
        <v>45023.011805555558</v>
      </c>
      <c r="E182" s="3">
        <v>45023.09652777778</v>
      </c>
      <c r="F182" s="2" t="s">
        <v>98</v>
      </c>
      <c r="G182" s="2" t="s">
        <v>27</v>
      </c>
      <c r="H182" s="2" t="s">
        <v>20</v>
      </c>
      <c r="I182" s="2" t="s">
        <v>407</v>
      </c>
      <c r="J182" s="2" t="s">
        <v>30</v>
      </c>
      <c r="K182" s="2">
        <v>703</v>
      </c>
      <c r="L182" s="2" t="s">
        <v>132</v>
      </c>
      <c r="M182" s="5" t="s">
        <v>53</v>
      </c>
      <c r="N182" s="1"/>
      <c r="O182" s="1"/>
      <c r="P182" s="1"/>
      <c r="Q182" s="1"/>
    </row>
    <row r="183" spans="1:17">
      <c r="A183" s="13">
        <v>13</v>
      </c>
      <c r="B183" s="2" t="s">
        <v>408</v>
      </c>
      <c r="C183" s="2">
        <v>6</v>
      </c>
      <c r="D183" s="3">
        <v>45023.069444444445</v>
      </c>
      <c r="E183" s="3">
        <v>45023.186805555553</v>
      </c>
      <c r="F183" s="2" t="s">
        <v>39</v>
      </c>
      <c r="G183" s="2" t="s">
        <v>19</v>
      </c>
      <c r="H183" s="2" t="s">
        <v>20</v>
      </c>
      <c r="I183" s="2" t="s">
        <v>409</v>
      </c>
      <c r="J183" s="2" t="s">
        <v>35</v>
      </c>
      <c r="K183" s="2">
        <v>704</v>
      </c>
      <c r="L183" s="2" t="s">
        <v>36</v>
      </c>
      <c r="M183" s="5" t="s">
        <v>59</v>
      </c>
      <c r="N183" s="1"/>
      <c r="O183" s="1"/>
      <c r="P183" s="1"/>
      <c r="Q183" s="1"/>
    </row>
    <row r="184" spans="1:17">
      <c r="A184" s="13">
        <v>20</v>
      </c>
      <c r="B184" s="2" t="s">
        <v>410</v>
      </c>
      <c r="C184" s="2">
        <v>6</v>
      </c>
      <c r="D184" s="3">
        <v>45023.051388888889</v>
      </c>
      <c r="E184" s="3">
        <v>45023.20416666667</v>
      </c>
      <c r="F184" s="2" t="s">
        <v>98</v>
      </c>
      <c r="G184" s="2" t="s">
        <v>27</v>
      </c>
      <c r="H184" s="2" t="s">
        <v>20</v>
      </c>
      <c r="I184" s="2" t="s">
        <v>411</v>
      </c>
      <c r="J184" s="2" t="s">
        <v>30</v>
      </c>
      <c r="K184" s="2">
        <v>706</v>
      </c>
      <c r="L184" s="2" t="s">
        <v>63</v>
      </c>
      <c r="M184" s="5" t="s">
        <v>59</v>
      </c>
      <c r="N184" s="1"/>
      <c r="O184" s="1"/>
      <c r="P184" s="1"/>
      <c r="Q184" s="1"/>
    </row>
    <row r="185" spans="1:17">
      <c r="A185" s="13">
        <v>5</v>
      </c>
      <c r="B185" s="2" t="s">
        <v>412</v>
      </c>
      <c r="C185" s="2">
        <v>2</v>
      </c>
      <c r="D185" s="3">
        <v>45023.15</v>
      </c>
      <c r="E185" s="3">
        <v>45023.308333333334</v>
      </c>
      <c r="F185" s="2" t="s">
        <v>66</v>
      </c>
      <c r="G185" s="2" t="s">
        <v>19</v>
      </c>
      <c r="H185" s="2" t="s">
        <v>20</v>
      </c>
      <c r="I185" s="2" t="s">
        <v>413</v>
      </c>
      <c r="J185" s="2" t="s">
        <v>30</v>
      </c>
      <c r="K185" s="2">
        <v>708</v>
      </c>
      <c r="L185" s="2" t="s">
        <v>77</v>
      </c>
      <c r="M185" s="5" t="s">
        <v>64</v>
      </c>
      <c r="N185" s="1"/>
      <c r="O185" s="1"/>
      <c r="P185" s="1"/>
      <c r="Q185" s="1"/>
    </row>
    <row r="186" spans="1:17">
      <c r="A186" s="13">
        <v>10</v>
      </c>
      <c r="B186" s="2" t="s">
        <v>414</v>
      </c>
      <c r="C186" s="2">
        <v>5</v>
      </c>
      <c r="D186" s="3">
        <v>45023.004166666666</v>
      </c>
      <c r="E186" s="3">
        <v>45023.102083333331</v>
      </c>
      <c r="F186" s="2" t="s">
        <v>39</v>
      </c>
      <c r="G186" s="2" t="s">
        <v>61</v>
      </c>
      <c r="H186" s="2" t="s">
        <v>28</v>
      </c>
      <c r="I186" s="2" t="s">
        <v>415</v>
      </c>
      <c r="J186" s="2" t="s">
        <v>35</v>
      </c>
      <c r="K186" s="2">
        <v>712</v>
      </c>
      <c r="L186" s="2" t="s">
        <v>23</v>
      </c>
      <c r="M186" s="5" t="s">
        <v>102</v>
      </c>
      <c r="N186" s="1"/>
      <c r="O186" s="1"/>
      <c r="P186" s="1"/>
      <c r="Q186" s="1"/>
    </row>
    <row r="187" spans="1:17">
      <c r="A187" s="13">
        <v>7</v>
      </c>
      <c r="B187" s="2" t="s">
        <v>416</v>
      </c>
      <c r="C187" s="2">
        <v>6</v>
      </c>
      <c r="D187" s="3">
        <v>45023.137499999997</v>
      </c>
      <c r="E187" s="3">
        <v>45023.29583333333</v>
      </c>
      <c r="F187" s="2" t="s">
        <v>39</v>
      </c>
      <c r="G187" s="2" t="s">
        <v>61</v>
      </c>
      <c r="H187" s="2" t="s">
        <v>20</v>
      </c>
      <c r="I187" s="2" t="s">
        <v>417</v>
      </c>
      <c r="J187" s="2" t="s">
        <v>22</v>
      </c>
      <c r="K187" s="2">
        <v>718</v>
      </c>
      <c r="L187" s="2" t="s">
        <v>132</v>
      </c>
      <c r="M187" s="5" t="s">
        <v>88</v>
      </c>
      <c r="N187" s="1"/>
      <c r="O187" s="1"/>
      <c r="P187" s="1"/>
      <c r="Q187" s="1"/>
    </row>
    <row r="188" spans="1:17">
      <c r="A188" s="13">
        <v>8</v>
      </c>
      <c r="B188" s="2" t="s">
        <v>211</v>
      </c>
      <c r="C188" s="2">
        <v>6</v>
      </c>
      <c r="D188" s="3">
        <v>45023.12222222222</v>
      </c>
      <c r="E188" s="3">
        <v>45023.177083333336</v>
      </c>
      <c r="F188" s="2" t="s">
        <v>26</v>
      </c>
      <c r="G188" s="2" t="s">
        <v>19</v>
      </c>
      <c r="H188" s="2" t="s">
        <v>28</v>
      </c>
      <c r="I188" s="2" t="s">
        <v>418</v>
      </c>
      <c r="J188" s="2" t="s">
        <v>22</v>
      </c>
      <c r="K188" s="2">
        <v>724</v>
      </c>
      <c r="L188" s="2" t="s">
        <v>132</v>
      </c>
      <c r="M188" s="5" t="s">
        <v>133</v>
      </c>
      <c r="N188" s="1"/>
      <c r="O188" s="1"/>
      <c r="P188" s="1"/>
      <c r="Q188" s="1"/>
    </row>
    <row r="189" spans="1:17">
      <c r="A189" s="13">
        <v>17</v>
      </c>
      <c r="B189" s="2" t="s">
        <v>419</v>
      </c>
      <c r="C189" s="2">
        <v>6</v>
      </c>
      <c r="D189" s="3">
        <v>45023.021527777775</v>
      </c>
      <c r="E189" s="3">
        <v>45023.126388888886</v>
      </c>
      <c r="F189" s="2" t="s">
        <v>39</v>
      </c>
      <c r="G189" s="2" t="s">
        <v>19</v>
      </c>
      <c r="H189" s="2" t="s">
        <v>44</v>
      </c>
      <c r="I189" s="2" t="s">
        <v>420</v>
      </c>
      <c r="J189" s="2" t="s">
        <v>35</v>
      </c>
      <c r="K189" s="2">
        <v>727</v>
      </c>
      <c r="L189" s="2" t="s">
        <v>46</v>
      </c>
      <c r="M189" s="5" t="s">
        <v>88</v>
      </c>
      <c r="N189" s="1"/>
      <c r="O189" s="1"/>
      <c r="P189" s="1"/>
      <c r="Q189" s="1"/>
    </row>
    <row r="190" spans="1:17">
      <c r="A190" s="13">
        <v>17</v>
      </c>
      <c r="B190" s="2" t="s">
        <v>421</v>
      </c>
      <c r="C190" s="2">
        <v>3</v>
      </c>
      <c r="D190" s="3">
        <v>45023.136111111111</v>
      </c>
      <c r="E190" s="3">
        <v>45023.267361111109</v>
      </c>
      <c r="F190" s="2" t="s">
        <v>39</v>
      </c>
      <c r="G190" s="2" t="s">
        <v>27</v>
      </c>
      <c r="H190" s="2" t="s">
        <v>20</v>
      </c>
      <c r="I190" s="2" t="s">
        <v>422</v>
      </c>
      <c r="J190" s="2" t="s">
        <v>35</v>
      </c>
      <c r="K190" s="2">
        <v>731</v>
      </c>
      <c r="L190" s="2" t="s">
        <v>41</v>
      </c>
      <c r="M190" s="5" t="s">
        <v>159</v>
      </c>
      <c r="N190" s="1"/>
      <c r="O190" s="1"/>
      <c r="P190" s="1"/>
      <c r="Q190" s="1"/>
    </row>
    <row r="191" spans="1:17">
      <c r="A191" s="13">
        <v>10</v>
      </c>
      <c r="B191" s="2" t="s">
        <v>423</v>
      </c>
      <c r="C191" s="2">
        <v>5</v>
      </c>
      <c r="D191" s="3">
        <v>45023.161805555559</v>
      </c>
      <c r="E191" s="3">
        <v>45023.256944444445</v>
      </c>
      <c r="F191" s="2" t="s">
        <v>39</v>
      </c>
      <c r="G191" s="2" t="s">
        <v>27</v>
      </c>
      <c r="H191" s="2" t="s">
        <v>44</v>
      </c>
      <c r="I191" s="2" t="s">
        <v>424</v>
      </c>
      <c r="J191" s="2" t="s">
        <v>35</v>
      </c>
      <c r="K191" s="2">
        <v>739</v>
      </c>
      <c r="L191" s="2" t="s">
        <v>46</v>
      </c>
      <c r="M191" s="5" t="s">
        <v>129</v>
      </c>
      <c r="N191" s="1"/>
      <c r="O191" s="1"/>
      <c r="P191" s="1"/>
      <c r="Q191" s="1"/>
    </row>
    <row r="192" spans="1:17">
      <c r="A192" s="13">
        <v>16</v>
      </c>
      <c r="B192" s="2" t="s">
        <v>425</v>
      </c>
      <c r="C192" s="2">
        <v>3</v>
      </c>
      <c r="D192" s="3">
        <v>45023.120138888888</v>
      </c>
      <c r="E192" s="3">
        <v>45023.200694444444</v>
      </c>
      <c r="F192" s="2" t="s">
        <v>98</v>
      </c>
      <c r="G192" s="2" t="s">
        <v>61</v>
      </c>
      <c r="H192" s="2" t="s">
        <v>44</v>
      </c>
      <c r="I192" s="2" t="s">
        <v>426</v>
      </c>
      <c r="J192" s="2" t="s">
        <v>35</v>
      </c>
      <c r="K192" s="2">
        <v>747</v>
      </c>
      <c r="L192" s="2" t="s">
        <v>71</v>
      </c>
      <c r="M192" s="5" t="s">
        <v>78</v>
      </c>
      <c r="N192" s="1"/>
      <c r="O192" s="1"/>
      <c r="P192" s="1"/>
      <c r="Q192" s="1"/>
    </row>
    <row r="193" spans="1:17">
      <c r="A193" s="13">
        <v>1</v>
      </c>
      <c r="B193" s="2" t="s">
        <v>425</v>
      </c>
      <c r="C193" s="2">
        <v>2</v>
      </c>
      <c r="D193" s="3">
        <v>45023.056250000001</v>
      </c>
      <c r="E193" s="3">
        <v>45023.119444444441</v>
      </c>
      <c r="F193" s="2" t="s">
        <v>18</v>
      </c>
      <c r="G193" s="2" t="s">
        <v>27</v>
      </c>
      <c r="H193" s="2" t="s">
        <v>44</v>
      </c>
      <c r="I193" s="2" t="s">
        <v>427</v>
      </c>
      <c r="J193" s="2" t="s">
        <v>30</v>
      </c>
      <c r="K193" s="2">
        <v>749</v>
      </c>
      <c r="L193" s="2" t="s">
        <v>23</v>
      </c>
      <c r="M193" s="5" t="s">
        <v>24</v>
      </c>
      <c r="N193" s="1"/>
      <c r="O193" s="1"/>
      <c r="P193" s="1"/>
      <c r="Q193" s="1"/>
    </row>
    <row r="194" spans="1:17">
      <c r="A194" s="13">
        <v>3</v>
      </c>
      <c r="B194" s="2" t="s">
        <v>268</v>
      </c>
      <c r="C194" s="2">
        <v>5</v>
      </c>
      <c r="D194" s="3">
        <v>45023.086805555555</v>
      </c>
      <c r="E194" s="3">
        <v>45023.182638888888</v>
      </c>
      <c r="F194" s="2" t="s">
        <v>66</v>
      </c>
      <c r="G194" s="2" t="s">
        <v>27</v>
      </c>
      <c r="H194" s="2" t="s">
        <v>20</v>
      </c>
      <c r="I194" s="2" t="s">
        <v>428</v>
      </c>
      <c r="J194" s="2" t="s">
        <v>22</v>
      </c>
      <c r="K194" s="2">
        <v>752</v>
      </c>
      <c r="L194" s="2" t="s">
        <v>23</v>
      </c>
      <c r="M194" s="5" t="s">
        <v>50</v>
      </c>
      <c r="N194" s="1"/>
      <c r="O194" s="1"/>
      <c r="P194" s="1"/>
      <c r="Q194" s="1"/>
    </row>
    <row r="195" spans="1:17">
      <c r="A195" s="13">
        <v>3</v>
      </c>
      <c r="B195" s="2" t="s">
        <v>429</v>
      </c>
      <c r="C195" s="2">
        <v>6</v>
      </c>
      <c r="D195" s="3">
        <v>45023.074305555558</v>
      </c>
      <c r="E195" s="3">
        <v>45023.195833333331</v>
      </c>
      <c r="F195" s="2" t="s">
        <v>39</v>
      </c>
      <c r="G195" s="2" t="s">
        <v>27</v>
      </c>
      <c r="H195" s="2" t="s">
        <v>44</v>
      </c>
      <c r="I195" s="2" t="s">
        <v>430</v>
      </c>
      <c r="J195" s="2" t="s">
        <v>35</v>
      </c>
      <c r="K195" s="2">
        <v>757</v>
      </c>
      <c r="L195" s="2" t="s">
        <v>31</v>
      </c>
      <c r="M195" s="5" t="s">
        <v>50</v>
      </c>
      <c r="N195" s="1"/>
      <c r="O195" s="1"/>
      <c r="P195" s="1"/>
      <c r="Q195" s="1"/>
    </row>
    <row r="196" spans="1:17">
      <c r="A196" s="13">
        <v>5</v>
      </c>
      <c r="B196" s="2" t="s">
        <v>431</v>
      </c>
      <c r="C196" s="2">
        <v>6</v>
      </c>
      <c r="D196" s="3">
        <v>45023.017361111109</v>
      </c>
      <c r="E196" s="3">
        <v>45023.069444444445</v>
      </c>
      <c r="F196" s="2" t="s">
        <v>18</v>
      </c>
      <c r="G196" s="2" t="s">
        <v>27</v>
      </c>
      <c r="H196" s="2" t="s">
        <v>20</v>
      </c>
      <c r="I196" s="2" t="s">
        <v>432</v>
      </c>
      <c r="J196" s="2" t="s">
        <v>22</v>
      </c>
      <c r="K196" s="2">
        <v>760</v>
      </c>
      <c r="L196" s="2" t="s">
        <v>63</v>
      </c>
      <c r="M196" s="5" t="s">
        <v>24</v>
      </c>
      <c r="N196" s="1"/>
      <c r="O196" s="1"/>
      <c r="P196" s="1"/>
      <c r="Q196" s="1"/>
    </row>
    <row r="197" spans="1:17" ht="25.5">
      <c r="A197" s="15" t="s">
        <v>433</v>
      </c>
      <c r="B197" s="1" t="s">
        <v>433</v>
      </c>
      <c r="C197" s="1" t="s">
        <v>433</v>
      </c>
      <c r="D197" s="1" t="s">
        <v>433</v>
      </c>
      <c r="E197" s="1" t="s">
        <v>433</v>
      </c>
      <c r="F197" s="1" t="s">
        <v>433</v>
      </c>
      <c r="G197" s="1" t="s">
        <v>433</v>
      </c>
      <c r="H197" s="1" t="s">
        <v>433</v>
      </c>
      <c r="I197" s="1" t="s">
        <v>433</v>
      </c>
      <c r="J197" s="1" t="s">
        <v>433</v>
      </c>
      <c r="K197" s="1" t="s">
        <v>433</v>
      </c>
      <c r="L197" s="1" t="s">
        <v>433</v>
      </c>
      <c r="M197" s="4" t="s">
        <v>433</v>
      </c>
      <c r="N197" s="1"/>
      <c r="O197" s="1"/>
      <c r="P197" s="1"/>
      <c r="Q197" s="1"/>
    </row>
    <row r="198" spans="1:17" ht="38.25">
      <c r="A198" s="13">
        <v>1</v>
      </c>
      <c r="B198" s="1" t="s">
        <v>434</v>
      </c>
      <c r="C198" s="1">
        <v>6</v>
      </c>
      <c r="D198" s="26">
        <v>45022</v>
      </c>
      <c r="E198" s="27">
        <v>4.3055555555555555E-2</v>
      </c>
      <c r="F198" s="26">
        <v>45022</v>
      </c>
      <c r="G198" s="27">
        <v>0.18680555555555556</v>
      </c>
      <c r="H198" s="1" t="s">
        <v>18</v>
      </c>
      <c r="I198" s="1" t="s">
        <v>19</v>
      </c>
      <c r="J198" s="1" t="s">
        <v>435</v>
      </c>
      <c r="K198" s="1" t="s">
        <v>436</v>
      </c>
      <c r="L198" s="1" t="s">
        <v>437</v>
      </c>
      <c r="M198" s="4" t="s">
        <v>438</v>
      </c>
      <c r="N198" s="1" t="s">
        <v>35</v>
      </c>
      <c r="O198" s="1">
        <v>534</v>
      </c>
      <c r="P198" s="1" t="s">
        <v>31</v>
      </c>
      <c r="Q198" s="1" t="s">
        <v>439</v>
      </c>
    </row>
    <row r="199" spans="1:17" ht="51">
      <c r="A199" s="13">
        <v>1</v>
      </c>
      <c r="B199" s="1" t="s">
        <v>264</v>
      </c>
      <c r="C199" s="1">
        <v>1</v>
      </c>
      <c r="D199" s="26">
        <v>45019</v>
      </c>
      <c r="E199" s="27">
        <v>3.3333333333333333E-2</v>
      </c>
      <c r="F199" s="26">
        <v>45019</v>
      </c>
      <c r="G199" s="27">
        <v>0.16597222222222222</v>
      </c>
      <c r="H199" s="1" t="s">
        <v>98</v>
      </c>
      <c r="I199" s="1" t="s">
        <v>27</v>
      </c>
      <c r="J199" s="1" t="s">
        <v>28</v>
      </c>
      <c r="K199" s="1" t="s">
        <v>440</v>
      </c>
      <c r="L199" s="1" t="s">
        <v>22</v>
      </c>
      <c r="M199" s="4">
        <v>319</v>
      </c>
      <c r="N199" s="1" t="s">
        <v>36</v>
      </c>
      <c r="O199" s="1" t="s">
        <v>441</v>
      </c>
      <c r="P199" s="1"/>
      <c r="Q199" s="1"/>
    </row>
    <row r="200" spans="1:17" ht="38.25">
      <c r="A200" s="13">
        <v>1</v>
      </c>
      <c r="B200" s="1" t="s">
        <v>442</v>
      </c>
      <c r="C200" s="1">
        <v>2</v>
      </c>
      <c r="D200" s="26">
        <v>45023</v>
      </c>
      <c r="E200" s="27">
        <v>3.5416666666666666E-2</v>
      </c>
      <c r="F200" s="26">
        <v>45023</v>
      </c>
      <c r="G200" s="27">
        <v>0.17152777777777778</v>
      </c>
      <c r="H200" s="1" t="s">
        <v>98</v>
      </c>
      <c r="I200" s="1" t="s">
        <v>27</v>
      </c>
      <c r="J200" s="1" t="s">
        <v>28</v>
      </c>
      <c r="K200" s="1" t="s">
        <v>443</v>
      </c>
      <c r="L200" s="1" t="s">
        <v>35</v>
      </c>
      <c r="M200" s="4">
        <v>657</v>
      </c>
      <c r="N200" s="1" t="s">
        <v>41</v>
      </c>
      <c r="O200" s="1" t="s">
        <v>444</v>
      </c>
      <c r="P200" s="1"/>
      <c r="Q200" s="1"/>
    </row>
    <row r="201" spans="1:17" ht="25.5">
      <c r="A201" s="13">
        <v>1</v>
      </c>
      <c r="B201" s="1" t="s">
        <v>445</v>
      </c>
      <c r="C201" s="1">
        <v>5</v>
      </c>
      <c r="D201" s="26">
        <v>45022</v>
      </c>
      <c r="E201" s="27">
        <v>0.14305555555555555</v>
      </c>
      <c r="F201" s="26">
        <v>45022</v>
      </c>
      <c r="G201" s="27">
        <v>0.30486111111111114</v>
      </c>
      <c r="H201" s="1" t="s">
        <v>26</v>
      </c>
      <c r="I201" s="1" t="s">
        <v>61</v>
      </c>
      <c r="J201" s="1" t="s">
        <v>28</v>
      </c>
      <c r="K201" s="1" t="s">
        <v>446</v>
      </c>
      <c r="L201" s="1" t="s">
        <v>35</v>
      </c>
      <c r="M201" s="4">
        <v>480</v>
      </c>
      <c r="N201" s="1" t="s">
        <v>71</v>
      </c>
      <c r="O201" s="1" t="s">
        <v>447</v>
      </c>
      <c r="P201" s="1"/>
      <c r="Q201" s="1"/>
    </row>
    <row r="202" spans="1:17" ht="25.5">
      <c r="A202" s="13">
        <v>1</v>
      </c>
      <c r="B202" s="1" t="s">
        <v>448</v>
      </c>
      <c r="C202" s="1">
        <v>3</v>
      </c>
      <c r="D202" s="26">
        <v>45021</v>
      </c>
      <c r="E202" s="27">
        <v>0.11597222222222223</v>
      </c>
      <c r="F202" s="26">
        <v>45021</v>
      </c>
      <c r="G202" s="27">
        <v>0.22430555555555556</v>
      </c>
      <c r="H202" s="1" t="s">
        <v>18</v>
      </c>
      <c r="I202" s="1" t="s">
        <v>19</v>
      </c>
      <c r="J202" s="1" t="s">
        <v>435</v>
      </c>
      <c r="K202" s="1" t="s">
        <v>436</v>
      </c>
      <c r="L202" s="1" t="s">
        <v>437</v>
      </c>
      <c r="M202" s="4" t="s">
        <v>449</v>
      </c>
      <c r="N202" s="1" t="s">
        <v>35</v>
      </c>
      <c r="O202" s="1">
        <v>410</v>
      </c>
      <c r="P202" s="1" t="s">
        <v>23</v>
      </c>
      <c r="Q202" s="1" t="s">
        <v>450</v>
      </c>
    </row>
    <row r="203" spans="1:17" ht="38.25">
      <c r="A203" s="13">
        <v>1</v>
      </c>
      <c r="B203" s="1" t="s">
        <v>298</v>
      </c>
      <c r="C203" s="1">
        <v>2</v>
      </c>
      <c r="D203" s="26">
        <v>45022</v>
      </c>
      <c r="E203" s="27">
        <v>0.1388888888888889</v>
      </c>
      <c r="F203" s="26">
        <v>45022</v>
      </c>
      <c r="G203" s="27">
        <v>0.20624999999999999</v>
      </c>
      <c r="H203" s="1" t="s">
        <v>26</v>
      </c>
      <c r="I203" s="1" t="s">
        <v>27</v>
      </c>
      <c r="J203" s="1" t="s">
        <v>435</v>
      </c>
      <c r="K203" s="1" t="s">
        <v>436</v>
      </c>
      <c r="L203" s="1" t="s">
        <v>437</v>
      </c>
      <c r="M203" s="4" t="s">
        <v>451</v>
      </c>
      <c r="N203" s="1" t="s">
        <v>22</v>
      </c>
      <c r="O203" s="1">
        <v>490</v>
      </c>
      <c r="P203" s="1" t="s">
        <v>46</v>
      </c>
      <c r="Q203" s="1" t="s">
        <v>452</v>
      </c>
    </row>
    <row r="204" spans="1:17" ht="51">
      <c r="A204" s="13">
        <v>1</v>
      </c>
      <c r="B204" s="1" t="s">
        <v>453</v>
      </c>
      <c r="C204" s="1">
        <v>2</v>
      </c>
      <c r="D204" s="26">
        <v>45018</v>
      </c>
      <c r="E204" s="27">
        <v>0.15277777777777779</v>
      </c>
      <c r="F204" s="26">
        <v>45018</v>
      </c>
      <c r="G204" s="27">
        <v>0.22638888888888889</v>
      </c>
      <c r="H204" s="1" t="s">
        <v>98</v>
      </c>
      <c r="I204" s="1" t="s">
        <v>27</v>
      </c>
      <c r="J204" s="1" t="s">
        <v>435</v>
      </c>
      <c r="K204" s="1" t="s">
        <v>436</v>
      </c>
      <c r="L204" s="1" t="s">
        <v>454</v>
      </c>
      <c r="M204" s="4" t="s">
        <v>455</v>
      </c>
      <c r="N204" s="1" t="s">
        <v>35</v>
      </c>
      <c r="O204" s="1">
        <v>211</v>
      </c>
      <c r="P204" s="1" t="s">
        <v>63</v>
      </c>
      <c r="Q204" s="1" t="s">
        <v>456</v>
      </c>
    </row>
    <row r="205" spans="1:17" ht="51">
      <c r="A205" s="13">
        <v>1</v>
      </c>
      <c r="B205" s="1" t="s">
        <v>170</v>
      </c>
      <c r="C205" s="1">
        <v>5</v>
      </c>
      <c r="D205" s="26">
        <v>45022</v>
      </c>
      <c r="E205" s="27">
        <v>8.1250000000000003E-2</v>
      </c>
      <c r="F205" s="26">
        <v>45022</v>
      </c>
      <c r="G205" s="27">
        <v>0.14930555555555555</v>
      </c>
      <c r="H205" s="1" t="s">
        <v>39</v>
      </c>
      <c r="I205" s="1" t="s">
        <v>61</v>
      </c>
      <c r="J205" s="1" t="s">
        <v>28</v>
      </c>
      <c r="K205" s="1" t="s">
        <v>457</v>
      </c>
      <c r="L205" s="1" t="s">
        <v>35</v>
      </c>
      <c r="M205" s="4">
        <v>613</v>
      </c>
      <c r="N205" s="1" t="s">
        <v>77</v>
      </c>
      <c r="O205" s="1" t="s">
        <v>458</v>
      </c>
      <c r="P205" s="1"/>
      <c r="Q205" s="1"/>
    </row>
    <row r="206" spans="1:17" ht="51">
      <c r="A206" s="13">
        <v>1</v>
      </c>
      <c r="B206" s="1" t="s">
        <v>459</v>
      </c>
      <c r="C206" s="1">
        <v>5</v>
      </c>
      <c r="D206" s="26">
        <v>45017</v>
      </c>
      <c r="E206" s="27">
        <v>9.7222222222222224E-3</v>
      </c>
      <c r="F206" s="26">
        <v>45017</v>
      </c>
      <c r="G206" s="27">
        <v>9.375E-2</v>
      </c>
      <c r="H206" s="1" t="s">
        <v>18</v>
      </c>
      <c r="I206" s="1" t="s">
        <v>27</v>
      </c>
      <c r="J206" s="1" t="s">
        <v>435</v>
      </c>
      <c r="K206" s="1" t="s">
        <v>436</v>
      </c>
      <c r="L206" s="1" t="s">
        <v>437</v>
      </c>
      <c r="M206" s="4" t="s">
        <v>460</v>
      </c>
      <c r="N206" s="1" t="s">
        <v>22</v>
      </c>
      <c r="O206" s="1">
        <v>101</v>
      </c>
      <c r="P206" s="1" t="s">
        <v>132</v>
      </c>
      <c r="Q206" s="1" t="s">
        <v>461</v>
      </c>
    </row>
    <row r="207" spans="1:17" ht="25.5">
      <c r="A207" s="13">
        <v>1</v>
      </c>
      <c r="B207" s="1" t="s">
        <v>371</v>
      </c>
      <c r="C207" s="1">
        <v>3</v>
      </c>
      <c r="D207" s="26">
        <v>45022</v>
      </c>
      <c r="E207" s="27">
        <v>0.13472222222222222</v>
      </c>
      <c r="F207" s="26">
        <v>45022</v>
      </c>
      <c r="G207" s="27">
        <v>0.22222222222222221</v>
      </c>
      <c r="H207" s="1" t="s">
        <v>26</v>
      </c>
      <c r="I207" s="1" t="s">
        <v>19</v>
      </c>
      <c r="J207" s="1" t="s">
        <v>435</v>
      </c>
      <c r="K207" s="1" t="s">
        <v>436</v>
      </c>
      <c r="L207" s="1" t="s">
        <v>454</v>
      </c>
      <c r="M207" s="4" t="s">
        <v>462</v>
      </c>
      <c r="N207" s="1" t="s">
        <v>22</v>
      </c>
      <c r="O207" s="1">
        <v>533</v>
      </c>
      <c r="P207" s="1" t="s">
        <v>81</v>
      </c>
      <c r="Q207" s="1" t="s">
        <v>463</v>
      </c>
    </row>
    <row r="208" spans="1:17" ht="51">
      <c r="A208" s="13">
        <v>1</v>
      </c>
      <c r="B208" s="1" t="s">
        <v>464</v>
      </c>
      <c r="C208" s="1">
        <v>3</v>
      </c>
      <c r="D208" s="26">
        <v>45021</v>
      </c>
      <c r="E208" s="27">
        <v>0.14305555555555555</v>
      </c>
      <c r="F208" s="26">
        <v>45021</v>
      </c>
      <c r="G208" s="27">
        <v>0.20347222222222222</v>
      </c>
      <c r="H208" s="1" t="s">
        <v>98</v>
      </c>
      <c r="I208" s="1" t="s">
        <v>27</v>
      </c>
      <c r="J208" s="1" t="s">
        <v>435</v>
      </c>
      <c r="K208" s="1" t="s">
        <v>436</v>
      </c>
      <c r="L208" s="1" t="s">
        <v>437</v>
      </c>
      <c r="M208" s="4" t="s">
        <v>465</v>
      </c>
      <c r="N208" s="1" t="s">
        <v>22</v>
      </c>
      <c r="O208" s="1">
        <v>454</v>
      </c>
      <c r="P208" s="1" t="s">
        <v>46</v>
      </c>
      <c r="Q208" s="1" t="s">
        <v>466</v>
      </c>
    </row>
    <row r="209" spans="1:17" ht="51">
      <c r="A209" s="13">
        <v>1</v>
      </c>
      <c r="B209" s="1" t="s">
        <v>467</v>
      </c>
      <c r="C209" s="1">
        <v>3</v>
      </c>
      <c r="D209" s="26">
        <v>45022</v>
      </c>
      <c r="E209" s="27">
        <v>0.10694444444444444</v>
      </c>
      <c r="F209" s="26">
        <v>45022</v>
      </c>
      <c r="G209" s="27">
        <v>0.26527777777777778</v>
      </c>
      <c r="H209" s="1" t="s">
        <v>98</v>
      </c>
      <c r="I209" s="1" t="s">
        <v>27</v>
      </c>
      <c r="J209" s="1" t="s">
        <v>435</v>
      </c>
      <c r="K209" s="1" t="s">
        <v>436</v>
      </c>
      <c r="L209" s="1" t="s">
        <v>437</v>
      </c>
      <c r="M209" s="4" t="s">
        <v>432</v>
      </c>
      <c r="N209" s="1" t="s">
        <v>35</v>
      </c>
      <c r="O209" s="1">
        <v>496</v>
      </c>
      <c r="P209" s="1" t="s">
        <v>63</v>
      </c>
      <c r="Q209" s="1" t="s">
        <v>468</v>
      </c>
    </row>
    <row r="210" spans="1:17" ht="25.5">
      <c r="A210" s="13">
        <v>1</v>
      </c>
      <c r="B210" s="1" t="s">
        <v>469</v>
      </c>
      <c r="C210" s="1">
        <v>5</v>
      </c>
      <c r="D210" s="26">
        <v>45017</v>
      </c>
      <c r="E210" s="27">
        <v>0.11388888888888889</v>
      </c>
      <c r="F210" s="26">
        <v>45017</v>
      </c>
      <c r="G210" s="27">
        <v>0.17291666666666666</v>
      </c>
      <c r="H210" s="1" t="s">
        <v>26</v>
      </c>
      <c r="I210" s="1" t="s">
        <v>19</v>
      </c>
      <c r="J210" s="1" t="s">
        <v>435</v>
      </c>
      <c r="K210" s="1" t="s">
        <v>436</v>
      </c>
      <c r="L210" s="1" t="s">
        <v>437</v>
      </c>
      <c r="M210" s="4" t="s">
        <v>470</v>
      </c>
      <c r="N210" s="1" t="s">
        <v>22</v>
      </c>
      <c r="O210" s="1">
        <v>23</v>
      </c>
      <c r="P210" s="1" t="s">
        <v>41</v>
      </c>
      <c r="Q210" s="1" t="s">
        <v>471</v>
      </c>
    </row>
    <row r="211" spans="1:17" ht="38.25">
      <c r="A211" s="13">
        <v>1</v>
      </c>
      <c r="B211" s="1" t="s">
        <v>472</v>
      </c>
      <c r="C211" s="1">
        <v>2</v>
      </c>
      <c r="D211" s="26">
        <v>45022</v>
      </c>
      <c r="E211" s="27">
        <v>0.13472222222222222</v>
      </c>
      <c r="F211" s="26">
        <v>45022</v>
      </c>
      <c r="G211" s="27">
        <v>0.25416666666666665</v>
      </c>
      <c r="H211" s="1" t="s">
        <v>26</v>
      </c>
      <c r="I211" s="1" t="s">
        <v>27</v>
      </c>
      <c r="J211" s="1" t="s">
        <v>435</v>
      </c>
      <c r="K211" s="1" t="s">
        <v>436</v>
      </c>
      <c r="L211" s="1" t="s">
        <v>437</v>
      </c>
      <c r="M211" s="4" t="s">
        <v>473</v>
      </c>
      <c r="N211" s="1" t="s">
        <v>30</v>
      </c>
      <c r="O211" s="1">
        <v>606</v>
      </c>
      <c r="P211" s="1" t="s">
        <v>132</v>
      </c>
      <c r="Q211" s="1" t="s">
        <v>474</v>
      </c>
    </row>
    <row r="212" spans="1:17" ht="25.5">
      <c r="A212" s="13">
        <v>1</v>
      </c>
      <c r="B212" s="1" t="s">
        <v>475</v>
      </c>
      <c r="C212" s="1">
        <v>2</v>
      </c>
      <c r="D212" s="26">
        <v>45021</v>
      </c>
      <c r="E212" s="27">
        <v>0.12291666666666666</v>
      </c>
      <c r="F212" s="26">
        <v>45021</v>
      </c>
      <c r="G212" s="27">
        <v>0.22361111111111112</v>
      </c>
      <c r="H212" s="1" t="s">
        <v>98</v>
      </c>
      <c r="I212" s="1" t="s">
        <v>19</v>
      </c>
      <c r="J212" s="1" t="s">
        <v>435</v>
      </c>
      <c r="K212" s="1" t="s">
        <v>436</v>
      </c>
      <c r="L212" s="1" t="s">
        <v>437</v>
      </c>
      <c r="M212" s="4" t="s">
        <v>476</v>
      </c>
      <c r="N212" s="1" t="s">
        <v>35</v>
      </c>
      <c r="O212" s="1">
        <v>469</v>
      </c>
      <c r="P212" s="1" t="s">
        <v>46</v>
      </c>
      <c r="Q212" s="1" t="s">
        <v>477</v>
      </c>
    </row>
    <row r="213" spans="1:17" ht="51">
      <c r="A213" s="13">
        <v>1</v>
      </c>
      <c r="B213" s="1" t="s">
        <v>478</v>
      </c>
      <c r="C213" s="1">
        <v>5</v>
      </c>
      <c r="D213" s="26">
        <v>45017</v>
      </c>
      <c r="E213" s="27">
        <v>0.15138888888888888</v>
      </c>
      <c r="F213" s="26">
        <v>45017</v>
      </c>
      <c r="G213" s="27">
        <v>0.22500000000000001</v>
      </c>
      <c r="H213" s="1" t="s">
        <v>26</v>
      </c>
      <c r="I213" s="1" t="s">
        <v>27</v>
      </c>
      <c r="J213" s="1" t="s">
        <v>435</v>
      </c>
      <c r="K213" s="1" t="s">
        <v>436</v>
      </c>
      <c r="L213" s="1" t="s">
        <v>437</v>
      </c>
      <c r="M213" s="4" t="s">
        <v>479</v>
      </c>
      <c r="N213" s="1" t="s">
        <v>35</v>
      </c>
      <c r="O213" s="1">
        <v>91</v>
      </c>
      <c r="P213" s="1" t="s">
        <v>77</v>
      </c>
      <c r="Q213" s="1" t="s">
        <v>480</v>
      </c>
    </row>
    <row r="214" spans="1:17" ht="25.5">
      <c r="A214" s="13" t="s">
        <v>481</v>
      </c>
      <c r="B214" s="1" t="s">
        <v>433</v>
      </c>
      <c r="C214" s="1" t="s">
        <v>433</v>
      </c>
      <c r="D214" s="1" t="s">
        <v>433</v>
      </c>
      <c r="E214" s="1" t="s">
        <v>433</v>
      </c>
      <c r="F214" s="1" t="s">
        <v>433</v>
      </c>
      <c r="G214" s="1" t="s">
        <v>433</v>
      </c>
      <c r="H214" s="1" t="s">
        <v>433</v>
      </c>
      <c r="I214" s="1" t="s">
        <v>433</v>
      </c>
      <c r="J214" s="1" t="s">
        <v>433</v>
      </c>
      <c r="K214" s="1" t="s">
        <v>433</v>
      </c>
      <c r="L214" s="1" t="s">
        <v>433</v>
      </c>
      <c r="M214" s="4" t="s">
        <v>433</v>
      </c>
      <c r="N214" s="1"/>
      <c r="O214" s="1"/>
      <c r="P214" s="1"/>
      <c r="Q214" s="1"/>
    </row>
    <row r="215" spans="1:17" ht="25.5">
      <c r="A215" s="13" t="s">
        <v>482</v>
      </c>
      <c r="B215" s="1" t="s">
        <v>433</v>
      </c>
      <c r="C215" s="1" t="s">
        <v>433</v>
      </c>
      <c r="D215" s="1" t="s">
        <v>433</v>
      </c>
      <c r="E215" s="1" t="s">
        <v>433</v>
      </c>
      <c r="F215" s="1" t="s">
        <v>433</v>
      </c>
      <c r="G215" s="1" t="s">
        <v>433</v>
      </c>
      <c r="H215" s="1" t="s">
        <v>433</v>
      </c>
      <c r="I215" s="1" t="s">
        <v>433</v>
      </c>
      <c r="J215" s="1" t="s">
        <v>433</v>
      </c>
      <c r="K215" s="1" t="s">
        <v>433</v>
      </c>
      <c r="L215" s="1" t="s">
        <v>433</v>
      </c>
      <c r="M215" s="4" t="s">
        <v>433</v>
      </c>
      <c r="N215" s="1"/>
      <c r="O215" s="1"/>
      <c r="P215" s="1"/>
      <c r="Q215" s="1"/>
    </row>
    <row r="216" spans="1:17" ht="25.5">
      <c r="A216" s="13" t="s">
        <v>483</v>
      </c>
      <c r="B216" s="1" t="s">
        <v>433</v>
      </c>
      <c r="C216" s="1" t="s">
        <v>433</v>
      </c>
      <c r="D216" s="1" t="s">
        <v>433</v>
      </c>
      <c r="E216" s="1" t="s">
        <v>433</v>
      </c>
      <c r="F216" s="1" t="s">
        <v>433</v>
      </c>
      <c r="G216" s="1" t="s">
        <v>433</v>
      </c>
      <c r="H216" s="1" t="s">
        <v>433</v>
      </c>
      <c r="I216" s="1" t="s">
        <v>433</v>
      </c>
      <c r="J216" s="1" t="s">
        <v>433</v>
      </c>
      <c r="K216" s="1" t="s">
        <v>433</v>
      </c>
      <c r="L216" s="1" t="s">
        <v>433</v>
      </c>
      <c r="M216" s="4" t="s">
        <v>433</v>
      </c>
      <c r="N216" s="1"/>
      <c r="O216" s="1"/>
      <c r="P216" s="1"/>
      <c r="Q216" s="1"/>
    </row>
    <row r="217" spans="1:17" ht="25.5">
      <c r="A217" s="13" t="s">
        <v>484</v>
      </c>
      <c r="B217" s="1" t="s">
        <v>433</v>
      </c>
      <c r="C217" s="1" t="s">
        <v>433</v>
      </c>
      <c r="D217" s="1" t="s">
        <v>433</v>
      </c>
      <c r="E217" s="1" t="s">
        <v>433</v>
      </c>
      <c r="F217" s="1" t="s">
        <v>433</v>
      </c>
      <c r="G217" s="1" t="s">
        <v>433</v>
      </c>
      <c r="H217" s="1" t="s">
        <v>433</v>
      </c>
      <c r="I217" s="1" t="s">
        <v>433</v>
      </c>
      <c r="J217" s="1" t="s">
        <v>433</v>
      </c>
      <c r="K217" s="1" t="s">
        <v>433</v>
      </c>
      <c r="L217" s="1" t="s">
        <v>433</v>
      </c>
      <c r="M217" s="4" t="s">
        <v>433</v>
      </c>
      <c r="N217" s="1"/>
      <c r="O217" s="1"/>
      <c r="P217" s="1"/>
      <c r="Q217" s="1"/>
    </row>
    <row r="218" spans="1:17" ht="25.5">
      <c r="A218" s="13" t="s">
        <v>485</v>
      </c>
      <c r="B218" s="1" t="s">
        <v>433</v>
      </c>
      <c r="C218" s="1" t="s">
        <v>433</v>
      </c>
      <c r="D218" s="1" t="s">
        <v>433</v>
      </c>
      <c r="E218" s="1" t="s">
        <v>433</v>
      </c>
      <c r="F218" s="1" t="s">
        <v>433</v>
      </c>
      <c r="G218" s="1" t="s">
        <v>433</v>
      </c>
      <c r="H218" s="1" t="s">
        <v>433</v>
      </c>
      <c r="I218" s="1" t="s">
        <v>433</v>
      </c>
      <c r="J218" s="1" t="s">
        <v>433</v>
      </c>
      <c r="K218" s="1" t="s">
        <v>433</v>
      </c>
      <c r="L218" s="1" t="s">
        <v>433</v>
      </c>
      <c r="M218" s="4" t="s">
        <v>433</v>
      </c>
      <c r="N218" s="1"/>
      <c r="O218" s="1"/>
      <c r="P218" s="1"/>
      <c r="Q218" s="1"/>
    </row>
    <row r="219" spans="1:17" ht="25.5">
      <c r="A219" s="13" t="s">
        <v>486</v>
      </c>
      <c r="B219" s="1" t="s">
        <v>433</v>
      </c>
      <c r="C219" s="1" t="s">
        <v>433</v>
      </c>
      <c r="D219" s="1" t="s">
        <v>433</v>
      </c>
      <c r="E219" s="1" t="s">
        <v>433</v>
      </c>
      <c r="F219" s="1" t="s">
        <v>433</v>
      </c>
      <c r="G219" s="1" t="s">
        <v>433</v>
      </c>
      <c r="H219" s="1" t="s">
        <v>433</v>
      </c>
      <c r="I219" s="1" t="s">
        <v>433</v>
      </c>
      <c r="J219" s="1" t="s">
        <v>433</v>
      </c>
      <c r="K219" s="1" t="s">
        <v>433</v>
      </c>
      <c r="L219" s="1" t="s">
        <v>433</v>
      </c>
      <c r="M219" s="4" t="s">
        <v>433</v>
      </c>
      <c r="N219" s="1"/>
      <c r="O219" s="1"/>
      <c r="P219" s="1"/>
      <c r="Q219" s="1"/>
    </row>
    <row r="220" spans="1:17" ht="25.5">
      <c r="A220" s="13" t="s">
        <v>487</v>
      </c>
      <c r="B220" s="1" t="s">
        <v>433</v>
      </c>
      <c r="C220" s="1" t="s">
        <v>433</v>
      </c>
      <c r="D220" s="1" t="s">
        <v>433</v>
      </c>
      <c r="E220" s="1" t="s">
        <v>433</v>
      </c>
      <c r="F220" s="1" t="s">
        <v>433</v>
      </c>
      <c r="G220" s="1" t="s">
        <v>433</v>
      </c>
      <c r="H220" s="1" t="s">
        <v>433</v>
      </c>
      <c r="I220" s="1" t="s">
        <v>433</v>
      </c>
      <c r="J220" s="1" t="s">
        <v>433</v>
      </c>
      <c r="K220" s="1" t="s">
        <v>433</v>
      </c>
      <c r="L220" s="1" t="s">
        <v>433</v>
      </c>
      <c r="M220" s="4" t="s">
        <v>433</v>
      </c>
      <c r="N220" s="1"/>
      <c r="O220" s="1"/>
      <c r="P220" s="1"/>
      <c r="Q220" s="1"/>
    </row>
    <row r="221" spans="1:17" ht="25.5">
      <c r="A221" s="13" t="s">
        <v>488</v>
      </c>
      <c r="B221" s="1" t="s">
        <v>433</v>
      </c>
      <c r="C221" s="1" t="s">
        <v>433</v>
      </c>
      <c r="D221" s="1" t="s">
        <v>433</v>
      </c>
      <c r="E221" s="1" t="s">
        <v>433</v>
      </c>
      <c r="F221" s="1" t="s">
        <v>433</v>
      </c>
      <c r="G221" s="1" t="s">
        <v>433</v>
      </c>
      <c r="H221" s="1" t="s">
        <v>433</v>
      </c>
      <c r="I221" s="1" t="s">
        <v>433</v>
      </c>
      <c r="J221" s="1" t="s">
        <v>433</v>
      </c>
      <c r="K221" s="1" t="s">
        <v>433</v>
      </c>
      <c r="L221" s="1" t="s">
        <v>433</v>
      </c>
      <c r="M221" s="4" t="s">
        <v>433</v>
      </c>
      <c r="N221" s="1"/>
      <c r="O221" s="1"/>
      <c r="P221" s="1"/>
      <c r="Q221" s="1"/>
    </row>
    <row r="222" spans="1:17" ht="25.5">
      <c r="A222" s="13" t="s">
        <v>489</v>
      </c>
      <c r="B222" s="1" t="s">
        <v>433</v>
      </c>
      <c r="C222" s="1" t="s">
        <v>433</v>
      </c>
      <c r="D222" s="1" t="s">
        <v>433</v>
      </c>
      <c r="E222" s="1" t="s">
        <v>433</v>
      </c>
      <c r="F222" s="1" t="s">
        <v>433</v>
      </c>
      <c r="G222" s="1" t="s">
        <v>433</v>
      </c>
      <c r="H222" s="1" t="s">
        <v>433</v>
      </c>
      <c r="I222" s="1" t="s">
        <v>433</v>
      </c>
      <c r="J222" s="1" t="s">
        <v>433</v>
      </c>
      <c r="K222" s="1" t="s">
        <v>433</v>
      </c>
      <c r="L222" s="1" t="s">
        <v>433</v>
      </c>
      <c r="M222" s="4" t="s">
        <v>433</v>
      </c>
      <c r="N222" s="1"/>
      <c r="O222" s="1"/>
      <c r="P222" s="1"/>
      <c r="Q222" s="1"/>
    </row>
    <row r="223" spans="1:17" ht="25.5">
      <c r="A223" s="13" t="s">
        <v>490</v>
      </c>
      <c r="B223" s="1" t="s">
        <v>433</v>
      </c>
      <c r="C223" s="1" t="s">
        <v>433</v>
      </c>
      <c r="D223" s="1" t="s">
        <v>433</v>
      </c>
      <c r="E223" s="1" t="s">
        <v>433</v>
      </c>
      <c r="F223" s="1" t="s">
        <v>433</v>
      </c>
      <c r="G223" s="1" t="s">
        <v>433</v>
      </c>
      <c r="H223" s="1" t="s">
        <v>433</v>
      </c>
      <c r="I223" s="1" t="s">
        <v>433</v>
      </c>
      <c r="J223" s="1" t="s">
        <v>433</v>
      </c>
      <c r="K223" s="1" t="s">
        <v>433</v>
      </c>
      <c r="L223" s="1" t="s">
        <v>433</v>
      </c>
      <c r="M223" s="4" t="s">
        <v>433</v>
      </c>
      <c r="N223" s="1"/>
      <c r="O223" s="1"/>
      <c r="P223" s="1"/>
      <c r="Q223" s="1"/>
    </row>
    <row r="224" spans="1:17" ht="25.5">
      <c r="A224" s="13" t="s">
        <v>491</v>
      </c>
      <c r="B224" s="1" t="s">
        <v>433</v>
      </c>
      <c r="C224" s="1" t="s">
        <v>433</v>
      </c>
      <c r="D224" s="1" t="s">
        <v>433</v>
      </c>
      <c r="E224" s="1" t="s">
        <v>433</v>
      </c>
      <c r="F224" s="1" t="s">
        <v>433</v>
      </c>
      <c r="G224" s="1" t="s">
        <v>433</v>
      </c>
      <c r="H224" s="1" t="s">
        <v>433</v>
      </c>
      <c r="I224" s="1" t="s">
        <v>433</v>
      </c>
      <c r="J224" s="1" t="s">
        <v>433</v>
      </c>
      <c r="K224" s="1" t="s">
        <v>433</v>
      </c>
      <c r="L224" s="1" t="s">
        <v>433</v>
      </c>
      <c r="M224" s="4" t="s">
        <v>433</v>
      </c>
      <c r="N224" s="1"/>
      <c r="O224" s="1"/>
      <c r="P224" s="1"/>
      <c r="Q224" s="1"/>
    </row>
    <row r="225" spans="1:17" ht="25.5">
      <c r="A225" s="13" t="s">
        <v>492</v>
      </c>
      <c r="B225" s="1" t="s">
        <v>433</v>
      </c>
      <c r="C225" s="1" t="s">
        <v>433</v>
      </c>
      <c r="D225" s="1" t="s">
        <v>433</v>
      </c>
      <c r="E225" s="1" t="s">
        <v>433</v>
      </c>
      <c r="F225" s="1" t="s">
        <v>433</v>
      </c>
      <c r="G225" s="1" t="s">
        <v>433</v>
      </c>
      <c r="H225" s="1" t="s">
        <v>433</v>
      </c>
      <c r="I225" s="1" t="s">
        <v>433</v>
      </c>
      <c r="J225" s="1" t="s">
        <v>433</v>
      </c>
      <c r="K225" s="1" t="s">
        <v>433</v>
      </c>
      <c r="L225" s="1" t="s">
        <v>433</v>
      </c>
      <c r="M225" s="4" t="s">
        <v>433</v>
      </c>
      <c r="N225" s="1"/>
      <c r="O225" s="1"/>
      <c r="P225" s="1"/>
      <c r="Q225" s="1"/>
    </row>
    <row r="226" spans="1:17" ht="25.5">
      <c r="A226" s="13" t="s">
        <v>493</v>
      </c>
      <c r="B226" s="1" t="s">
        <v>433</v>
      </c>
      <c r="C226" s="1" t="s">
        <v>433</v>
      </c>
      <c r="D226" s="1" t="s">
        <v>433</v>
      </c>
      <c r="E226" s="1" t="s">
        <v>433</v>
      </c>
      <c r="F226" s="1" t="s">
        <v>433</v>
      </c>
      <c r="G226" s="1" t="s">
        <v>433</v>
      </c>
      <c r="H226" s="1" t="s">
        <v>433</v>
      </c>
      <c r="I226" s="1" t="s">
        <v>433</v>
      </c>
      <c r="J226" s="1" t="s">
        <v>433</v>
      </c>
      <c r="K226" s="1" t="s">
        <v>433</v>
      </c>
      <c r="L226" s="1" t="s">
        <v>433</v>
      </c>
      <c r="M226" s="4" t="s">
        <v>433</v>
      </c>
      <c r="N226" s="1"/>
      <c r="O226" s="1"/>
      <c r="P226" s="1"/>
      <c r="Q226" s="1"/>
    </row>
    <row r="227" spans="1:17" ht="25.5">
      <c r="A227" s="13" t="s">
        <v>494</v>
      </c>
      <c r="B227" s="1" t="s">
        <v>433</v>
      </c>
      <c r="C227" s="1" t="s">
        <v>433</v>
      </c>
      <c r="D227" s="1" t="s">
        <v>433</v>
      </c>
      <c r="E227" s="1" t="s">
        <v>433</v>
      </c>
      <c r="F227" s="1" t="s">
        <v>433</v>
      </c>
      <c r="G227" s="1" t="s">
        <v>433</v>
      </c>
      <c r="H227" s="1" t="s">
        <v>433</v>
      </c>
      <c r="I227" s="1" t="s">
        <v>433</v>
      </c>
      <c r="J227" s="1" t="s">
        <v>433</v>
      </c>
      <c r="K227" s="1" t="s">
        <v>433</v>
      </c>
      <c r="L227" s="1" t="s">
        <v>433</v>
      </c>
      <c r="M227" s="4" t="s">
        <v>433</v>
      </c>
      <c r="N227" s="1"/>
      <c r="O227" s="1"/>
      <c r="P227" s="1"/>
      <c r="Q227" s="1"/>
    </row>
    <row r="228" spans="1:17" ht="25.5">
      <c r="A228" s="13" t="s">
        <v>495</v>
      </c>
      <c r="B228" s="1" t="s">
        <v>433</v>
      </c>
      <c r="C228" s="1" t="s">
        <v>433</v>
      </c>
      <c r="D228" s="1" t="s">
        <v>433</v>
      </c>
      <c r="E228" s="1" t="s">
        <v>433</v>
      </c>
      <c r="F228" s="1" t="s">
        <v>433</v>
      </c>
      <c r="G228" s="1" t="s">
        <v>433</v>
      </c>
      <c r="H228" s="1" t="s">
        <v>433</v>
      </c>
      <c r="I228" s="1" t="s">
        <v>433</v>
      </c>
      <c r="J228" s="1" t="s">
        <v>433</v>
      </c>
      <c r="K228" s="1" t="s">
        <v>433</v>
      </c>
      <c r="L228" s="1" t="s">
        <v>433</v>
      </c>
      <c r="M228" s="4" t="s">
        <v>433</v>
      </c>
      <c r="N228" s="1"/>
      <c r="O228" s="1"/>
      <c r="P228" s="1"/>
      <c r="Q228" s="1"/>
    </row>
    <row r="229" spans="1:17" ht="25.5">
      <c r="A229" s="13" t="s">
        <v>496</v>
      </c>
      <c r="B229" s="1" t="s">
        <v>433</v>
      </c>
      <c r="C229" s="1" t="s">
        <v>433</v>
      </c>
      <c r="D229" s="1" t="s">
        <v>433</v>
      </c>
      <c r="E229" s="1" t="s">
        <v>433</v>
      </c>
      <c r="F229" s="1" t="s">
        <v>433</v>
      </c>
      <c r="G229" s="1" t="s">
        <v>433</v>
      </c>
      <c r="H229" s="1" t="s">
        <v>433</v>
      </c>
      <c r="I229" s="1" t="s">
        <v>433</v>
      </c>
      <c r="J229" s="1" t="s">
        <v>433</v>
      </c>
      <c r="K229" s="1" t="s">
        <v>433</v>
      </c>
      <c r="L229" s="1" t="s">
        <v>433</v>
      </c>
      <c r="M229" s="4" t="s">
        <v>433</v>
      </c>
      <c r="N229" s="1"/>
      <c r="O229" s="1"/>
      <c r="P229" s="1"/>
      <c r="Q229" s="1"/>
    </row>
    <row r="230" spans="1:17" ht="25.5">
      <c r="A230" s="13" t="s">
        <v>497</v>
      </c>
      <c r="B230" s="1" t="s">
        <v>433</v>
      </c>
      <c r="C230" s="1" t="s">
        <v>433</v>
      </c>
      <c r="D230" s="1" t="s">
        <v>433</v>
      </c>
      <c r="E230" s="1" t="s">
        <v>433</v>
      </c>
      <c r="F230" s="1" t="s">
        <v>433</v>
      </c>
      <c r="G230" s="1" t="s">
        <v>433</v>
      </c>
      <c r="H230" s="1" t="s">
        <v>433</v>
      </c>
      <c r="I230" s="1" t="s">
        <v>433</v>
      </c>
      <c r="J230" s="1" t="s">
        <v>433</v>
      </c>
      <c r="K230" s="1" t="s">
        <v>433</v>
      </c>
      <c r="L230" s="1" t="s">
        <v>433</v>
      </c>
      <c r="M230" s="4" t="s">
        <v>433</v>
      </c>
      <c r="N230" s="1"/>
      <c r="O230" s="1"/>
      <c r="P230" s="1"/>
      <c r="Q230" s="1"/>
    </row>
    <row r="231" spans="1:17" ht="25.5">
      <c r="A231" s="13" t="s">
        <v>498</v>
      </c>
      <c r="B231" s="1" t="s">
        <v>433</v>
      </c>
      <c r="C231" s="1" t="s">
        <v>433</v>
      </c>
      <c r="D231" s="1" t="s">
        <v>433</v>
      </c>
      <c r="E231" s="1" t="s">
        <v>433</v>
      </c>
      <c r="F231" s="1" t="s">
        <v>433</v>
      </c>
      <c r="G231" s="1" t="s">
        <v>433</v>
      </c>
      <c r="H231" s="1" t="s">
        <v>433</v>
      </c>
      <c r="I231" s="1" t="s">
        <v>433</v>
      </c>
      <c r="J231" s="1" t="s">
        <v>433</v>
      </c>
      <c r="K231" s="1" t="s">
        <v>433</v>
      </c>
      <c r="L231" s="1" t="s">
        <v>433</v>
      </c>
      <c r="M231" s="4" t="s">
        <v>433</v>
      </c>
      <c r="N231" s="1"/>
      <c r="O231" s="1"/>
      <c r="P231" s="1"/>
      <c r="Q231" s="1"/>
    </row>
    <row r="232" spans="1:17" ht="25.5">
      <c r="A232" s="13" t="s">
        <v>499</v>
      </c>
      <c r="B232" s="1" t="s">
        <v>433</v>
      </c>
      <c r="C232" s="1" t="s">
        <v>433</v>
      </c>
      <c r="D232" s="1" t="s">
        <v>433</v>
      </c>
      <c r="E232" s="1" t="s">
        <v>433</v>
      </c>
      <c r="F232" s="1" t="s">
        <v>433</v>
      </c>
      <c r="G232" s="1" t="s">
        <v>433</v>
      </c>
      <c r="H232" s="1" t="s">
        <v>433</v>
      </c>
      <c r="I232" s="1" t="s">
        <v>433</v>
      </c>
      <c r="J232" s="1" t="s">
        <v>433</v>
      </c>
      <c r="K232" s="1" t="s">
        <v>433</v>
      </c>
      <c r="L232" s="1" t="s">
        <v>433</v>
      </c>
      <c r="M232" s="4" t="s">
        <v>433</v>
      </c>
      <c r="N232" s="1"/>
      <c r="O232" s="1"/>
      <c r="P232" s="1"/>
      <c r="Q232" s="1"/>
    </row>
    <row r="233" spans="1:17" ht="25.5">
      <c r="A233" s="13" t="s">
        <v>500</v>
      </c>
      <c r="B233" s="1" t="s">
        <v>433</v>
      </c>
      <c r="C233" s="1" t="s">
        <v>433</v>
      </c>
      <c r="D233" s="1" t="s">
        <v>433</v>
      </c>
      <c r="E233" s="1" t="s">
        <v>433</v>
      </c>
      <c r="F233" s="1" t="s">
        <v>433</v>
      </c>
      <c r="G233" s="1" t="s">
        <v>433</v>
      </c>
      <c r="H233" s="1" t="s">
        <v>433</v>
      </c>
      <c r="I233" s="1" t="s">
        <v>433</v>
      </c>
      <c r="J233" s="1" t="s">
        <v>433</v>
      </c>
      <c r="K233" s="1" t="s">
        <v>433</v>
      </c>
      <c r="L233" s="1" t="s">
        <v>433</v>
      </c>
      <c r="M233" s="4" t="s">
        <v>433</v>
      </c>
      <c r="N233" s="1"/>
      <c r="O233" s="1"/>
      <c r="P233" s="1"/>
      <c r="Q233" s="1"/>
    </row>
    <row r="234" spans="1:17" ht="25.5">
      <c r="A234" s="13" t="s">
        <v>501</v>
      </c>
      <c r="B234" s="1" t="s">
        <v>433</v>
      </c>
      <c r="C234" s="1" t="s">
        <v>433</v>
      </c>
      <c r="D234" s="1" t="s">
        <v>433</v>
      </c>
      <c r="E234" s="1" t="s">
        <v>433</v>
      </c>
      <c r="F234" s="1" t="s">
        <v>433</v>
      </c>
      <c r="G234" s="1" t="s">
        <v>433</v>
      </c>
      <c r="H234" s="1" t="s">
        <v>433</v>
      </c>
      <c r="I234" s="1" t="s">
        <v>433</v>
      </c>
      <c r="J234" s="1" t="s">
        <v>433</v>
      </c>
      <c r="K234" s="1" t="s">
        <v>433</v>
      </c>
      <c r="L234" s="1" t="s">
        <v>433</v>
      </c>
      <c r="M234" s="4" t="s">
        <v>433</v>
      </c>
      <c r="N234" s="1"/>
      <c r="O234" s="1"/>
      <c r="P234" s="1"/>
      <c r="Q234" s="1"/>
    </row>
    <row r="235" spans="1:17" ht="25.5">
      <c r="A235" s="13" t="s">
        <v>502</v>
      </c>
      <c r="B235" s="1" t="s">
        <v>433</v>
      </c>
      <c r="C235" s="1" t="s">
        <v>433</v>
      </c>
      <c r="D235" s="1" t="s">
        <v>433</v>
      </c>
      <c r="E235" s="1" t="s">
        <v>433</v>
      </c>
      <c r="F235" s="1" t="s">
        <v>433</v>
      </c>
      <c r="G235" s="1" t="s">
        <v>433</v>
      </c>
      <c r="H235" s="1" t="s">
        <v>433</v>
      </c>
      <c r="I235" s="1" t="s">
        <v>433</v>
      </c>
      <c r="J235" s="1" t="s">
        <v>433</v>
      </c>
      <c r="K235" s="1" t="s">
        <v>433</v>
      </c>
      <c r="L235" s="1" t="s">
        <v>433</v>
      </c>
      <c r="M235" s="4" t="s">
        <v>433</v>
      </c>
      <c r="N235" s="1"/>
      <c r="O235" s="1"/>
      <c r="P235" s="1"/>
      <c r="Q235" s="1"/>
    </row>
    <row r="236" spans="1:17" ht="25.5">
      <c r="A236" s="13" t="s">
        <v>503</v>
      </c>
      <c r="B236" s="1" t="s">
        <v>433</v>
      </c>
      <c r="C236" s="1" t="s">
        <v>433</v>
      </c>
      <c r="D236" s="1" t="s">
        <v>433</v>
      </c>
      <c r="E236" s="1" t="s">
        <v>433</v>
      </c>
      <c r="F236" s="1" t="s">
        <v>433</v>
      </c>
      <c r="G236" s="1" t="s">
        <v>433</v>
      </c>
      <c r="H236" s="1" t="s">
        <v>433</v>
      </c>
      <c r="I236" s="1" t="s">
        <v>433</v>
      </c>
      <c r="J236" s="1" t="s">
        <v>433</v>
      </c>
      <c r="K236" s="1" t="s">
        <v>433</v>
      </c>
      <c r="L236" s="1" t="s">
        <v>433</v>
      </c>
      <c r="M236" s="4" t="s">
        <v>433</v>
      </c>
      <c r="N236" s="1"/>
      <c r="O236" s="1"/>
      <c r="P236" s="1"/>
      <c r="Q236" s="1"/>
    </row>
    <row r="237" spans="1:17" ht="25.5">
      <c r="A237" s="13" t="s">
        <v>504</v>
      </c>
      <c r="B237" s="1" t="s">
        <v>433</v>
      </c>
      <c r="C237" s="1" t="s">
        <v>433</v>
      </c>
      <c r="D237" s="1" t="s">
        <v>433</v>
      </c>
      <c r="E237" s="1" t="s">
        <v>433</v>
      </c>
      <c r="F237" s="1" t="s">
        <v>433</v>
      </c>
      <c r="G237" s="1" t="s">
        <v>433</v>
      </c>
      <c r="H237" s="1" t="s">
        <v>433</v>
      </c>
      <c r="I237" s="1" t="s">
        <v>433</v>
      </c>
      <c r="J237" s="1" t="s">
        <v>433</v>
      </c>
      <c r="K237" s="1" t="s">
        <v>433</v>
      </c>
      <c r="L237" s="1" t="s">
        <v>433</v>
      </c>
      <c r="M237" s="4" t="s">
        <v>433</v>
      </c>
      <c r="N237" s="1"/>
      <c r="O237" s="1"/>
      <c r="P237" s="1"/>
      <c r="Q237" s="1"/>
    </row>
    <row r="238" spans="1:17" ht="25.5">
      <c r="A238" s="13" t="s">
        <v>505</v>
      </c>
      <c r="B238" s="1" t="s">
        <v>433</v>
      </c>
      <c r="C238" s="1" t="s">
        <v>433</v>
      </c>
      <c r="D238" s="1" t="s">
        <v>433</v>
      </c>
      <c r="E238" s="1" t="s">
        <v>433</v>
      </c>
      <c r="F238" s="1" t="s">
        <v>433</v>
      </c>
      <c r="G238" s="1" t="s">
        <v>433</v>
      </c>
      <c r="H238" s="1" t="s">
        <v>433</v>
      </c>
      <c r="I238" s="1" t="s">
        <v>433</v>
      </c>
      <c r="J238" s="1" t="s">
        <v>433</v>
      </c>
      <c r="K238" s="1" t="s">
        <v>433</v>
      </c>
      <c r="L238" s="1" t="s">
        <v>433</v>
      </c>
      <c r="M238" s="4" t="s">
        <v>433</v>
      </c>
      <c r="N238" s="1"/>
      <c r="O238" s="1"/>
      <c r="P238" s="1"/>
      <c r="Q238" s="1"/>
    </row>
    <row r="239" spans="1:17" ht="25.5">
      <c r="A239" s="13" t="s">
        <v>506</v>
      </c>
      <c r="B239" s="1" t="s">
        <v>433</v>
      </c>
      <c r="C239" s="1" t="s">
        <v>433</v>
      </c>
      <c r="D239" s="1" t="s">
        <v>433</v>
      </c>
      <c r="E239" s="1" t="s">
        <v>433</v>
      </c>
      <c r="F239" s="1" t="s">
        <v>433</v>
      </c>
      <c r="G239" s="1" t="s">
        <v>433</v>
      </c>
      <c r="H239" s="1" t="s">
        <v>433</v>
      </c>
      <c r="I239" s="1" t="s">
        <v>433</v>
      </c>
      <c r="J239" s="1" t="s">
        <v>433</v>
      </c>
      <c r="K239" s="1" t="s">
        <v>433</v>
      </c>
      <c r="L239" s="1" t="s">
        <v>433</v>
      </c>
      <c r="M239" s="4" t="s">
        <v>433</v>
      </c>
      <c r="N239" s="1"/>
      <c r="O239" s="1"/>
      <c r="P239" s="1"/>
      <c r="Q239" s="1"/>
    </row>
    <row r="240" spans="1:17" ht="25.5">
      <c r="A240" s="13" t="s">
        <v>507</v>
      </c>
      <c r="B240" s="1" t="s">
        <v>433</v>
      </c>
      <c r="C240" s="1" t="s">
        <v>433</v>
      </c>
      <c r="D240" s="1" t="s">
        <v>433</v>
      </c>
      <c r="E240" s="1" t="s">
        <v>433</v>
      </c>
      <c r="F240" s="1" t="s">
        <v>433</v>
      </c>
      <c r="G240" s="1" t="s">
        <v>433</v>
      </c>
      <c r="H240" s="1" t="s">
        <v>433</v>
      </c>
      <c r="I240" s="1" t="s">
        <v>433</v>
      </c>
      <c r="J240" s="1" t="s">
        <v>433</v>
      </c>
      <c r="K240" s="1" t="s">
        <v>433</v>
      </c>
      <c r="L240" s="1" t="s">
        <v>433</v>
      </c>
      <c r="M240" s="4" t="s">
        <v>433</v>
      </c>
      <c r="N240" s="1"/>
      <c r="O240" s="1"/>
      <c r="P240" s="1"/>
      <c r="Q240" s="1"/>
    </row>
    <row r="241" spans="1:17" ht="25.5">
      <c r="A241" s="13" t="s">
        <v>508</v>
      </c>
      <c r="B241" s="1" t="s">
        <v>433</v>
      </c>
      <c r="C241" s="1" t="s">
        <v>433</v>
      </c>
      <c r="D241" s="1" t="s">
        <v>433</v>
      </c>
      <c r="E241" s="1" t="s">
        <v>433</v>
      </c>
      <c r="F241" s="1" t="s">
        <v>433</v>
      </c>
      <c r="G241" s="1" t="s">
        <v>433</v>
      </c>
      <c r="H241" s="1" t="s">
        <v>433</v>
      </c>
      <c r="I241" s="1" t="s">
        <v>433</v>
      </c>
      <c r="J241" s="1" t="s">
        <v>433</v>
      </c>
      <c r="K241" s="1" t="s">
        <v>433</v>
      </c>
      <c r="L241" s="1" t="s">
        <v>433</v>
      </c>
      <c r="M241" s="4" t="s">
        <v>433</v>
      </c>
      <c r="N241" s="1"/>
      <c r="O241" s="1"/>
      <c r="P241" s="1"/>
      <c r="Q241" s="1"/>
    </row>
    <row r="242" spans="1:17" ht="25.5">
      <c r="A242" s="13" t="s">
        <v>509</v>
      </c>
      <c r="B242" s="1" t="s">
        <v>433</v>
      </c>
      <c r="C242" s="1" t="s">
        <v>433</v>
      </c>
      <c r="D242" s="1" t="s">
        <v>433</v>
      </c>
      <c r="E242" s="1" t="s">
        <v>433</v>
      </c>
      <c r="F242" s="1" t="s">
        <v>433</v>
      </c>
      <c r="G242" s="1" t="s">
        <v>433</v>
      </c>
      <c r="H242" s="1" t="s">
        <v>433</v>
      </c>
      <c r="I242" s="1" t="s">
        <v>433</v>
      </c>
      <c r="J242" s="1" t="s">
        <v>433</v>
      </c>
      <c r="K242" s="1" t="s">
        <v>433</v>
      </c>
      <c r="L242" s="1" t="s">
        <v>433</v>
      </c>
      <c r="M242" s="4" t="s">
        <v>433</v>
      </c>
      <c r="N242" s="1"/>
      <c r="O242" s="1"/>
      <c r="P242" s="1"/>
      <c r="Q242" s="1"/>
    </row>
    <row r="243" spans="1:17" ht="25.5">
      <c r="A243" s="13" t="s">
        <v>510</v>
      </c>
      <c r="B243" s="1" t="s">
        <v>433</v>
      </c>
      <c r="C243" s="1" t="s">
        <v>433</v>
      </c>
      <c r="D243" s="1" t="s">
        <v>433</v>
      </c>
      <c r="E243" s="1" t="s">
        <v>433</v>
      </c>
      <c r="F243" s="1" t="s">
        <v>433</v>
      </c>
      <c r="G243" s="1" t="s">
        <v>433</v>
      </c>
      <c r="H243" s="1" t="s">
        <v>433</v>
      </c>
      <c r="I243" s="1" t="s">
        <v>433</v>
      </c>
      <c r="J243" s="1" t="s">
        <v>433</v>
      </c>
      <c r="K243" s="1" t="s">
        <v>433</v>
      </c>
      <c r="L243" s="1" t="s">
        <v>433</v>
      </c>
      <c r="M243" s="4" t="s">
        <v>433</v>
      </c>
      <c r="N243" s="1"/>
      <c r="O243" s="1"/>
      <c r="P243" s="1"/>
      <c r="Q243" s="1"/>
    </row>
    <row r="244" spans="1:17" ht="25.5">
      <c r="A244" s="13" t="s">
        <v>511</v>
      </c>
      <c r="B244" s="1" t="s">
        <v>433</v>
      </c>
      <c r="C244" s="1" t="s">
        <v>433</v>
      </c>
      <c r="D244" s="1" t="s">
        <v>433</v>
      </c>
      <c r="E244" s="1" t="s">
        <v>433</v>
      </c>
      <c r="F244" s="1" t="s">
        <v>433</v>
      </c>
      <c r="G244" s="1" t="s">
        <v>433</v>
      </c>
      <c r="H244" s="1" t="s">
        <v>433</v>
      </c>
      <c r="I244" s="1" t="s">
        <v>433</v>
      </c>
      <c r="J244" s="1" t="s">
        <v>433</v>
      </c>
      <c r="K244" s="1" t="s">
        <v>433</v>
      </c>
      <c r="L244" s="1" t="s">
        <v>433</v>
      </c>
      <c r="M244" s="4" t="s">
        <v>433</v>
      </c>
      <c r="N244" s="1"/>
      <c r="O244" s="1"/>
      <c r="P244" s="1"/>
      <c r="Q244" s="1"/>
    </row>
    <row r="245" spans="1:17" ht="25.5">
      <c r="A245" s="13" t="s">
        <v>512</v>
      </c>
      <c r="B245" s="1" t="s">
        <v>433</v>
      </c>
      <c r="C245" s="1" t="s">
        <v>433</v>
      </c>
      <c r="D245" s="1" t="s">
        <v>433</v>
      </c>
      <c r="E245" s="1" t="s">
        <v>433</v>
      </c>
      <c r="F245" s="1" t="s">
        <v>433</v>
      </c>
      <c r="G245" s="1" t="s">
        <v>433</v>
      </c>
      <c r="H245" s="1" t="s">
        <v>433</v>
      </c>
      <c r="I245" s="1" t="s">
        <v>433</v>
      </c>
      <c r="J245" s="1" t="s">
        <v>433</v>
      </c>
      <c r="K245" s="1" t="s">
        <v>433</v>
      </c>
      <c r="L245" s="1" t="s">
        <v>433</v>
      </c>
      <c r="M245" s="4" t="s">
        <v>433</v>
      </c>
      <c r="N245" s="1"/>
      <c r="O245" s="1"/>
      <c r="P245" s="1"/>
      <c r="Q245" s="1"/>
    </row>
    <row r="246" spans="1:17" ht="25.5">
      <c r="A246" s="13" t="s">
        <v>513</v>
      </c>
      <c r="B246" s="1" t="s">
        <v>433</v>
      </c>
      <c r="C246" s="1" t="s">
        <v>433</v>
      </c>
      <c r="D246" s="1" t="s">
        <v>433</v>
      </c>
      <c r="E246" s="1" t="s">
        <v>433</v>
      </c>
      <c r="F246" s="1" t="s">
        <v>433</v>
      </c>
      <c r="G246" s="1" t="s">
        <v>433</v>
      </c>
      <c r="H246" s="1" t="s">
        <v>433</v>
      </c>
      <c r="I246" s="1" t="s">
        <v>433</v>
      </c>
      <c r="J246" s="1" t="s">
        <v>433</v>
      </c>
      <c r="K246" s="1" t="s">
        <v>433</v>
      </c>
      <c r="L246" s="1" t="s">
        <v>433</v>
      </c>
      <c r="M246" s="4" t="s">
        <v>433</v>
      </c>
      <c r="N246" s="1"/>
      <c r="O246" s="1"/>
      <c r="P246" s="1"/>
      <c r="Q246" s="1"/>
    </row>
    <row r="247" spans="1:17" ht="25.5">
      <c r="A247" s="13" t="s">
        <v>514</v>
      </c>
      <c r="B247" s="1" t="s">
        <v>433</v>
      </c>
      <c r="C247" s="1" t="s">
        <v>433</v>
      </c>
      <c r="D247" s="1" t="s">
        <v>433</v>
      </c>
      <c r="E247" s="1" t="s">
        <v>433</v>
      </c>
      <c r="F247" s="1" t="s">
        <v>433</v>
      </c>
      <c r="G247" s="1" t="s">
        <v>433</v>
      </c>
      <c r="H247" s="1" t="s">
        <v>433</v>
      </c>
      <c r="I247" s="1" t="s">
        <v>433</v>
      </c>
      <c r="J247" s="1" t="s">
        <v>433</v>
      </c>
      <c r="K247" s="1" t="s">
        <v>433</v>
      </c>
      <c r="L247" s="1" t="s">
        <v>433</v>
      </c>
      <c r="M247" s="4" t="s">
        <v>433</v>
      </c>
      <c r="N247" s="1"/>
      <c r="O247" s="1"/>
      <c r="P247" s="1"/>
      <c r="Q247" s="1"/>
    </row>
    <row r="248" spans="1:17" ht="25.5">
      <c r="A248" s="13" t="s">
        <v>515</v>
      </c>
      <c r="B248" s="1" t="s">
        <v>433</v>
      </c>
      <c r="C248" s="1" t="s">
        <v>433</v>
      </c>
      <c r="D248" s="1" t="s">
        <v>433</v>
      </c>
      <c r="E248" s="1" t="s">
        <v>433</v>
      </c>
      <c r="F248" s="1" t="s">
        <v>433</v>
      </c>
      <c r="G248" s="1" t="s">
        <v>433</v>
      </c>
      <c r="H248" s="1" t="s">
        <v>433</v>
      </c>
      <c r="I248" s="1" t="s">
        <v>433</v>
      </c>
      <c r="J248" s="1" t="s">
        <v>433</v>
      </c>
      <c r="K248" s="1" t="s">
        <v>433</v>
      </c>
      <c r="L248" s="1" t="s">
        <v>433</v>
      </c>
      <c r="M248" s="4" t="s">
        <v>433</v>
      </c>
      <c r="N248" s="1"/>
      <c r="O248" s="1"/>
      <c r="P248" s="1"/>
      <c r="Q248" s="1"/>
    </row>
    <row r="249" spans="1:17" ht="25.5">
      <c r="A249" s="13" t="s">
        <v>516</v>
      </c>
      <c r="B249" s="1" t="s">
        <v>433</v>
      </c>
      <c r="C249" s="1" t="s">
        <v>433</v>
      </c>
      <c r="D249" s="1" t="s">
        <v>433</v>
      </c>
      <c r="E249" s="1" t="s">
        <v>433</v>
      </c>
      <c r="F249" s="1" t="s">
        <v>433</v>
      </c>
      <c r="G249" s="1" t="s">
        <v>433</v>
      </c>
      <c r="H249" s="1" t="s">
        <v>433</v>
      </c>
      <c r="I249" s="1" t="s">
        <v>433</v>
      </c>
      <c r="J249" s="1" t="s">
        <v>433</v>
      </c>
      <c r="K249" s="1" t="s">
        <v>433</v>
      </c>
      <c r="L249" s="1" t="s">
        <v>433</v>
      </c>
      <c r="M249" s="4" t="s">
        <v>433</v>
      </c>
      <c r="N249" s="1"/>
      <c r="O249" s="1"/>
      <c r="P249" s="1"/>
      <c r="Q249" s="1"/>
    </row>
    <row r="250" spans="1:17" ht="25.5">
      <c r="A250" s="13" t="s">
        <v>517</v>
      </c>
      <c r="B250" s="1" t="s">
        <v>433</v>
      </c>
      <c r="C250" s="1" t="s">
        <v>433</v>
      </c>
      <c r="D250" s="1" t="s">
        <v>433</v>
      </c>
      <c r="E250" s="1" t="s">
        <v>433</v>
      </c>
      <c r="F250" s="1" t="s">
        <v>433</v>
      </c>
      <c r="G250" s="1" t="s">
        <v>433</v>
      </c>
      <c r="H250" s="1" t="s">
        <v>433</v>
      </c>
      <c r="I250" s="1" t="s">
        <v>433</v>
      </c>
      <c r="J250" s="1" t="s">
        <v>433</v>
      </c>
      <c r="K250" s="1" t="s">
        <v>433</v>
      </c>
      <c r="L250" s="1" t="s">
        <v>433</v>
      </c>
      <c r="M250" s="4" t="s">
        <v>433</v>
      </c>
      <c r="N250" s="1"/>
      <c r="O250" s="1"/>
      <c r="P250" s="1"/>
      <c r="Q250" s="1"/>
    </row>
    <row r="251" spans="1:17" ht="25.5">
      <c r="A251" s="13" t="s">
        <v>518</v>
      </c>
      <c r="B251" s="1" t="s">
        <v>433</v>
      </c>
      <c r="C251" s="1" t="s">
        <v>433</v>
      </c>
      <c r="D251" s="1" t="s">
        <v>433</v>
      </c>
      <c r="E251" s="1" t="s">
        <v>433</v>
      </c>
      <c r="F251" s="1" t="s">
        <v>433</v>
      </c>
      <c r="G251" s="1" t="s">
        <v>433</v>
      </c>
      <c r="H251" s="1" t="s">
        <v>433</v>
      </c>
      <c r="I251" s="1" t="s">
        <v>433</v>
      </c>
      <c r="J251" s="1" t="s">
        <v>433</v>
      </c>
      <c r="K251" s="1" t="s">
        <v>433</v>
      </c>
      <c r="L251" s="1" t="s">
        <v>433</v>
      </c>
      <c r="M251" s="4" t="s">
        <v>433</v>
      </c>
      <c r="N251" s="1"/>
      <c r="O251" s="1"/>
      <c r="P251" s="1"/>
      <c r="Q251" s="1"/>
    </row>
    <row r="252" spans="1:17" ht="25.5">
      <c r="A252" s="13" t="s">
        <v>519</v>
      </c>
      <c r="B252" s="1" t="s">
        <v>433</v>
      </c>
      <c r="C252" s="1" t="s">
        <v>433</v>
      </c>
      <c r="D252" s="1" t="s">
        <v>433</v>
      </c>
      <c r="E252" s="1" t="s">
        <v>433</v>
      </c>
      <c r="F252" s="1" t="s">
        <v>433</v>
      </c>
      <c r="G252" s="1" t="s">
        <v>433</v>
      </c>
      <c r="H252" s="1" t="s">
        <v>433</v>
      </c>
      <c r="I252" s="1" t="s">
        <v>433</v>
      </c>
      <c r="J252" s="1" t="s">
        <v>433</v>
      </c>
      <c r="K252" s="1" t="s">
        <v>433</v>
      </c>
      <c r="L252" s="1" t="s">
        <v>433</v>
      </c>
      <c r="M252" s="4" t="s">
        <v>433</v>
      </c>
      <c r="N252" s="1"/>
      <c r="O252" s="1"/>
      <c r="P252" s="1"/>
      <c r="Q252" s="1"/>
    </row>
    <row r="253" spans="1:17" ht="25.5">
      <c r="A253" s="13" t="s">
        <v>520</v>
      </c>
      <c r="B253" s="1" t="s">
        <v>433</v>
      </c>
      <c r="C253" s="1" t="s">
        <v>433</v>
      </c>
      <c r="D253" s="1" t="s">
        <v>433</v>
      </c>
      <c r="E253" s="1" t="s">
        <v>433</v>
      </c>
      <c r="F253" s="1" t="s">
        <v>433</v>
      </c>
      <c r="G253" s="1" t="s">
        <v>433</v>
      </c>
      <c r="H253" s="1" t="s">
        <v>433</v>
      </c>
      <c r="I253" s="1" t="s">
        <v>433</v>
      </c>
      <c r="J253" s="1" t="s">
        <v>433</v>
      </c>
      <c r="K253" s="1" t="s">
        <v>433</v>
      </c>
      <c r="L253" s="1" t="s">
        <v>433</v>
      </c>
      <c r="M253" s="4" t="s">
        <v>433</v>
      </c>
      <c r="N253" s="1"/>
      <c r="O253" s="1"/>
      <c r="P253" s="1"/>
      <c r="Q253" s="1"/>
    </row>
    <row r="254" spans="1:17" ht="25.5">
      <c r="A254" s="13" t="s">
        <v>521</v>
      </c>
      <c r="B254" s="1" t="s">
        <v>433</v>
      </c>
      <c r="C254" s="1" t="s">
        <v>433</v>
      </c>
      <c r="D254" s="1" t="s">
        <v>433</v>
      </c>
      <c r="E254" s="1" t="s">
        <v>433</v>
      </c>
      <c r="F254" s="1" t="s">
        <v>433</v>
      </c>
      <c r="G254" s="1" t="s">
        <v>433</v>
      </c>
      <c r="H254" s="1" t="s">
        <v>433</v>
      </c>
      <c r="I254" s="1" t="s">
        <v>433</v>
      </c>
      <c r="J254" s="1" t="s">
        <v>433</v>
      </c>
      <c r="K254" s="1" t="s">
        <v>433</v>
      </c>
      <c r="L254" s="1" t="s">
        <v>433</v>
      </c>
      <c r="M254" s="4" t="s">
        <v>433</v>
      </c>
      <c r="N254" s="1"/>
      <c r="O254" s="1"/>
      <c r="P254" s="1"/>
      <c r="Q254" s="1"/>
    </row>
    <row r="255" spans="1:17" ht="25.5">
      <c r="A255" s="13" t="s">
        <v>522</v>
      </c>
      <c r="B255" s="1" t="s">
        <v>433</v>
      </c>
      <c r="C255" s="1" t="s">
        <v>433</v>
      </c>
      <c r="D255" s="1" t="s">
        <v>433</v>
      </c>
      <c r="E255" s="1" t="s">
        <v>433</v>
      </c>
      <c r="F255" s="1" t="s">
        <v>433</v>
      </c>
      <c r="G255" s="1" t="s">
        <v>433</v>
      </c>
      <c r="H255" s="1" t="s">
        <v>433</v>
      </c>
      <c r="I255" s="1" t="s">
        <v>433</v>
      </c>
      <c r="J255" s="1" t="s">
        <v>433</v>
      </c>
      <c r="K255" s="1" t="s">
        <v>433</v>
      </c>
      <c r="L255" s="1" t="s">
        <v>433</v>
      </c>
      <c r="M255" s="4" t="s">
        <v>433</v>
      </c>
      <c r="N255" s="1"/>
      <c r="O255" s="1"/>
      <c r="P255" s="1"/>
      <c r="Q255" s="1"/>
    </row>
    <row r="256" spans="1:17" ht="25.5">
      <c r="A256" s="13" t="s">
        <v>523</v>
      </c>
      <c r="B256" s="1" t="s">
        <v>433</v>
      </c>
      <c r="C256" s="1" t="s">
        <v>433</v>
      </c>
      <c r="D256" s="1" t="s">
        <v>433</v>
      </c>
      <c r="E256" s="1" t="s">
        <v>433</v>
      </c>
      <c r="F256" s="1" t="s">
        <v>433</v>
      </c>
      <c r="G256" s="1" t="s">
        <v>433</v>
      </c>
      <c r="H256" s="1" t="s">
        <v>433</v>
      </c>
      <c r="I256" s="1" t="s">
        <v>433</v>
      </c>
      <c r="J256" s="1" t="s">
        <v>433</v>
      </c>
      <c r="K256" s="1" t="s">
        <v>433</v>
      </c>
      <c r="L256" s="1" t="s">
        <v>433</v>
      </c>
      <c r="M256" s="4" t="s">
        <v>433</v>
      </c>
      <c r="N256" s="1"/>
      <c r="O256" s="1"/>
      <c r="P256" s="1"/>
      <c r="Q256" s="1"/>
    </row>
    <row r="257" spans="1:17" ht="25.5">
      <c r="A257" s="13" t="s">
        <v>524</v>
      </c>
      <c r="B257" s="1" t="s">
        <v>433</v>
      </c>
      <c r="C257" s="1" t="s">
        <v>433</v>
      </c>
      <c r="D257" s="1" t="s">
        <v>433</v>
      </c>
      <c r="E257" s="1" t="s">
        <v>433</v>
      </c>
      <c r="F257" s="1" t="s">
        <v>433</v>
      </c>
      <c r="G257" s="1" t="s">
        <v>433</v>
      </c>
      <c r="H257" s="1" t="s">
        <v>433</v>
      </c>
      <c r="I257" s="1" t="s">
        <v>433</v>
      </c>
      <c r="J257" s="1" t="s">
        <v>433</v>
      </c>
      <c r="K257" s="1" t="s">
        <v>433</v>
      </c>
      <c r="L257" s="1" t="s">
        <v>433</v>
      </c>
      <c r="M257" s="4" t="s">
        <v>433</v>
      </c>
      <c r="N257" s="1"/>
      <c r="O257" s="1"/>
      <c r="P257" s="1"/>
      <c r="Q257" s="1"/>
    </row>
    <row r="258" spans="1:17" ht="25.5">
      <c r="A258" s="13" t="s">
        <v>525</v>
      </c>
      <c r="B258" s="1" t="s">
        <v>433</v>
      </c>
      <c r="C258" s="1" t="s">
        <v>433</v>
      </c>
      <c r="D258" s="1" t="s">
        <v>433</v>
      </c>
      <c r="E258" s="1" t="s">
        <v>433</v>
      </c>
      <c r="F258" s="1" t="s">
        <v>433</v>
      </c>
      <c r="G258" s="1" t="s">
        <v>433</v>
      </c>
      <c r="H258" s="1" t="s">
        <v>433</v>
      </c>
      <c r="I258" s="1" t="s">
        <v>433</v>
      </c>
      <c r="J258" s="1" t="s">
        <v>433</v>
      </c>
      <c r="K258" s="1" t="s">
        <v>433</v>
      </c>
      <c r="L258" s="1" t="s">
        <v>433</v>
      </c>
      <c r="M258" s="4" t="s">
        <v>433</v>
      </c>
      <c r="N258" s="1"/>
      <c r="O258" s="1"/>
      <c r="P258" s="1"/>
      <c r="Q258" s="1"/>
    </row>
    <row r="259" spans="1:17" ht="25.5">
      <c r="A259" s="13" t="s">
        <v>526</v>
      </c>
      <c r="B259" s="1" t="s">
        <v>433</v>
      </c>
      <c r="C259" s="1" t="s">
        <v>433</v>
      </c>
      <c r="D259" s="1" t="s">
        <v>433</v>
      </c>
      <c r="E259" s="1" t="s">
        <v>433</v>
      </c>
      <c r="F259" s="1" t="s">
        <v>433</v>
      </c>
      <c r="G259" s="1" t="s">
        <v>433</v>
      </c>
      <c r="H259" s="1" t="s">
        <v>433</v>
      </c>
      <c r="I259" s="1" t="s">
        <v>433</v>
      </c>
      <c r="J259" s="1" t="s">
        <v>433</v>
      </c>
      <c r="K259" s="1" t="s">
        <v>433</v>
      </c>
      <c r="L259" s="1" t="s">
        <v>433</v>
      </c>
      <c r="M259" s="4" t="s">
        <v>433</v>
      </c>
      <c r="N259" s="1"/>
      <c r="O259" s="1"/>
      <c r="P259" s="1"/>
      <c r="Q259" s="1"/>
    </row>
    <row r="260" spans="1:17" ht="25.5">
      <c r="A260" s="13" t="s">
        <v>527</v>
      </c>
      <c r="B260" s="1" t="s">
        <v>433</v>
      </c>
      <c r="C260" s="1" t="s">
        <v>433</v>
      </c>
      <c r="D260" s="1" t="s">
        <v>433</v>
      </c>
      <c r="E260" s="1" t="s">
        <v>433</v>
      </c>
      <c r="F260" s="1" t="s">
        <v>433</v>
      </c>
      <c r="G260" s="1" t="s">
        <v>433</v>
      </c>
      <c r="H260" s="1" t="s">
        <v>433</v>
      </c>
      <c r="I260" s="1" t="s">
        <v>433</v>
      </c>
      <c r="J260" s="1" t="s">
        <v>433</v>
      </c>
      <c r="K260" s="1" t="s">
        <v>433</v>
      </c>
      <c r="L260" s="1" t="s">
        <v>433</v>
      </c>
      <c r="M260" s="4" t="s">
        <v>433</v>
      </c>
      <c r="N260" s="1"/>
      <c r="O260" s="1"/>
      <c r="P260" s="1"/>
      <c r="Q260" s="1"/>
    </row>
    <row r="261" spans="1:17" ht="25.5">
      <c r="A261" s="13" t="s">
        <v>528</v>
      </c>
      <c r="B261" s="1" t="s">
        <v>433</v>
      </c>
      <c r="C261" s="1" t="s">
        <v>433</v>
      </c>
      <c r="D261" s="1" t="s">
        <v>433</v>
      </c>
      <c r="E261" s="1" t="s">
        <v>433</v>
      </c>
      <c r="F261" s="1" t="s">
        <v>433</v>
      </c>
      <c r="G261" s="1" t="s">
        <v>433</v>
      </c>
      <c r="H261" s="1" t="s">
        <v>433</v>
      </c>
      <c r="I261" s="1" t="s">
        <v>433</v>
      </c>
      <c r="J261" s="1" t="s">
        <v>433</v>
      </c>
      <c r="K261" s="1" t="s">
        <v>433</v>
      </c>
      <c r="L261" s="1" t="s">
        <v>433</v>
      </c>
      <c r="M261" s="4" t="s">
        <v>433</v>
      </c>
      <c r="N261" s="1"/>
      <c r="O261" s="1"/>
      <c r="P261" s="1"/>
      <c r="Q261" s="1"/>
    </row>
    <row r="262" spans="1:17" ht="25.5">
      <c r="A262" s="13" t="s">
        <v>529</v>
      </c>
      <c r="B262" s="1" t="s">
        <v>433</v>
      </c>
      <c r="C262" s="1" t="s">
        <v>433</v>
      </c>
      <c r="D262" s="1" t="s">
        <v>433</v>
      </c>
      <c r="E262" s="1" t="s">
        <v>433</v>
      </c>
      <c r="F262" s="1" t="s">
        <v>433</v>
      </c>
      <c r="G262" s="1" t="s">
        <v>433</v>
      </c>
      <c r="H262" s="1" t="s">
        <v>433</v>
      </c>
      <c r="I262" s="1" t="s">
        <v>433</v>
      </c>
      <c r="J262" s="1" t="s">
        <v>433</v>
      </c>
      <c r="K262" s="1" t="s">
        <v>433</v>
      </c>
      <c r="L262" s="1" t="s">
        <v>433</v>
      </c>
      <c r="M262" s="4" t="s">
        <v>433</v>
      </c>
      <c r="N262" s="1"/>
      <c r="O262" s="1"/>
      <c r="P262" s="1"/>
      <c r="Q262" s="1"/>
    </row>
    <row r="263" spans="1:17" ht="25.5">
      <c r="A263" s="13" t="s">
        <v>530</v>
      </c>
      <c r="B263" s="1" t="s">
        <v>433</v>
      </c>
      <c r="C263" s="1" t="s">
        <v>433</v>
      </c>
      <c r="D263" s="1" t="s">
        <v>433</v>
      </c>
      <c r="E263" s="1" t="s">
        <v>433</v>
      </c>
      <c r="F263" s="1" t="s">
        <v>433</v>
      </c>
      <c r="G263" s="1" t="s">
        <v>433</v>
      </c>
      <c r="H263" s="1" t="s">
        <v>433</v>
      </c>
      <c r="I263" s="1" t="s">
        <v>433</v>
      </c>
      <c r="J263" s="1" t="s">
        <v>433</v>
      </c>
      <c r="K263" s="1" t="s">
        <v>433</v>
      </c>
      <c r="L263" s="1" t="s">
        <v>433</v>
      </c>
      <c r="M263" s="4" t="s">
        <v>433</v>
      </c>
      <c r="N263" s="1"/>
      <c r="O263" s="1"/>
      <c r="P263" s="1"/>
      <c r="Q263" s="1"/>
    </row>
    <row r="264" spans="1:17" ht="25.5">
      <c r="A264" s="13" t="s">
        <v>531</v>
      </c>
      <c r="B264" s="1" t="s">
        <v>433</v>
      </c>
      <c r="C264" s="1" t="s">
        <v>433</v>
      </c>
      <c r="D264" s="1" t="s">
        <v>433</v>
      </c>
      <c r="E264" s="1" t="s">
        <v>433</v>
      </c>
      <c r="F264" s="1" t="s">
        <v>433</v>
      </c>
      <c r="G264" s="1" t="s">
        <v>433</v>
      </c>
      <c r="H264" s="1" t="s">
        <v>433</v>
      </c>
      <c r="I264" s="1" t="s">
        <v>433</v>
      </c>
      <c r="J264" s="1" t="s">
        <v>433</v>
      </c>
      <c r="K264" s="1" t="s">
        <v>433</v>
      </c>
      <c r="L264" s="1" t="s">
        <v>433</v>
      </c>
      <c r="M264" s="4" t="s">
        <v>433</v>
      </c>
      <c r="N264" s="1"/>
      <c r="O264" s="1"/>
      <c r="P264" s="1"/>
      <c r="Q264" s="1"/>
    </row>
    <row r="265" spans="1:17" ht="25.5">
      <c r="A265" s="13" t="s">
        <v>532</v>
      </c>
      <c r="B265" s="1" t="s">
        <v>433</v>
      </c>
      <c r="C265" s="1" t="s">
        <v>433</v>
      </c>
      <c r="D265" s="1" t="s">
        <v>433</v>
      </c>
      <c r="E265" s="1" t="s">
        <v>433</v>
      </c>
      <c r="F265" s="1" t="s">
        <v>433</v>
      </c>
      <c r="G265" s="1" t="s">
        <v>433</v>
      </c>
      <c r="H265" s="1" t="s">
        <v>433</v>
      </c>
      <c r="I265" s="1" t="s">
        <v>433</v>
      </c>
      <c r="J265" s="1" t="s">
        <v>433</v>
      </c>
      <c r="K265" s="1" t="s">
        <v>433</v>
      </c>
      <c r="L265" s="1" t="s">
        <v>433</v>
      </c>
      <c r="M265" s="4" t="s">
        <v>433</v>
      </c>
      <c r="N265" s="1"/>
      <c r="O265" s="1"/>
      <c r="P265" s="1"/>
      <c r="Q265" s="1"/>
    </row>
    <row r="266" spans="1:17" ht="25.5">
      <c r="A266" s="13" t="s">
        <v>533</v>
      </c>
      <c r="B266" s="1" t="s">
        <v>433</v>
      </c>
      <c r="C266" s="1" t="s">
        <v>433</v>
      </c>
      <c r="D266" s="1" t="s">
        <v>433</v>
      </c>
      <c r="E266" s="1" t="s">
        <v>433</v>
      </c>
      <c r="F266" s="1" t="s">
        <v>433</v>
      </c>
      <c r="G266" s="1" t="s">
        <v>433</v>
      </c>
      <c r="H266" s="1" t="s">
        <v>433</v>
      </c>
      <c r="I266" s="1" t="s">
        <v>433</v>
      </c>
      <c r="J266" s="1" t="s">
        <v>433</v>
      </c>
      <c r="K266" s="1" t="s">
        <v>433</v>
      </c>
      <c r="L266" s="1" t="s">
        <v>433</v>
      </c>
      <c r="M266" s="4" t="s">
        <v>433</v>
      </c>
      <c r="N266" s="1"/>
      <c r="O266" s="1"/>
      <c r="P266" s="1"/>
      <c r="Q266" s="1"/>
    </row>
    <row r="267" spans="1:17" ht="25.5">
      <c r="A267" s="13" t="s">
        <v>534</v>
      </c>
      <c r="B267" s="1" t="s">
        <v>433</v>
      </c>
      <c r="C267" s="1" t="s">
        <v>433</v>
      </c>
      <c r="D267" s="1" t="s">
        <v>433</v>
      </c>
      <c r="E267" s="1" t="s">
        <v>433</v>
      </c>
      <c r="F267" s="1" t="s">
        <v>433</v>
      </c>
      <c r="G267" s="1" t="s">
        <v>433</v>
      </c>
      <c r="H267" s="1" t="s">
        <v>433</v>
      </c>
      <c r="I267" s="1" t="s">
        <v>433</v>
      </c>
      <c r="J267" s="1" t="s">
        <v>433</v>
      </c>
      <c r="K267" s="1" t="s">
        <v>433</v>
      </c>
      <c r="L267" s="1" t="s">
        <v>433</v>
      </c>
      <c r="M267" s="4" t="s">
        <v>433</v>
      </c>
      <c r="N267" s="1"/>
      <c r="O267" s="1"/>
      <c r="P267" s="1"/>
      <c r="Q267" s="1"/>
    </row>
    <row r="268" spans="1:17" ht="25.5">
      <c r="A268" s="13" t="s">
        <v>535</v>
      </c>
      <c r="B268" s="1" t="s">
        <v>433</v>
      </c>
      <c r="C268" s="1" t="s">
        <v>433</v>
      </c>
      <c r="D268" s="1" t="s">
        <v>433</v>
      </c>
      <c r="E268" s="1" t="s">
        <v>433</v>
      </c>
      <c r="F268" s="1" t="s">
        <v>433</v>
      </c>
      <c r="G268" s="1" t="s">
        <v>433</v>
      </c>
      <c r="H268" s="1" t="s">
        <v>433</v>
      </c>
      <c r="I268" s="1" t="s">
        <v>433</v>
      </c>
      <c r="J268" s="1" t="s">
        <v>433</v>
      </c>
      <c r="K268" s="1" t="s">
        <v>433</v>
      </c>
      <c r="L268" s="1" t="s">
        <v>433</v>
      </c>
      <c r="M268" s="4" t="s">
        <v>433</v>
      </c>
      <c r="N268" s="1"/>
      <c r="O268" s="1"/>
      <c r="P268" s="1"/>
      <c r="Q268" s="1"/>
    </row>
    <row r="269" spans="1:17" ht="25.5">
      <c r="A269" s="13" t="s">
        <v>536</v>
      </c>
      <c r="B269" s="1" t="s">
        <v>433</v>
      </c>
      <c r="C269" s="1" t="s">
        <v>433</v>
      </c>
      <c r="D269" s="1" t="s">
        <v>433</v>
      </c>
      <c r="E269" s="1" t="s">
        <v>433</v>
      </c>
      <c r="F269" s="1" t="s">
        <v>433</v>
      </c>
      <c r="G269" s="1" t="s">
        <v>433</v>
      </c>
      <c r="H269" s="1" t="s">
        <v>433</v>
      </c>
      <c r="I269" s="1" t="s">
        <v>433</v>
      </c>
      <c r="J269" s="1" t="s">
        <v>433</v>
      </c>
      <c r="K269" s="1" t="s">
        <v>433</v>
      </c>
      <c r="L269" s="1" t="s">
        <v>433</v>
      </c>
      <c r="M269" s="4" t="s">
        <v>433</v>
      </c>
      <c r="N269" s="1"/>
      <c r="O269" s="1"/>
      <c r="P269" s="1"/>
      <c r="Q269" s="1"/>
    </row>
    <row r="270" spans="1:17" ht="25.5">
      <c r="A270" s="13" t="s">
        <v>537</v>
      </c>
      <c r="B270" s="1" t="s">
        <v>433</v>
      </c>
      <c r="C270" s="1" t="s">
        <v>433</v>
      </c>
      <c r="D270" s="1" t="s">
        <v>433</v>
      </c>
      <c r="E270" s="1" t="s">
        <v>433</v>
      </c>
      <c r="F270" s="1" t="s">
        <v>433</v>
      </c>
      <c r="G270" s="1" t="s">
        <v>433</v>
      </c>
      <c r="H270" s="1" t="s">
        <v>433</v>
      </c>
      <c r="I270" s="1" t="s">
        <v>433</v>
      </c>
      <c r="J270" s="1" t="s">
        <v>433</v>
      </c>
      <c r="K270" s="1" t="s">
        <v>433</v>
      </c>
      <c r="L270" s="1" t="s">
        <v>433</v>
      </c>
      <c r="M270" s="4" t="s">
        <v>433</v>
      </c>
      <c r="N270" s="1"/>
      <c r="O270" s="1"/>
      <c r="P270" s="1"/>
      <c r="Q270" s="1"/>
    </row>
    <row r="271" spans="1:17" ht="25.5">
      <c r="A271" s="13" t="s">
        <v>538</v>
      </c>
      <c r="B271" s="1" t="s">
        <v>433</v>
      </c>
      <c r="C271" s="1" t="s">
        <v>433</v>
      </c>
      <c r="D271" s="1" t="s">
        <v>433</v>
      </c>
      <c r="E271" s="1" t="s">
        <v>433</v>
      </c>
      <c r="F271" s="1" t="s">
        <v>433</v>
      </c>
      <c r="G271" s="1" t="s">
        <v>433</v>
      </c>
      <c r="H271" s="1" t="s">
        <v>433</v>
      </c>
      <c r="I271" s="1" t="s">
        <v>433</v>
      </c>
      <c r="J271" s="1" t="s">
        <v>433</v>
      </c>
      <c r="K271" s="1" t="s">
        <v>433</v>
      </c>
      <c r="L271" s="1" t="s">
        <v>433</v>
      </c>
      <c r="M271" s="4" t="s">
        <v>433</v>
      </c>
      <c r="N271" s="1"/>
      <c r="O271" s="1"/>
      <c r="P271" s="1"/>
      <c r="Q271" s="1"/>
    </row>
    <row r="272" spans="1:17" ht="25.5">
      <c r="A272" s="13" t="s">
        <v>539</v>
      </c>
      <c r="B272" s="1" t="s">
        <v>433</v>
      </c>
      <c r="C272" s="1" t="s">
        <v>433</v>
      </c>
      <c r="D272" s="1" t="s">
        <v>433</v>
      </c>
      <c r="E272" s="1" t="s">
        <v>433</v>
      </c>
      <c r="F272" s="1" t="s">
        <v>433</v>
      </c>
      <c r="G272" s="1" t="s">
        <v>433</v>
      </c>
      <c r="H272" s="1" t="s">
        <v>433</v>
      </c>
      <c r="I272" s="1" t="s">
        <v>433</v>
      </c>
      <c r="J272" s="1" t="s">
        <v>433</v>
      </c>
      <c r="K272" s="1" t="s">
        <v>433</v>
      </c>
      <c r="L272" s="1" t="s">
        <v>433</v>
      </c>
      <c r="M272" s="4" t="s">
        <v>433</v>
      </c>
      <c r="N272" s="1"/>
      <c r="O272" s="1"/>
      <c r="P272" s="1"/>
      <c r="Q272" s="1"/>
    </row>
    <row r="273" spans="1:17" ht="25.5">
      <c r="A273" s="13" t="s">
        <v>540</v>
      </c>
      <c r="B273" s="1" t="s">
        <v>433</v>
      </c>
      <c r="C273" s="1" t="s">
        <v>433</v>
      </c>
      <c r="D273" s="1" t="s">
        <v>433</v>
      </c>
      <c r="E273" s="1" t="s">
        <v>433</v>
      </c>
      <c r="F273" s="1" t="s">
        <v>433</v>
      </c>
      <c r="G273" s="1" t="s">
        <v>433</v>
      </c>
      <c r="H273" s="1" t="s">
        <v>433</v>
      </c>
      <c r="I273" s="1" t="s">
        <v>433</v>
      </c>
      <c r="J273" s="1" t="s">
        <v>433</v>
      </c>
      <c r="K273" s="1" t="s">
        <v>433</v>
      </c>
      <c r="L273" s="1" t="s">
        <v>433</v>
      </c>
      <c r="M273" s="4" t="s">
        <v>433</v>
      </c>
      <c r="N273" s="1"/>
      <c r="O273" s="1"/>
      <c r="P273" s="1"/>
      <c r="Q273" s="1"/>
    </row>
    <row r="274" spans="1:17" ht="25.5">
      <c r="A274" s="13" t="s">
        <v>541</v>
      </c>
      <c r="B274" s="1" t="s">
        <v>433</v>
      </c>
      <c r="C274" s="1" t="s">
        <v>433</v>
      </c>
      <c r="D274" s="1" t="s">
        <v>433</v>
      </c>
      <c r="E274" s="1" t="s">
        <v>433</v>
      </c>
      <c r="F274" s="1" t="s">
        <v>433</v>
      </c>
      <c r="G274" s="1" t="s">
        <v>433</v>
      </c>
      <c r="H274" s="1" t="s">
        <v>433</v>
      </c>
      <c r="I274" s="1" t="s">
        <v>433</v>
      </c>
      <c r="J274" s="1" t="s">
        <v>433</v>
      </c>
      <c r="K274" s="1" t="s">
        <v>433</v>
      </c>
      <c r="L274" s="1" t="s">
        <v>433</v>
      </c>
      <c r="M274" s="4" t="s">
        <v>433</v>
      </c>
      <c r="N274" s="1"/>
      <c r="O274" s="1"/>
      <c r="P274" s="1"/>
      <c r="Q274" s="1"/>
    </row>
    <row r="275" spans="1:17" ht="25.5">
      <c r="A275" s="13" t="s">
        <v>542</v>
      </c>
      <c r="B275" s="1" t="s">
        <v>433</v>
      </c>
      <c r="C275" s="1" t="s">
        <v>433</v>
      </c>
      <c r="D275" s="1" t="s">
        <v>433</v>
      </c>
      <c r="E275" s="1" t="s">
        <v>433</v>
      </c>
      <c r="F275" s="1" t="s">
        <v>433</v>
      </c>
      <c r="G275" s="1" t="s">
        <v>433</v>
      </c>
      <c r="H275" s="1" t="s">
        <v>433</v>
      </c>
      <c r="I275" s="1" t="s">
        <v>433</v>
      </c>
      <c r="J275" s="1" t="s">
        <v>433</v>
      </c>
      <c r="K275" s="1" t="s">
        <v>433</v>
      </c>
      <c r="L275" s="1" t="s">
        <v>433</v>
      </c>
      <c r="M275" s="4" t="s">
        <v>433</v>
      </c>
      <c r="N275" s="1"/>
      <c r="O275" s="1"/>
      <c r="P275" s="1"/>
      <c r="Q275" s="1"/>
    </row>
    <row r="276" spans="1:17" ht="25.5">
      <c r="A276" s="13" t="s">
        <v>543</v>
      </c>
      <c r="B276" s="1" t="s">
        <v>433</v>
      </c>
      <c r="C276" s="1" t="s">
        <v>433</v>
      </c>
      <c r="D276" s="1" t="s">
        <v>433</v>
      </c>
      <c r="E276" s="1" t="s">
        <v>433</v>
      </c>
      <c r="F276" s="1" t="s">
        <v>433</v>
      </c>
      <c r="G276" s="1" t="s">
        <v>433</v>
      </c>
      <c r="H276" s="1" t="s">
        <v>433</v>
      </c>
      <c r="I276" s="1" t="s">
        <v>433</v>
      </c>
      <c r="J276" s="1" t="s">
        <v>433</v>
      </c>
      <c r="K276" s="1" t="s">
        <v>433</v>
      </c>
      <c r="L276" s="1" t="s">
        <v>433</v>
      </c>
      <c r="M276" s="4" t="s">
        <v>433</v>
      </c>
      <c r="N276" s="1"/>
      <c r="O276" s="1"/>
      <c r="P276" s="1"/>
      <c r="Q276" s="1"/>
    </row>
    <row r="277" spans="1:17" ht="25.5">
      <c r="A277" s="13" t="s">
        <v>544</v>
      </c>
      <c r="B277" s="1" t="s">
        <v>433</v>
      </c>
      <c r="C277" s="1" t="s">
        <v>433</v>
      </c>
      <c r="D277" s="1" t="s">
        <v>433</v>
      </c>
      <c r="E277" s="1" t="s">
        <v>433</v>
      </c>
      <c r="F277" s="1" t="s">
        <v>433</v>
      </c>
      <c r="G277" s="1" t="s">
        <v>433</v>
      </c>
      <c r="H277" s="1" t="s">
        <v>433</v>
      </c>
      <c r="I277" s="1" t="s">
        <v>433</v>
      </c>
      <c r="J277" s="1" t="s">
        <v>433</v>
      </c>
      <c r="K277" s="1" t="s">
        <v>433</v>
      </c>
      <c r="L277" s="1" t="s">
        <v>433</v>
      </c>
      <c r="M277" s="4" t="s">
        <v>433</v>
      </c>
      <c r="N277" s="1"/>
      <c r="O277" s="1"/>
      <c r="P277" s="1"/>
      <c r="Q277" s="1"/>
    </row>
    <row r="278" spans="1:17" ht="25.5">
      <c r="A278" s="13" t="s">
        <v>545</v>
      </c>
      <c r="B278" s="1" t="s">
        <v>433</v>
      </c>
      <c r="C278" s="1" t="s">
        <v>433</v>
      </c>
      <c r="D278" s="1" t="s">
        <v>433</v>
      </c>
      <c r="E278" s="1" t="s">
        <v>433</v>
      </c>
      <c r="F278" s="1" t="s">
        <v>433</v>
      </c>
      <c r="G278" s="1" t="s">
        <v>433</v>
      </c>
      <c r="H278" s="1" t="s">
        <v>433</v>
      </c>
      <c r="I278" s="1" t="s">
        <v>433</v>
      </c>
      <c r="J278" s="1" t="s">
        <v>433</v>
      </c>
      <c r="K278" s="1" t="s">
        <v>433</v>
      </c>
      <c r="L278" s="1" t="s">
        <v>433</v>
      </c>
      <c r="M278" s="4" t="s">
        <v>433</v>
      </c>
      <c r="N278" s="1"/>
      <c r="O278" s="1"/>
      <c r="P278" s="1"/>
      <c r="Q278" s="1"/>
    </row>
    <row r="279" spans="1:17" ht="25.5">
      <c r="A279" s="13" t="s">
        <v>546</v>
      </c>
      <c r="B279" s="1" t="s">
        <v>433</v>
      </c>
      <c r="C279" s="1" t="s">
        <v>433</v>
      </c>
      <c r="D279" s="1" t="s">
        <v>433</v>
      </c>
      <c r="E279" s="1" t="s">
        <v>433</v>
      </c>
      <c r="F279" s="1" t="s">
        <v>433</v>
      </c>
      <c r="G279" s="1" t="s">
        <v>433</v>
      </c>
      <c r="H279" s="1" t="s">
        <v>433</v>
      </c>
      <c r="I279" s="1" t="s">
        <v>433</v>
      </c>
      <c r="J279" s="1" t="s">
        <v>433</v>
      </c>
      <c r="K279" s="1" t="s">
        <v>433</v>
      </c>
      <c r="L279" s="1" t="s">
        <v>433</v>
      </c>
      <c r="M279" s="4" t="s">
        <v>433</v>
      </c>
      <c r="N279" s="1"/>
      <c r="O279" s="1"/>
      <c r="P279" s="1"/>
      <c r="Q279" s="1"/>
    </row>
    <row r="280" spans="1:17" ht="25.5">
      <c r="A280" s="13" t="s">
        <v>547</v>
      </c>
      <c r="B280" s="1" t="s">
        <v>433</v>
      </c>
      <c r="C280" s="1" t="s">
        <v>433</v>
      </c>
      <c r="D280" s="1" t="s">
        <v>433</v>
      </c>
      <c r="E280" s="1" t="s">
        <v>433</v>
      </c>
      <c r="F280" s="1" t="s">
        <v>433</v>
      </c>
      <c r="G280" s="1" t="s">
        <v>433</v>
      </c>
      <c r="H280" s="1" t="s">
        <v>433</v>
      </c>
      <c r="I280" s="1" t="s">
        <v>433</v>
      </c>
      <c r="J280" s="1" t="s">
        <v>433</v>
      </c>
      <c r="K280" s="1" t="s">
        <v>433</v>
      </c>
      <c r="L280" s="1" t="s">
        <v>433</v>
      </c>
      <c r="M280" s="4" t="s">
        <v>433</v>
      </c>
      <c r="N280" s="1"/>
      <c r="O280" s="1"/>
      <c r="P280" s="1"/>
      <c r="Q280" s="1"/>
    </row>
    <row r="281" spans="1:17" ht="25.5">
      <c r="A281" s="13" t="s">
        <v>548</v>
      </c>
      <c r="B281" s="1" t="s">
        <v>433</v>
      </c>
      <c r="C281" s="1" t="s">
        <v>433</v>
      </c>
      <c r="D281" s="1" t="s">
        <v>433</v>
      </c>
      <c r="E281" s="1" t="s">
        <v>433</v>
      </c>
      <c r="F281" s="1" t="s">
        <v>433</v>
      </c>
      <c r="G281" s="1" t="s">
        <v>433</v>
      </c>
      <c r="H281" s="1" t="s">
        <v>433</v>
      </c>
      <c r="I281" s="1" t="s">
        <v>433</v>
      </c>
      <c r="J281" s="1" t="s">
        <v>433</v>
      </c>
      <c r="K281" s="1" t="s">
        <v>433</v>
      </c>
      <c r="L281" s="1" t="s">
        <v>433</v>
      </c>
      <c r="M281" s="4" t="s">
        <v>433</v>
      </c>
      <c r="N281" s="1"/>
      <c r="O281" s="1"/>
      <c r="P281" s="1"/>
      <c r="Q281" s="1"/>
    </row>
    <row r="282" spans="1:17" ht="25.5">
      <c r="A282" s="13" t="s">
        <v>549</v>
      </c>
      <c r="B282" s="1" t="s">
        <v>433</v>
      </c>
      <c r="C282" s="1" t="s">
        <v>433</v>
      </c>
      <c r="D282" s="1" t="s">
        <v>433</v>
      </c>
      <c r="E282" s="1" t="s">
        <v>433</v>
      </c>
      <c r="F282" s="1" t="s">
        <v>433</v>
      </c>
      <c r="G282" s="1" t="s">
        <v>433</v>
      </c>
      <c r="H282" s="1" t="s">
        <v>433</v>
      </c>
      <c r="I282" s="1" t="s">
        <v>433</v>
      </c>
      <c r="J282" s="1" t="s">
        <v>433</v>
      </c>
      <c r="K282" s="1" t="s">
        <v>433</v>
      </c>
      <c r="L282" s="1" t="s">
        <v>433</v>
      </c>
      <c r="M282" s="4" t="s">
        <v>433</v>
      </c>
      <c r="N282" s="1"/>
      <c r="O282" s="1"/>
      <c r="P282" s="1"/>
      <c r="Q282" s="1"/>
    </row>
    <row r="283" spans="1:17" ht="25.5">
      <c r="A283" s="13" t="s">
        <v>550</v>
      </c>
      <c r="B283" s="1" t="s">
        <v>433</v>
      </c>
      <c r="C283" s="1" t="s">
        <v>433</v>
      </c>
      <c r="D283" s="1" t="s">
        <v>433</v>
      </c>
      <c r="E283" s="1" t="s">
        <v>433</v>
      </c>
      <c r="F283" s="1" t="s">
        <v>433</v>
      </c>
      <c r="G283" s="1" t="s">
        <v>433</v>
      </c>
      <c r="H283" s="1" t="s">
        <v>433</v>
      </c>
      <c r="I283" s="1" t="s">
        <v>433</v>
      </c>
      <c r="J283" s="1" t="s">
        <v>433</v>
      </c>
      <c r="K283" s="1" t="s">
        <v>433</v>
      </c>
      <c r="L283" s="1" t="s">
        <v>433</v>
      </c>
      <c r="M283" s="4" t="s">
        <v>433</v>
      </c>
      <c r="N283" s="1"/>
      <c r="O283" s="1"/>
      <c r="P283" s="1"/>
      <c r="Q283" s="1"/>
    </row>
    <row r="284" spans="1:17" ht="25.5">
      <c r="A284" s="13" t="s">
        <v>551</v>
      </c>
      <c r="B284" s="1" t="s">
        <v>433</v>
      </c>
      <c r="C284" s="1" t="s">
        <v>433</v>
      </c>
      <c r="D284" s="1" t="s">
        <v>433</v>
      </c>
      <c r="E284" s="1" t="s">
        <v>433</v>
      </c>
      <c r="F284" s="1" t="s">
        <v>433</v>
      </c>
      <c r="G284" s="1" t="s">
        <v>433</v>
      </c>
      <c r="H284" s="1" t="s">
        <v>433</v>
      </c>
      <c r="I284" s="1" t="s">
        <v>433</v>
      </c>
      <c r="J284" s="1" t="s">
        <v>433</v>
      </c>
      <c r="K284" s="1" t="s">
        <v>433</v>
      </c>
      <c r="L284" s="1" t="s">
        <v>433</v>
      </c>
      <c r="M284" s="4" t="s">
        <v>433</v>
      </c>
      <c r="N284" s="1"/>
      <c r="O284" s="1"/>
      <c r="P284" s="1"/>
      <c r="Q284" s="1"/>
    </row>
    <row r="285" spans="1:17" ht="25.5">
      <c r="A285" s="13" t="s">
        <v>552</v>
      </c>
      <c r="B285" s="1" t="s">
        <v>433</v>
      </c>
      <c r="C285" s="1" t="s">
        <v>433</v>
      </c>
      <c r="D285" s="1" t="s">
        <v>433</v>
      </c>
      <c r="E285" s="1" t="s">
        <v>433</v>
      </c>
      <c r="F285" s="1" t="s">
        <v>433</v>
      </c>
      <c r="G285" s="1" t="s">
        <v>433</v>
      </c>
      <c r="H285" s="1" t="s">
        <v>433</v>
      </c>
      <c r="I285" s="1" t="s">
        <v>433</v>
      </c>
      <c r="J285" s="1" t="s">
        <v>433</v>
      </c>
      <c r="K285" s="1" t="s">
        <v>433</v>
      </c>
      <c r="L285" s="1" t="s">
        <v>433</v>
      </c>
      <c r="M285" s="4" t="s">
        <v>433</v>
      </c>
      <c r="N285" s="1"/>
      <c r="O285" s="1"/>
      <c r="P285" s="1"/>
      <c r="Q285" s="1"/>
    </row>
    <row r="286" spans="1:17" ht="25.5">
      <c r="A286" s="13" t="s">
        <v>553</v>
      </c>
      <c r="B286" s="1" t="s">
        <v>433</v>
      </c>
      <c r="C286" s="1" t="s">
        <v>433</v>
      </c>
      <c r="D286" s="1" t="s">
        <v>433</v>
      </c>
      <c r="E286" s="1" t="s">
        <v>433</v>
      </c>
      <c r="F286" s="1" t="s">
        <v>433</v>
      </c>
      <c r="G286" s="1" t="s">
        <v>433</v>
      </c>
      <c r="H286" s="1" t="s">
        <v>433</v>
      </c>
      <c r="I286" s="1" t="s">
        <v>433</v>
      </c>
      <c r="J286" s="1" t="s">
        <v>433</v>
      </c>
      <c r="K286" s="1" t="s">
        <v>433</v>
      </c>
      <c r="L286" s="1" t="s">
        <v>433</v>
      </c>
      <c r="M286" s="4" t="s">
        <v>433</v>
      </c>
      <c r="N286" s="1"/>
      <c r="O286" s="1"/>
      <c r="P286" s="1"/>
      <c r="Q286" s="1"/>
    </row>
    <row r="287" spans="1:17" ht="25.5">
      <c r="A287" s="13" t="s">
        <v>554</v>
      </c>
      <c r="B287" s="1" t="s">
        <v>433</v>
      </c>
      <c r="C287" s="1" t="s">
        <v>433</v>
      </c>
      <c r="D287" s="1" t="s">
        <v>433</v>
      </c>
      <c r="E287" s="1" t="s">
        <v>433</v>
      </c>
      <c r="F287" s="1" t="s">
        <v>433</v>
      </c>
      <c r="G287" s="1" t="s">
        <v>433</v>
      </c>
      <c r="H287" s="1" t="s">
        <v>433</v>
      </c>
      <c r="I287" s="1" t="s">
        <v>433</v>
      </c>
      <c r="J287" s="1" t="s">
        <v>433</v>
      </c>
      <c r="K287" s="1" t="s">
        <v>433</v>
      </c>
      <c r="L287" s="1" t="s">
        <v>433</v>
      </c>
      <c r="M287" s="4" t="s">
        <v>433</v>
      </c>
      <c r="N287" s="1"/>
      <c r="O287" s="1"/>
      <c r="P287" s="1"/>
      <c r="Q287" s="1"/>
    </row>
    <row r="288" spans="1:17" ht="25.5">
      <c r="A288" s="13" t="s">
        <v>555</v>
      </c>
      <c r="B288" s="1" t="s">
        <v>433</v>
      </c>
      <c r="C288" s="1" t="s">
        <v>433</v>
      </c>
      <c r="D288" s="1" t="s">
        <v>433</v>
      </c>
      <c r="E288" s="1" t="s">
        <v>433</v>
      </c>
      <c r="F288" s="1" t="s">
        <v>433</v>
      </c>
      <c r="G288" s="1" t="s">
        <v>433</v>
      </c>
      <c r="H288" s="1" t="s">
        <v>433</v>
      </c>
      <c r="I288" s="1" t="s">
        <v>433</v>
      </c>
      <c r="J288" s="1" t="s">
        <v>433</v>
      </c>
      <c r="K288" s="1" t="s">
        <v>433</v>
      </c>
      <c r="L288" s="1" t="s">
        <v>433</v>
      </c>
      <c r="M288" s="4" t="s">
        <v>433</v>
      </c>
      <c r="N288" s="1"/>
      <c r="O288" s="1"/>
      <c r="P288" s="1"/>
      <c r="Q288" s="1"/>
    </row>
    <row r="289" spans="1:17" ht="25.5">
      <c r="A289" s="13" t="s">
        <v>556</v>
      </c>
      <c r="B289" s="1" t="s">
        <v>433</v>
      </c>
      <c r="C289" s="1" t="s">
        <v>433</v>
      </c>
      <c r="D289" s="1" t="s">
        <v>433</v>
      </c>
      <c r="E289" s="1" t="s">
        <v>433</v>
      </c>
      <c r="F289" s="1" t="s">
        <v>433</v>
      </c>
      <c r="G289" s="1" t="s">
        <v>433</v>
      </c>
      <c r="H289" s="1" t="s">
        <v>433</v>
      </c>
      <c r="I289" s="1" t="s">
        <v>433</v>
      </c>
      <c r="J289" s="1" t="s">
        <v>433</v>
      </c>
      <c r="K289" s="1" t="s">
        <v>433</v>
      </c>
      <c r="L289" s="1" t="s">
        <v>433</v>
      </c>
      <c r="M289" s="4" t="s">
        <v>433</v>
      </c>
      <c r="N289" s="1"/>
      <c r="O289" s="1"/>
      <c r="P289" s="1"/>
      <c r="Q289" s="1"/>
    </row>
    <row r="290" spans="1:17" ht="25.5">
      <c r="A290" s="13" t="s">
        <v>557</v>
      </c>
      <c r="B290" s="1" t="s">
        <v>433</v>
      </c>
      <c r="C290" s="1" t="s">
        <v>433</v>
      </c>
      <c r="D290" s="1" t="s">
        <v>433</v>
      </c>
      <c r="E290" s="1" t="s">
        <v>433</v>
      </c>
      <c r="F290" s="1" t="s">
        <v>433</v>
      </c>
      <c r="G290" s="1" t="s">
        <v>433</v>
      </c>
      <c r="H290" s="1" t="s">
        <v>433</v>
      </c>
      <c r="I290" s="1" t="s">
        <v>433</v>
      </c>
      <c r="J290" s="1" t="s">
        <v>433</v>
      </c>
      <c r="K290" s="1" t="s">
        <v>433</v>
      </c>
      <c r="L290" s="1" t="s">
        <v>433</v>
      </c>
      <c r="M290" s="4" t="s">
        <v>433</v>
      </c>
      <c r="N290" s="1"/>
      <c r="O290" s="1"/>
      <c r="P290" s="1"/>
      <c r="Q290" s="1"/>
    </row>
    <row r="291" spans="1:17" ht="25.5">
      <c r="A291" s="13" t="s">
        <v>558</v>
      </c>
      <c r="B291" s="1" t="s">
        <v>433</v>
      </c>
      <c r="C291" s="1" t="s">
        <v>433</v>
      </c>
      <c r="D291" s="1" t="s">
        <v>433</v>
      </c>
      <c r="E291" s="1" t="s">
        <v>433</v>
      </c>
      <c r="F291" s="1" t="s">
        <v>433</v>
      </c>
      <c r="G291" s="1" t="s">
        <v>433</v>
      </c>
      <c r="H291" s="1" t="s">
        <v>433</v>
      </c>
      <c r="I291" s="1" t="s">
        <v>433</v>
      </c>
      <c r="J291" s="1" t="s">
        <v>433</v>
      </c>
      <c r="K291" s="1" t="s">
        <v>433</v>
      </c>
      <c r="L291" s="1" t="s">
        <v>433</v>
      </c>
      <c r="M291" s="4" t="s">
        <v>433</v>
      </c>
      <c r="N291" s="1"/>
      <c r="O291" s="1"/>
      <c r="P291" s="1"/>
      <c r="Q291" s="1"/>
    </row>
    <row r="292" spans="1:17" ht="25.5">
      <c r="A292" s="13" t="s">
        <v>559</v>
      </c>
      <c r="B292" s="1" t="s">
        <v>433</v>
      </c>
      <c r="C292" s="1" t="s">
        <v>433</v>
      </c>
      <c r="D292" s="1" t="s">
        <v>433</v>
      </c>
      <c r="E292" s="1" t="s">
        <v>433</v>
      </c>
      <c r="F292" s="1" t="s">
        <v>433</v>
      </c>
      <c r="G292" s="1" t="s">
        <v>433</v>
      </c>
      <c r="H292" s="1" t="s">
        <v>433</v>
      </c>
      <c r="I292" s="1" t="s">
        <v>433</v>
      </c>
      <c r="J292" s="1" t="s">
        <v>433</v>
      </c>
      <c r="K292" s="1" t="s">
        <v>433</v>
      </c>
      <c r="L292" s="1" t="s">
        <v>433</v>
      </c>
      <c r="M292" s="4" t="s">
        <v>433</v>
      </c>
      <c r="N292" s="1"/>
      <c r="O292" s="1"/>
      <c r="P292" s="1"/>
      <c r="Q292" s="1"/>
    </row>
    <row r="293" spans="1:17" ht="25.5">
      <c r="A293" s="13" t="s">
        <v>560</v>
      </c>
      <c r="B293" s="1" t="s">
        <v>433</v>
      </c>
      <c r="C293" s="1" t="s">
        <v>433</v>
      </c>
      <c r="D293" s="1" t="s">
        <v>433</v>
      </c>
      <c r="E293" s="1" t="s">
        <v>433</v>
      </c>
      <c r="F293" s="1" t="s">
        <v>433</v>
      </c>
      <c r="G293" s="1" t="s">
        <v>433</v>
      </c>
      <c r="H293" s="1" t="s">
        <v>433</v>
      </c>
      <c r="I293" s="1" t="s">
        <v>433</v>
      </c>
      <c r="J293" s="1" t="s">
        <v>433</v>
      </c>
      <c r="K293" s="1" t="s">
        <v>433</v>
      </c>
      <c r="L293" s="1" t="s">
        <v>433</v>
      </c>
      <c r="M293" s="4" t="s">
        <v>433</v>
      </c>
      <c r="N293" s="1"/>
      <c r="O293" s="1"/>
      <c r="P293" s="1"/>
      <c r="Q293" s="1"/>
    </row>
    <row r="294" spans="1:17" ht="25.5">
      <c r="A294" s="13" t="s">
        <v>561</v>
      </c>
      <c r="B294" s="1" t="s">
        <v>433</v>
      </c>
      <c r="C294" s="1" t="s">
        <v>433</v>
      </c>
      <c r="D294" s="1" t="s">
        <v>433</v>
      </c>
      <c r="E294" s="1" t="s">
        <v>433</v>
      </c>
      <c r="F294" s="1" t="s">
        <v>433</v>
      </c>
      <c r="G294" s="1" t="s">
        <v>433</v>
      </c>
      <c r="H294" s="1" t="s">
        <v>433</v>
      </c>
      <c r="I294" s="1" t="s">
        <v>433</v>
      </c>
      <c r="J294" s="1" t="s">
        <v>433</v>
      </c>
      <c r="K294" s="1" t="s">
        <v>433</v>
      </c>
      <c r="L294" s="1" t="s">
        <v>433</v>
      </c>
      <c r="M294" s="4" t="s">
        <v>433</v>
      </c>
      <c r="N294" s="1"/>
      <c r="O294" s="1"/>
      <c r="P294" s="1"/>
      <c r="Q294" s="1"/>
    </row>
    <row r="295" spans="1:17" ht="25.5">
      <c r="A295" s="13" t="s">
        <v>562</v>
      </c>
      <c r="B295" s="1" t="s">
        <v>433</v>
      </c>
      <c r="C295" s="1" t="s">
        <v>433</v>
      </c>
      <c r="D295" s="1" t="s">
        <v>433</v>
      </c>
      <c r="E295" s="1" t="s">
        <v>433</v>
      </c>
      <c r="F295" s="1" t="s">
        <v>433</v>
      </c>
      <c r="G295" s="1" t="s">
        <v>433</v>
      </c>
      <c r="H295" s="1" t="s">
        <v>433</v>
      </c>
      <c r="I295" s="1" t="s">
        <v>433</v>
      </c>
      <c r="J295" s="1" t="s">
        <v>433</v>
      </c>
      <c r="K295" s="1" t="s">
        <v>433</v>
      </c>
      <c r="L295" s="1" t="s">
        <v>433</v>
      </c>
      <c r="M295" s="4" t="s">
        <v>433</v>
      </c>
      <c r="N295" s="1"/>
      <c r="O295" s="1"/>
      <c r="P295" s="1"/>
      <c r="Q295" s="1"/>
    </row>
    <row r="296" spans="1:17" ht="25.5">
      <c r="A296" s="13" t="s">
        <v>563</v>
      </c>
      <c r="B296" s="1" t="s">
        <v>433</v>
      </c>
      <c r="C296" s="1" t="s">
        <v>433</v>
      </c>
      <c r="D296" s="1" t="s">
        <v>433</v>
      </c>
      <c r="E296" s="1" t="s">
        <v>433</v>
      </c>
      <c r="F296" s="1" t="s">
        <v>433</v>
      </c>
      <c r="G296" s="1" t="s">
        <v>433</v>
      </c>
      <c r="H296" s="1" t="s">
        <v>433</v>
      </c>
      <c r="I296" s="1" t="s">
        <v>433</v>
      </c>
      <c r="J296" s="1" t="s">
        <v>433</v>
      </c>
      <c r="K296" s="1" t="s">
        <v>433</v>
      </c>
      <c r="L296" s="1" t="s">
        <v>433</v>
      </c>
      <c r="M296" s="4" t="s">
        <v>433</v>
      </c>
      <c r="N296" s="1"/>
      <c r="O296" s="1"/>
      <c r="P296" s="1"/>
      <c r="Q296" s="1"/>
    </row>
    <row r="297" spans="1:17" ht="25.5">
      <c r="A297" s="13" t="s">
        <v>564</v>
      </c>
      <c r="B297" s="1" t="s">
        <v>433</v>
      </c>
      <c r="C297" s="1" t="s">
        <v>433</v>
      </c>
      <c r="D297" s="1" t="s">
        <v>433</v>
      </c>
      <c r="E297" s="1" t="s">
        <v>433</v>
      </c>
      <c r="F297" s="1" t="s">
        <v>433</v>
      </c>
      <c r="G297" s="1" t="s">
        <v>433</v>
      </c>
      <c r="H297" s="1" t="s">
        <v>433</v>
      </c>
      <c r="I297" s="1" t="s">
        <v>433</v>
      </c>
      <c r="J297" s="1" t="s">
        <v>433</v>
      </c>
      <c r="K297" s="1" t="s">
        <v>433</v>
      </c>
      <c r="L297" s="1" t="s">
        <v>433</v>
      </c>
      <c r="M297" s="4" t="s">
        <v>433</v>
      </c>
      <c r="N297" s="1"/>
      <c r="O297" s="1"/>
      <c r="P297" s="1"/>
      <c r="Q297" s="1"/>
    </row>
    <row r="298" spans="1:17" ht="25.5">
      <c r="A298" s="13" t="s">
        <v>565</v>
      </c>
      <c r="B298" s="1" t="s">
        <v>433</v>
      </c>
      <c r="C298" s="1" t="s">
        <v>433</v>
      </c>
      <c r="D298" s="1" t="s">
        <v>433</v>
      </c>
      <c r="E298" s="1" t="s">
        <v>433</v>
      </c>
      <c r="F298" s="1" t="s">
        <v>433</v>
      </c>
      <c r="G298" s="1" t="s">
        <v>433</v>
      </c>
      <c r="H298" s="1" t="s">
        <v>433</v>
      </c>
      <c r="I298" s="1" t="s">
        <v>433</v>
      </c>
      <c r="J298" s="1" t="s">
        <v>433</v>
      </c>
      <c r="K298" s="1" t="s">
        <v>433</v>
      </c>
      <c r="L298" s="1" t="s">
        <v>433</v>
      </c>
      <c r="M298" s="4" t="s">
        <v>433</v>
      </c>
      <c r="N298" s="1"/>
      <c r="O298" s="1"/>
      <c r="P298" s="1"/>
      <c r="Q298" s="1"/>
    </row>
    <row r="299" spans="1:17" ht="25.5">
      <c r="A299" s="13" t="s">
        <v>566</v>
      </c>
      <c r="B299" s="1" t="s">
        <v>433</v>
      </c>
      <c r="C299" s="1" t="s">
        <v>433</v>
      </c>
      <c r="D299" s="1" t="s">
        <v>433</v>
      </c>
      <c r="E299" s="1" t="s">
        <v>433</v>
      </c>
      <c r="F299" s="1" t="s">
        <v>433</v>
      </c>
      <c r="G299" s="1" t="s">
        <v>433</v>
      </c>
      <c r="H299" s="1" t="s">
        <v>433</v>
      </c>
      <c r="I299" s="1" t="s">
        <v>433</v>
      </c>
      <c r="J299" s="1" t="s">
        <v>433</v>
      </c>
      <c r="K299" s="1" t="s">
        <v>433</v>
      </c>
      <c r="L299" s="1" t="s">
        <v>433</v>
      </c>
      <c r="M299" s="4" t="s">
        <v>433</v>
      </c>
      <c r="N299" s="1"/>
      <c r="O299" s="1"/>
      <c r="P299" s="1"/>
      <c r="Q299" s="1"/>
    </row>
    <row r="300" spans="1:17" ht="25.5">
      <c r="A300" s="13" t="s">
        <v>567</v>
      </c>
      <c r="B300" s="1" t="s">
        <v>433</v>
      </c>
      <c r="C300" s="1" t="s">
        <v>433</v>
      </c>
      <c r="D300" s="1" t="s">
        <v>433</v>
      </c>
      <c r="E300" s="1" t="s">
        <v>433</v>
      </c>
      <c r="F300" s="1" t="s">
        <v>433</v>
      </c>
      <c r="G300" s="1" t="s">
        <v>433</v>
      </c>
      <c r="H300" s="1" t="s">
        <v>433</v>
      </c>
      <c r="I300" s="1" t="s">
        <v>433</v>
      </c>
      <c r="J300" s="1" t="s">
        <v>433</v>
      </c>
      <c r="K300" s="1" t="s">
        <v>433</v>
      </c>
      <c r="L300" s="1" t="s">
        <v>433</v>
      </c>
      <c r="M300" s="4" t="s">
        <v>433</v>
      </c>
      <c r="N300" s="1"/>
      <c r="O300" s="1"/>
      <c r="P300" s="1"/>
      <c r="Q300" s="1"/>
    </row>
    <row r="301" spans="1:17" ht="25.5">
      <c r="A301" s="13" t="s">
        <v>568</v>
      </c>
      <c r="B301" s="1" t="s">
        <v>433</v>
      </c>
      <c r="C301" s="1" t="s">
        <v>433</v>
      </c>
      <c r="D301" s="1" t="s">
        <v>433</v>
      </c>
      <c r="E301" s="1" t="s">
        <v>433</v>
      </c>
      <c r="F301" s="1" t="s">
        <v>433</v>
      </c>
      <c r="G301" s="1" t="s">
        <v>433</v>
      </c>
      <c r="H301" s="1" t="s">
        <v>433</v>
      </c>
      <c r="I301" s="1" t="s">
        <v>433</v>
      </c>
      <c r="J301" s="1" t="s">
        <v>433</v>
      </c>
      <c r="K301" s="1" t="s">
        <v>433</v>
      </c>
      <c r="L301" s="1" t="s">
        <v>433</v>
      </c>
      <c r="M301" s="4" t="s">
        <v>433</v>
      </c>
      <c r="N301" s="1"/>
      <c r="O301" s="1"/>
      <c r="P301" s="1"/>
      <c r="Q301" s="1"/>
    </row>
    <row r="302" spans="1:17" ht="25.5">
      <c r="A302" s="13" t="s">
        <v>569</v>
      </c>
      <c r="B302" s="1" t="s">
        <v>433</v>
      </c>
      <c r="C302" s="1" t="s">
        <v>433</v>
      </c>
      <c r="D302" s="1" t="s">
        <v>433</v>
      </c>
      <c r="E302" s="1" t="s">
        <v>433</v>
      </c>
      <c r="F302" s="1" t="s">
        <v>433</v>
      </c>
      <c r="G302" s="1" t="s">
        <v>433</v>
      </c>
      <c r="H302" s="1" t="s">
        <v>433</v>
      </c>
      <c r="I302" s="1" t="s">
        <v>433</v>
      </c>
      <c r="J302" s="1" t="s">
        <v>433</v>
      </c>
      <c r="K302" s="1" t="s">
        <v>433</v>
      </c>
      <c r="L302" s="1" t="s">
        <v>433</v>
      </c>
      <c r="M302" s="4" t="s">
        <v>433</v>
      </c>
      <c r="N302" s="1"/>
      <c r="O302" s="1"/>
      <c r="P302" s="1"/>
      <c r="Q302" s="1"/>
    </row>
    <row r="303" spans="1:17" ht="25.5">
      <c r="A303" s="13" t="s">
        <v>570</v>
      </c>
      <c r="B303" s="1" t="s">
        <v>433</v>
      </c>
      <c r="C303" s="1" t="s">
        <v>433</v>
      </c>
      <c r="D303" s="1" t="s">
        <v>433</v>
      </c>
      <c r="E303" s="1" t="s">
        <v>433</v>
      </c>
      <c r="F303" s="1" t="s">
        <v>433</v>
      </c>
      <c r="G303" s="1" t="s">
        <v>433</v>
      </c>
      <c r="H303" s="1" t="s">
        <v>433</v>
      </c>
      <c r="I303" s="1" t="s">
        <v>433</v>
      </c>
      <c r="J303" s="1" t="s">
        <v>433</v>
      </c>
      <c r="K303" s="1" t="s">
        <v>433</v>
      </c>
      <c r="L303" s="1" t="s">
        <v>433</v>
      </c>
      <c r="M303" s="4" t="s">
        <v>433</v>
      </c>
      <c r="N303" s="1"/>
      <c r="O303" s="1"/>
      <c r="P303" s="1"/>
      <c r="Q303" s="1"/>
    </row>
    <row r="304" spans="1:17" ht="25.5">
      <c r="A304" s="13" t="s">
        <v>571</v>
      </c>
      <c r="B304" s="1" t="s">
        <v>433</v>
      </c>
      <c r="C304" s="1" t="s">
        <v>433</v>
      </c>
      <c r="D304" s="1" t="s">
        <v>433</v>
      </c>
      <c r="E304" s="1" t="s">
        <v>433</v>
      </c>
      <c r="F304" s="1" t="s">
        <v>433</v>
      </c>
      <c r="G304" s="1" t="s">
        <v>433</v>
      </c>
      <c r="H304" s="1" t="s">
        <v>433</v>
      </c>
      <c r="I304" s="1" t="s">
        <v>433</v>
      </c>
      <c r="J304" s="1" t="s">
        <v>433</v>
      </c>
      <c r="K304" s="1" t="s">
        <v>433</v>
      </c>
      <c r="L304" s="1" t="s">
        <v>433</v>
      </c>
      <c r="M304" s="4" t="s">
        <v>433</v>
      </c>
      <c r="N304" s="1"/>
      <c r="O304" s="1"/>
      <c r="P304" s="1"/>
      <c r="Q304" s="1"/>
    </row>
    <row r="305" spans="1:17" ht="25.5">
      <c r="A305" s="13" t="s">
        <v>572</v>
      </c>
      <c r="B305" s="1" t="s">
        <v>433</v>
      </c>
      <c r="C305" s="1" t="s">
        <v>433</v>
      </c>
      <c r="D305" s="1" t="s">
        <v>433</v>
      </c>
      <c r="E305" s="1" t="s">
        <v>433</v>
      </c>
      <c r="F305" s="1" t="s">
        <v>433</v>
      </c>
      <c r="G305" s="1" t="s">
        <v>433</v>
      </c>
      <c r="H305" s="1" t="s">
        <v>433</v>
      </c>
      <c r="I305" s="1" t="s">
        <v>433</v>
      </c>
      <c r="J305" s="1" t="s">
        <v>433</v>
      </c>
      <c r="K305" s="1" t="s">
        <v>433</v>
      </c>
      <c r="L305" s="1" t="s">
        <v>433</v>
      </c>
      <c r="M305" s="4" t="s">
        <v>433</v>
      </c>
      <c r="N305" s="1"/>
      <c r="O305" s="1"/>
      <c r="P305" s="1"/>
      <c r="Q305" s="1"/>
    </row>
    <row r="306" spans="1:17" ht="25.5">
      <c r="A306" s="13" t="s">
        <v>573</v>
      </c>
      <c r="B306" s="1" t="s">
        <v>433</v>
      </c>
      <c r="C306" s="1" t="s">
        <v>433</v>
      </c>
      <c r="D306" s="1" t="s">
        <v>433</v>
      </c>
      <c r="E306" s="1" t="s">
        <v>433</v>
      </c>
      <c r="F306" s="1" t="s">
        <v>433</v>
      </c>
      <c r="G306" s="1" t="s">
        <v>433</v>
      </c>
      <c r="H306" s="1" t="s">
        <v>433</v>
      </c>
      <c r="I306" s="1" t="s">
        <v>433</v>
      </c>
      <c r="J306" s="1" t="s">
        <v>433</v>
      </c>
      <c r="K306" s="1" t="s">
        <v>433</v>
      </c>
      <c r="L306" s="1" t="s">
        <v>433</v>
      </c>
      <c r="M306" s="4" t="s">
        <v>433</v>
      </c>
      <c r="N306" s="1"/>
      <c r="O306" s="1"/>
      <c r="P306" s="1"/>
      <c r="Q306" s="1"/>
    </row>
    <row r="307" spans="1:17" ht="25.5">
      <c r="A307" s="13" t="s">
        <v>574</v>
      </c>
      <c r="B307" s="1" t="s">
        <v>433</v>
      </c>
      <c r="C307" s="1" t="s">
        <v>433</v>
      </c>
      <c r="D307" s="1" t="s">
        <v>433</v>
      </c>
      <c r="E307" s="1" t="s">
        <v>433</v>
      </c>
      <c r="F307" s="1" t="s">
        <v>433</v>
      </c>
      <c r="G307" s="1" t="s">
        <v>433</v>
      </c>
      <c r="H307" s="1" t="s">
        <v>433</v>
      </c>
      <c r="I307" s="1" t="s">
        <v>433</v>
      </c>
      <c r="J307" s="1" t="s">
        <v>433</v>
      </c>
      <c r="K307" s="1" t="s">
        <v>433</v>
      </c>
      <c r="L307" s="1" t="s">
        <v>433</v>
      </c>
      <c r="M307" s="4" t="s">
        <v>433</v>
      </c>
      <c r="N307" s="1"/>
      <c r="O307" s="1"/>
      <c r="P307" s="1"/>
      <c r="Q307" s="1"/>
    </row>
    <row r="308" spans="1:17" ht="25.5">
      <c r="A308" s="13" t="s">
        <v>575</v>
      </c>
      <c r="B308" s="1" t="s">
        <v>433</v>
      </c>
      <c r="C308" s="1" t="s">
        <v>433</v>
      </c>
      <c r="D308" s="1" t="s">
        <v>433</v>
      </c>
      <c r="E308" s="1" t="s">
        <v>433</v>
      </c>
      <c r="F308" s="1" t="s">
        <v>433</v>
      </c>
      <c r="G308" s="1" t="s">
        <v>433</v>
      </c>
      <c r="H308" s="1" t="s">
        <v>433</v>
      </c>
      <c r="I308" s="1" t="s">
        <v>433</v>
      </c>
      <c r="J308" s="1" t="s">
        <v>433</v>
      </c>
      <c r="K308" s="1" t="s">
        <v>433</v>
      </c>
      <c r="L308" s="1" t="s">
        <v>433</v>
      </c>
      <c r="M308" s="4" t="s">
        <v>433</v>
      </c>
      <c r="N308" s="1"/>
      <c r="O308" s="1"/>
      <c r="P308" s="1"/>
      <c r="Q308" s="1"/>
    </row>
    <row r="309" spans="1:17" ht="25.5">
      <c r="A309" s="13" t="s">
        <v>576</v>
      </c>
      <c r="B309" s="1" t="s">
        <v>433</v>
      </c>
      <c r="C309" s="1" t="s">
        <v>433</v>
      </c>
      <c r="D309" s="1" t="s">
        <v>433</v>
      </c>
      <c r="E309" s="1" t="s">
        <v>433</v>
      </c>
      <c r="F309" s="1" t="s">
        <v>433</v>
      </c>
      <c r="G309" s="1" t="s">
        <v>433</v>
      </c>
      <c r="H309" s="1" t="s">
        <v>433</v>
      </c>
      <c r="I309" s="1" t="s">
        <v>433</v>
      </c>
      <c r="J309" s="1" t="s">
        <v>433</v>
      </c>
      <c r="K309" s="1" t="s">
        <v>433</v>
      </c>
      <c r="L309" s="1" t="s">
        <v>433</v>
      </c>
      <c r="M309" s="4" t="s">
        <v>433</v>
      </c>
      <c r="N309" s="1"/>
      <c r="O309" s="1"/>
      <c r="P309" s="1"/>
      <c r="Q309" s="1"/>
    </row>
    <row r="310" spans="1:17" ht="25.5">
      <c r="A310" s="13" t="s">
        <v>577</v>
      </c>
      <c r="B310" s="1" t="s">
        <v>433</v>
      </c>
      <c r="C310" s="1" t="s">
        <v>433</v>
      </c>
      <c r="D310" s="1" t="s">
        <v>433</v>
      </c>
      <c r="E310" s="1" t="s">
        <v>433</v>
      </c>
      <c r="F310" s="1" t="s">
        <v>433</v>
      </c>
      <c r="G310" s="1" t="s">
        <v>433</v>
      </c>
      <c r="H310" s="1" t="s">
        <v>433</v>
      </c>
      <c r="I310" s="1" t="s">
        <v>433</v>
      </c>
      <c r="J310" s="1" t="s">
        <v>433</v>
      </c>
      <c r="K310" s="1" t="s">
        <v>433</v>
      </c>
      <c r="L310" s="1" t="s">
        <v>433</v>
      </c>
      <c r="M310" s="4" t="s">
        <v>433</v>
      </c>
      <c r="N310" s="1"/>
      <c r="O310" s="1"/>
      <c r="P310" s="1"/>
      <c r="Q310" s="1"/>
    </row>
    <row r="311" spans="1:17" ht="25.5">
      <c r="A311" s="13" t="s">
        <v>578</v>
      </c>
      <c r="B311" s="1" t="s">
        <v>433</v>
      </c>
      <c r="C311" s="1" t="s">
        <v>433</v>
      </c>
      <c r="D311" s="1" t="s">
        <v>433</v>
      </c>
      <c r="E311" s="1" t="s">
        <v>433</v>
      </c>
      <c r="F311" s="1" t="s">
        <v>433</v>
      </c>
      <c r="G311" s="1" t="s">
        <v>433</v>
      </c>
      <c r="H311" s="1" t="s">
        <v>433</v>
      </c>
      <c r="I311" s="1" t="s">
        <v>433</v>
      </c>
      <c r="J311" s="1" t="s">
        <v>433</v>
      </c>
      <c r="K311" s="1" t="s">
        <v>433</v>
      </c>
      <c r="L311" s="1" t="s">
        <v>433</v>
      </c>
      <c r="M311" s="4" t="s">
        <v>433</v>
      </c>
      <c r="N311" s="1"/>
      <c r="O311" s="1"/>
      <c r="P311" s="1"/>
      <c r="Q311" s="1"/>
    </row>
    <row r="312" spans="1:17" ht="25.5">
      <c r="A312" s="13" t="s">
        <v>579</v>
      </c>
      <c r="B312" s="1" t="s">
        <v>433</v>
      </c>
      <c r="C312" s="1" t="s">
        <v>433</v>
      </c>
      <c r="D312" s="1" t="s">
        <v>433</v>
      </c>
      <c r="E312" s="1" t="s">
        <v>433</v>
      </c>
      <c r="F312" s="1" t="s">
        <v>433</v>
      </c>
      <c r="G312" s="1" t="s">
        <v>433</v>
      </c>
      <c r="H312" s="1" t="s">
        <v>433</v>
      </c>
      <c r="I312" s="1" t="s">
        <v>433</v>
      </c>
      <c r="J312" s="1" t="s">
        <v>433</v>
      </c>
      <c r="K312" s="1" t="s">
        <v>433</v>
      </c>
      <c r="L312" s="1" t="s">
        <v>433</v>
      </c>
      <c r="M312" s="4" t="s">
        <v>433</v>
      </c>
      <c r="N312" s="1"/>
      <c r="O312" s="1"/>
      <c r="P312" s="1"/>
      <c r="Q312" s="1"/>
    </row>
    <row r="313" spans="1:17" ht="25.5">
      <c r="A313" s="13" t="s">
        <v>580</v>
      </c>
      <c r="B313" s="1" t="s">
        <v>433</v>
      </c>
      <c r="C313" s="1" t="s">
        <v>433</v>
      </c>
      <c r="D313" s="1" t="s">
        <v>433</v>
      </c>
      <c r="E313" s="1" t="s">
        <v>433</v>
      </c>
      <c r="F313" s="1" t="s">
        <v>433</v>
      </c>
      <c r="G313" s="1" t="s">
        <v>433</v>
      </c>
      <c r="H313" s="1" t="s">
        <v>433</v>
      </c>
      <c r="I313" s="1" t="s">
        <v>433</v>
      </c>
      <c r="J313" s="1" t="s">
        <v>433</v>
      </c>
      <c r="K313" s="1" t="s">
        <v>433</v>
      </c>
      <c r="L313" s="1" t="s">
        <v>433</v>
      </c>
      <c r="M313" s="4" t="s">
        <v>433</v>
      </c>
      <c r="N313" s="1"/>
      <c r="O313" s="1"/>
      <c r="P313" s="1"/>
      <c r="Q313" s="1"/>
    </row>
    <row r="314" spans="1:17" ht="25.5">
      <c r="A314" s="13" t="s">
        <v>581</v>
      </c>
      <c r="B314" s="1" t="s">
        <v>433</v>
      </c>
      <c r="C314" s="1" t="s">
        <v>433</v>
      </c>
      <c r="D314" s="1" t="s">
        <v>433</v>
      </c>
      <c r="E314" s="1" t="s">
        <v>433</v>
      </c>
      <c r="F314" s="1" t="s">
        <v>433</v>
      </c>
      <c r="G314" s="1" t="s">
        <v>433</v>
      </c>
      <c r="H314" s="1" t="s">
        <v>433</v>
      </c>
      <c r="I314" s="1" t="s">
        <v>433</v>
      </c>
      <c r="J314" s="1" t="s">
        <v>433</v>
      </c>
      <c r="K314" s="1" t="s">
        <v>433</v>
      </c>
      <c r="L314" s="1" t="s">
        <v>433</v>
      </c>
      <c r="M314" s="4" t="s">
        <v>433</v>
      </c>
      <c r="N314" s="1"/>
      <c r="O314" s="1"/>
      <c r="P314" s="1"/>
      <c r="Q314" s="1"/>
    </row>
    <row r="315" spans="1:17" ht="25.5">
      <c r="A315" s="13" t="s">
        <v>582</v>
      </c>
      <c r="B315" s="1" t="s">
        <v>433</v>
      </c>
      <c r="C315" s="1" t="s">
        <v>433</v>
      </c>
      <c r="D315" s="1" t="s">
        <v>433</v>
      </c>
      <c r="E315" s="1" t="s">
        <v>433</v>
      </c>
      <c r="F315" s="1" t="s">
        <v>433</v>
      </c>
      <c r="G315" s="1" t="s">
        <v>433</v>
      </c>
      <c r="H315" s="1" t="s">
        <v>433</v>
      </c>
      <c r="I315" s="1" t="s">
        <v>433</v>
      </c>
      <c r="J315" s="1" t="s">
        <v>433</v>
      </c>
      <c r="K315" s="1" t="s">
        <v>433</v>
      </c>
      <c r="L315" s="1" t="s">
        <v>433</v>
      </c>
      <c r="M315" s="4" t="s">
        <v>433</v>
      </c>
      <c r="N315" s="1"/>
      <c r="O315" s="1"/>
      <c r="P315" s="1"/>
      <c r="Q315" s="1"/>
    </row>
    <row r="316" spans="1:17" ht="25.5">
      <c r="A316" s="13" t="s">
        <v>583</v>
      </c>
      <c r="B316" s="1" t="s">
        <v>433</v>
      </c>
      <c r="C316" s="1" t="s">
        <v>433</v>
      </c>
      <c r="D316" s="1" t="s">
        <v>433</v>
      </c>
      <c r="E316" s="1" t="s">
        <v>433</v>
      </c>
      <c r="F316" s="1" t="s">
        <v>433</v>
      </c>
      <c r="G316" s="1" t="s">
        <v>433</v>
      </c>
      <c r="H316" s="1" t="s">
        <v>433</v>
      </c>
      <c r="I316" s="1" t="s">
        <v>433</v>
      </c>
      <c r="J316" s="1" t="s">
        <v>433</v>
      </c>
      <c r="K316" s="1" t="s">
        <v>433</v>
      </c>
      <c r="L316" s="1" t="s">
        <v>433</v>
      </c>
      <c r="M316" s="4" t="s">
        <v>433</v>
      </c>
      <c r="N316" s="1"/>
      <c r="O316" s="1"/>
      <c r="P316" s="1"/>
      <c r="Q316" s="1"/>
    </row>
    <row r="317" spans="1:17" ht="25.5">
      <c r="A317" s="13" t="s">
        <v>584</v>
      </c>
      <c r="B317" s="1" t="s">
        <v>433</v>
      </c>
      <c r="C317" s="1" t="s">
        <v>433</v>
      </c>
      <c r="D317" s="1" t="s">
        <v>433</v>
      </c>
      <c r="E317" s="1" t="s">
        <v>433</v>
      </c>
      <c r="F317" s="1" t="s">
        <v>433</v>
      </c>
      <c r="G317" s="1" t="s">
        <v>433</v>
      </c>
      <c r="H317" s="1" t="s">
        <v>433</v>
      </c>
      <c r="I317" s="1" t="s">
        <v>433</v>
      </c>
      <c r="J317" s="1" t="s">
        <v>433</v>
      </c>
      <c r="K317" s="1" t="s">
        <v>433</v>
      </c>
      <c r="L317" s="1" t="s">
        <v>433</v>
      </c>
      <c r="M317" s="4" t="s">
        <v>433</v>
      </c>
      <c r="N317" s="1"/>
      <c r="O317" s="1"/>
      <c r="P317" s="1"/>
      <c r="Q317" s="1"/>
    </row>
    <row r="318" spans="1:17" ht="25.5">
      <c r="A318" s="13" t="s">
        <v>585</v>
      </c>
      <c r="B318" s="1" t="s">
        <v>433</v>
      </c>
      <c r="C318" s="1" t="s">
        <v>433</v>
      </c>
      <c r="D318" s="1" t="s">
        <v>433</v>
      </c>
      <c r="E318" s="1" t="s">
        <v>433</v>
      </c>
      <c r="F318" s="1" t="s">
        <v>433</v>
      </c>
      <c r="G318" s="1" t="s">
        <v>433</v>
      </c>
      <c r="H318" s="1" t="s">
        <v>433</v>
      </c>
      <c r="I318" s="1" t="s">
        <v>433</v>
      </c>
      <c r="J318" s="1" t="s">
        <v>433</v>
      </c>
      <c r="K318" s="1" t="s">
        <v>433</v>
      </c>
      <c r="L318" s="1" t="s">
        <v>433</v>
      </c>
      <c r="M318" s="4" t="s">
        <v>433</v>
      </c>
      <c r="N318" s="1"/>
      <c r="O318" s="1"/>
      <c r="P318" s="1"/>
      <c r="Q318" s="1"/>
    </row>
    <row r="319" spans="1:17" ht="25.5">
      <c r="A319" s="13" t="s">
        <v>586</v>
      </c>
      <c r="B319" s="1" t="s">
        <v>433</v>
      </c>
      <c r="C319" s="1" t="s">
        <v>433</v>
      </c>
      <c r="D319" s="1" t="s">
        <v>433</v>
      </c>
      <c r="E319" s="1" t="s">
        <v>433</v>
      </c>
      <c r="F319" s="1" t="s">
        <v>433</v>
      </c>
      <c r="G319" s="1" t="s">
        <v>433</v>
      </c>
      <c r="H319" s="1" t="s">
        <v>433</v>
      </c>
      <c r="I319" s="1" t="s">
        <v>433</v>
      </c>
      <c r="J319" s="1" t="s">
        <v>433</v>
      </c>
      <c r="K319" s="1" t="s">
        <v>433</v>
      </c>
      <c r="L319" s="1" t="s">
        <v>433</v>
      </c>
      <c r="M319" s="4" t="s">
        <v>433</v>
      </c>
      <c r="N319" s="1"/>
      <c r="O319" s="1"/>
      <c r="P319" s="1"/>
      <c r="Q319" s="1"/>
    </row>
    <row r="320" spans="1:17" ht="25.5">
      <c r="A320" s="13" t="s">
        <v>587</v>
      </c>
      <c r="B320" s="1" t="s">
        <v>433</v>
      </c>
      <c r="C320" s="1" t="s">
        <v>433</v>
      </c>
      <c r="D320" s="1" t="s">
        <v>433</v>
      </c>
      <c r="E320" s="1" t="s">
        <v>433</v>
      </c>
      <c r="F320" s="1" t="s">
        <v>433</v>
      </c>
      <c r="G320" s="1" t="s">
        <v>433</v>
      </c>
      <c r="H320" s="1" t="s">
        <v>433</v>
      </c>
      <c r="I320" s="1" t="s">
        <v>433</v>
      </c>
      <c r="J320" s="1" t="s">
        <v>433</v>
      </c>
      <c r="K320" s="1" t="s">
        <v>433</v>
      </c>
      <c r="L320" s="1" t="s">
        <v>433</v>
      </c>
      <c r="M320" s="4" t="s">
        <v>433</v>
      </c>
      <c r="N320" s="1"/>
      <c r="O320" s="1"/>
      <c r="P320" s="1"/>
      <c r="Q320" s="1"/>
    </row>
    <row r="321" spans="1:17" ht="25.5">
      <c r="A321" s="13" t="s">
        <v>588</v>
      </c>
      <c r="B321" s="1" t="s">
        <v>433</v>
      </c>
      <c r="C321" s="1" t="s">
        <v>433</v>
      </c>
      <c r="D321" s="1" t="s">
        <v>433</v>
      </c>
      <c r="E321" s="1" t="s">
        <v>433</v>
      </c>
      <c r="F321" s="1" t="s">
        <v>433</v>
      </c>
      <c r="G321" s="1" t="s">
        <v>433</v>
      </c>
      <c r="H321" s="1" t="s">
        <v>433</v>
      </c>
      <c r="I321" s="1" t="s">
        <v>433</v>
      </c>
      <c r="J321" s="1" t="s">
        <v>433</v>
      </c>
      <c r="K321" s="1" t="s">
        <v>433</v>
      </c>
      <c r="L321" s="1" t="s">
        <v>433</v>
      </c>
      <c r="M321" s="4" t="s">
        <v>433</v>
      </c>
      <c r="N321" s="1"/>
      <c r="O321" s="1"/>
      <c r="P321" s="1"/>
      <c r="Q321" s="1"/>
    </row>
    <row r="322" spans="1:17" ht="25.5">
      <c r="A322" s="13" t="s">
        <v>589</v>
      </c>
      <c r="B322" s="1" t="s">
        <v>433</v>
      </c>
      <c r="C322" s="1" t="s">
        <v>433</v>
      </c>
      <c r="D322" s="1" t="s">
        <v>433</v>
      </c>
      <c r="E322" s="1" t="s">
        <v>433</v>
      </c>
      <c r="F322" s="1" t="s">
        <v>433</v>
      </c>
      <c r="G322" s="1" t="s">
        <v>433</v>
      </c>
      <c r="H322" s="1" t="s">
        <v>433</v>
      </c>
      <c r="I322" s="1" t="s">
        <v>433</v>
      </c>
      <c r="J322" s="1" t="s">
        <v>433</v>
      </c>
      <c r="K322" s="1" t="s">
        <v>433</v>
      </c>
      <c r="L322" s="1" t="s">
        <v>433</v>
      </c>
      <c r="M322" s="4" t="s">
        <v>433</v>
      </c>
      <c r="N322" s="1"/>
      <c r="O322" s="1"/>
      <c r="P322" s="1"/>
      <c r="Q322" s="1"/>
    </row>
    <row r="323" spans="1:17" ht="25.5">
      <c r="A323" s="13" t="s">
        <v>590</v>
      </c>
      <c r="B323" s="1" t="s">
        <v>433</v>
      </c>
      <c r="C323" s="1" t="s">
        <v>433</v>
      </c>
      <c r="D323" s="1" t="s">
        <v>433</v>
      </c>
      <c r="E323" s="1" t="s">
        <v>433</v>
      </c>
      <c r="F323" s="1" t="s">
        <v>433</v>
      </c>
      <c r="G323" s="1" t="s">
        <v>433</v>
      </c>
      <c r="H323" s="1" t="s">
        <v>433</v>
      </c>
      <c r="I323" s="1" t="s">
        <v>433</v>
      </c>
      <c r="J323" s="1" t="s">
        <v>433</v>
      </c>
      <c r="K323" s="1" t="s">
        <v>433</v>
      </c>
      <c r="L323" s="1" t="s">
        <v>433</v>
      </c>
      <c r="M323" s="4" t="s">
        <v>433</v>
      </c>
      <c r="N323" s="1"/>
      <c r="O323" s="1"/>
      <c r="P323" s="1"/>
      <c r="Q323" s="1"/>
    </row>
    <row r="324" spans="1:17" ht="25.5">
      <c r="A324" s="13" t="s">
        <v>591</v>
      </c>
      <c r="B324" s="1" t="s">
        <v>433</v>
      </c>
      <c r="C324" s="1" t="s">
        <v>433</v>
      </c>
      <c r="D324" s="1" t="s">
        <v>433</v>
      </c>
      <c r="E324" s="1" t="s">
        <v>433</v>
      </c>
      <c r="F324" s="1" t="s">
        <v>433</v>
      </c>
      <c r="G324" s="1" t="s">
        <v>433</v>
      </c>
      <c r="H324" s="1" t="s">
        <v>433</v>
      </c>
      <c r="I324" s="1" t="s">
        <v>433</v>
      </c>
      <c r="J324" s="1" t="s">
        <v>433</v>
      </c>
      <c r="K324" s="1" t="s">
        <v>433</v>
      </c>
      <c r="L324" s="1" t="s">
        <v>433</v>
      </c>
      <c r="M324" s="4" t="s">
        <v>433</v>
      </c>
      <c r="N324" s="1"/>
      <c r="O324" s="1"/>
      <c r="P324" s="1"/>
      <c r="Q324" s="1"/>
    </row>
    <row r="325" spans="1:17" ht="25.5">
      <c r="A325" s="13" t="s">
        <v>592</v>
      </c>
      <c r="B325" s="1" t="s">
        <v>433</v>
      </c>
      <c r="C325" s="1" t="s">
        <v>433</v>
      </c>
      <c r="D325" s="1" t="s">
        <v>433</v>
      </c>
      <c r="E325" s="1" t="s">
        <v>433</v>
      </c>
      <c r="F325" s="1" t="s">
        <v>433</v>
      </c>
      <c r="G325" s="1" t="s">
        <v>433</v>
      </c>
      <c r="H325" s="1" t="s">
        <v>433</v>
      </c>
      <c r="I325" s="1" t="s">
        <v>433</v>
      </c>
      <c r="J325" s="1" t="s">
        <v>433</v>
      </c>
      <c r="K325" s="1" t="s">
        <v>433</v>
      </c>
      <c r="L325" s="1" t="s">
        <v>433</v>
      </c>
      <c r="M325" s="4" t="s">
        <v>433</v>
      </c>
      <c r="N325" s="1"/>
      <c r="O325" s="1"/>
      <c r="P325" s="1"/>
      <c r="Q325" s="1"/>
    </row>
    <row r="326" spans="1:17" ht="25.5">
      <c r="A326" s="13" t="s">
        <v>593</v>
      </c>
      <c r="B326" s="1" t="s">
        <v>433</v>
      </c>
      <c r="C326" s="1" t="s">
        <v>433</v>
      </c>
      <c r="D326" s="1" t="s">
        <v>433</v>
      </c>
      <c r="E326" s="1" t="s">
        <v>433</v>
      </c>
      <c r="F326" s="1" t="s">
        <v>433</v>
      </c>
      <c r="G326" s="1" t="s">
        <v>433</v>
      </c>
      <c r="H326" s="1" t="s">
        <v>433</v>
      </c>
      <c r="I326" s="1" t="s">
        <v>433</v>
      </c>
      <c r="J326" s="1" t="s">
        <v>433</v>
      </c>
      <c r="K326" s="1" t="s">
        <v>433</v>
      </c>
      <c r="L326" s="1" t="s">
        <v>433</v>
      </c>
      <c r="M326" s="4" t="s">
        <v>433</v>
      </c>
      <c r="N326" s="1"/>
      <c r="O326" s="1"/>
      <c r="P326" s="1"/>
      <c r="Q326" s="1"/>
    </row>
    <row r="327" spans="1:17" ht="25.5">
      <c r="A327" s="13" t="s">
        <v>594</v>
      </c>
      <c r="B327" s="1" t="s">
        <v>433</v>
      </c>
      <c r="C327" s="1" t="s">
        <v>433</v>
      </c>
      <c r="D327" s="1" t="s">
        <v>433</v>
      </c>
      <c r="E327" s="1" t="s">
        <v>433</v>
      </c>
      <c r="F327" s="1" t="s">
        <v>433</v>
      </c>
      <c r="G327" s="1" t="s">
        <v>433</v>
      </c>
      <c r="H327" s="1" t="s">
        <v>433</v>
      </c>
      <c r="I327" s="1" t="s">
        <v>433</v>
      </c>
      <c r="J327" s="1" t="s">
        <v>433</v>
      </c>
      <c r="K327" s="1" t="s">
        <v>433</v>
      </c>
      <c r="L327" s="1" t="s">
        <v>433</v>
      </c>
      <c r="M327" s="4" t="s">
        <v>433</v>
      </c>
      <c r="N327" s="1"/>
      <c r="O327" s="1"/>
      <c r="P327" s="1"/>
      <c r="Q327" s="1"/>
    </row>
    <row r="328" spans="1:17" ht="25.5">
      <c r="A328" s="13" t="s">
        <v>595</v>
      </c>
      <c r="B328" s="1" t="s">
        <v>433</v>
      </c>
      <c r="C328" s="1" t="s">
        <v>433</v>
      </c>
      <c r="D328" s="1" t="s">
        <v>433</v>
      </c>
      <c r="E328" s="1" t="s">
        <v>433</v>
      </c>
      <c r="F328" s="1" t="s">
        <v>433</v>
      </c>
      <c r="G328" s="1" t="s">
        <v>433</v>
      </c>
      <c r="H328" s="1" t="s">
        <v>433</v>
      </c>
      <c r="I328" s="1" t="s">
        <v>433</v>
      </c>
      <c r="J328" s="1" t="s">
        <v>433</v>
      </c>
      <c r="K328" s="1" t="s">
        <v>433</v>
      </c>
      <c r="L328" s="1" t="s">
        <v>433</v>
      </c>
      <c r="M328" s="4" t="s">
        <v>433</v>
      </c>
      <c r="N328" s="1"/>
      <c r="O328" s="1"/>
      <c r="P328" s="1"/>
      <c r="Q328" s="1"/>
    </row>
    <row r="329" spans="1:17" ht="25.5">
      <c r="A329" s="13" t="s">
        <v>596</v>
      </c>
      <c r="B329" s="1" t="s">
        <v>433</v>
      </c>
      <c r="C329" s="1" t="s">
        <v>433</v>
      </c>
      <c r="D329" s="1" t="s">
        <v>433</v>
      </c>
      <c r="E329" s="1" t="s">
        <v>433</v>
      </c>
      <c r="F329" s="1" t="s">
        <v>433</v>
      </c>
      <c r="G329" s="1" t="s">
        <v>433</v>
      </c>
      <c r="H329" s="1" t="s">
        <v>433</v>
      </c>
      <c r="I329" s="1" t="s">
        <v>433</v>
      </c>
      <c r="J329" s="1" t="s">
        <v>433</v>
      </c>
      <c r="K329" s="1" t="s">
        <v>433</v>
      </c>
      <c r="L329" s="1" t="s">
        <v>433</v>
      </c>
      <c r="M329" s="4" t="s">
        <v>433</v>
      </c>
      <c r="N329" s="1"/>
      <c r="O329" s="1"/>
      <c r="P329" s="1"/>
      <c r="Q329" s="1"/>
    </row>
    <row r="330" spans="1:17" ht="25.5">
      <c r="A330" s="13" t="s">
        <v>597</v>
      </c>
      <c r="B330" s="1" t="s">
        <v>433</v>
      </c>
      <c r="C330" s="1" t="s">
        <v>433</v>
      </c>
      <c r="D330" s="1" t="s">
        <v>433</v>
      </c>
      <c r="E330" s="1" t="s">
        <v>433</v>
      </c>
      <c r="F330" s="1" t="s">
        <v>433</v>
      </c>
      <c r="G330" s="1" t="s">
        <v>433</v>
      </c>
      <c r="H330" s="1" t="s">
        <v>433</v>
      </c>
      <c r="I330" s="1" t="s">
        <v>433</v>
      </c>
      <c r="J330" s="1" t="s">
        <v>433</v>
      </c>
      <c r="K330" s="1" t="s">
        <v>433</v>
      </c>
      <c r="L330" s="1" t="s">
        <v>433</v>
      </c>
      <c r="M330" s="4" t="s">
        <v>433</v>
      </c>
      <c r="N330" s="1"/>
      <c r="O330" s="1"/>
      <c r="P330" s="1"/>
      <c r="Q330" s="1"/>
    </row>
    <row r="331" spans="1:17" ht="25.5">
      <c r="A331" s="13" t="s">
        <v>598</v>
      </c>
      <c r="B331" s="1" t="s">
        <v>433</v>
      </c>
      <c r="C331" s="1" t="s">
        <v>433</v>
      </c>
      <c r="D331" s="1" t="s">
        <v>433</v>
      </c>
      <c r="E331" s="1" t="s">
        <v>433</v>
      </c>
      <c r="F331" s="1" t="s">
        <v>433</v>
      </c>
      <c r="G331" s="1" t="s">
        <v>433</v>
      </c>
      <c r="H331" s="1" t="s">
        <v>433</v>
      </c>
      <c r="I331" s="1" t="s">
        <v>433</v>
      </c>
      <c r="J331" s="1" t="s">
        <v>433</v>
      </c>
      <c r="K331" s="1" t="s">
        <v>433</v>
      </c>
      <c r="L331" s="1" t="s">
        <v>433</v>
      </c>
      <c r="M331" s="4" t="s">
        <v>433</v>
      </c>
      <c r="N331" s="1"/>
      <c r="O331" s="1"/>
      <c r="P331" s="1"/>
      <c r="Q331" s="1"/>
    </row>
    <row r="332" spans="1:17" ht="25.5">
      <c r="A332" s="13" t="s">
        <v>599</v>
      </c>
      <c r="B332" s="1" t="s">
        <v>433</v>
      </c>
      <c r="C332" s="1" t="s">
        <v>433</v>
      </c>
      <c r="D332" s="1" t="s">
        <v>433</v>
      </c>
      <c r="E332" s="1" t="s">
        <v>433</v>
      </c>
      <c r="F332" s="1" t="s">
        <v>433</v>
      </c>
      <c r="G332" s="1" t="s">
        <v>433</v>
      </c>
      <c r="H332" s="1" t="s">
        <v>433</v>
      </c>
      <c r="I332" s="1" t="s">
        <v>433</v>
      </c>
      <c r="J332" s="1" t="s">
        <v>433</v>
      </c>
      <c r="K332" s="1" t="s">
        <v>433</v>
      </c>
      <c r="L332" s="1" t="s">
        <v>433</v>
      </c>
      <c r="M332" s="4" t="s">
        <v>433</v>
      </c>
      <c r="N332" s="1"/>
      <c r="O332" s="1"/>
      <c r="P332" s="1"/>
      <c r="Q332" s="1"/>
    </row>
    <row r="333" spans="1:17" ht="25.5">
      <c r="A333" s="13" t="s">
        <v>600</v>
      </c>
      <c r="B333" s="1" t="s">
        <v>433</v>
      </c>
      <c r="C333" s="1" t="s">
        <v>433</v>
      </c>
      <c r="D333" s="1" t="s">
        <v>433</v>
      </c>
      <c r="E333" s="1" t="s">
        <v>433</v>
      </c>
      <c r="F333" s="1" t="s">
        <v>433</v>
      </c>
      <c r="G333" s="1" t="s">
        <v>433</v>
      </c>
      <c r="H333" s="1" t="s">
        <v>433</v>
      </c>
      <c r="I333" s="1" t="s">
        <v>433</v>
      </c>
      <c r="J333" s="1" t="s">
        <v>433</v>
      </c>
      <c r="K333" s="1" t="s">
        <v>433</v>
      </c>
      <c r="L333" s="1" t="s">
        <v>433</v>
      </c>
      <c r="M333" s="4" t="s">
        <v>433</v>
      </c>
      <c r="N333" s="1"/>
      <c r="O333" s="1"/>
      <c r="P333" s="1"/>
      <c r="Q333" s="1"/>
    </row>
    <row r="334" spans="1:17" ht="25.5">
      <c r="A334" s="13" t="s">
        <v>601</v>
      </c>
      <c r="B334" s="1" t="s">
        <v>433</v>
      </c>
      <c r="C334" s="1" t="s">
        <v>433</v>
      </c>
      <c r="D334" s="1" t="s">
        <v>433</v>
      </c>
      <c r="E334" s="1" t="s">
        <v>433</v>
      </c>
      <c r="F334" s="1" t="s">
        <v>433</v>
      </c>
      <c r="G334" s="1" t="s">
        <v>433</v>
      </c>
      <c r="H334" s="1" t="s">
        <v>433</v>
      </c>
      <c r="I334" s="1" t="s">
        <v>433</v>
      </c>
      <c r="J334" s="1" t="s">
        <v>433</v>
      </c>
      <c r="K334" s="1" t="s">
        <v>433</v>
      </c>
      <c r="L334" s="1" t="s">
        <v>433</v>
      </c>
      <c r="M334" s="4" t="s">
        <v>433</v>
      </c>
      <c r="N334" s="1"/>
      <c r="O334" s="1"/>
      <c r="P334" s="1"/>
      <c r="Q334" s="1"/>
    </row>
    <row r="335" spans="1:17" ht="25.5">
      <c r="A335" s="13" t="s">
        <v>602</v>
      </c>
      <c r="B335" s="1" t="s">
        <v>433</v>
      </c>
      <c r="C335" s="1" t="s">
        <v>433</v>
      </c>
      <c r="D335" s="1" t="s">
        <v>433</v>
      </c>
      <c r="E335" s="1" t="s">
        <v>433</v>
      </c>
      <c r="F335" s="1" t="s">
        <v>433</v>
      </c>
      <c r="G335" s="1" t="s">
        <v>433</v>
      </c>
      <c r="H335" s="1" t="s">
        <v>433</v>
      </c>
      <c r="I335" s="1" t="s">
        <v>433</v>
      </c>
      <c r="J335" s="1" t="s">
        <v>433</v>
      </c>
      <c r="K335" s="1" t="s">
        <v>433</v>
      </c>
      <c r="L335" s="1" t="s">
        <v>433</v>
      </c>
      <c r="M335" s="4" t="s">
        <v>433</v>
      </c>
      <c r="N335" s="1"/>
      <c r="O335" s="1"/>
      <c r="P335" s="1"/>
      <c r="Q335" s="1"/>
    </row>
    <row r="336" spans="1:17" ht="25.5">
      <c r="A336" s="13" t="s">
        <v>603</v>
      </c>
      <c r="B336" s="1" t="s">
        <v>433</v>
      </c>
      <c r="C336" s="1" t="s">
        <v>433</v>
      </c>
      <c r="D336" s="1" t="s">
        <v>433</v>
      </c>
      <c r="E336" s="1" t="s">
        <v>433</v>
      </c>
      <c r="F336" s="1" t="s">
        <v>433</v>
      </c>
      <c r="G336" s="1" t="s">
        <v>433</v>
      </c>
      <c r="H336" s="1" t="s">
        <v>433</v>
      </c>
      <c r="I336" s="1" t="s">
        <v>433</v>
      </c>
      <c r="J336" s="1" t="s">
        <v>433</v>
      </c>
      <c r="K336" s="1" t="s">
        <v>433</v>
      </c>
      <c r="L336" s="1" t="s">
        <v>433</v>
      </c>
      <c r="M336" s="4" t="s">
        <v>433</v>
      </c>
      <c r="N336" s="1"/>
      <c r="O336" s="1"/>
      <c r="P336" s="1"/>
      <c r="Q336" s="1"/>
    </row>
    <row r="337" spans="1:17" ht="25.5">
      <c r="A337" s="13" t="s">
        <v>604</v>
      </c>
      <c r="B337" s="1" t="s">
        <v>433</v>
      </c>
      <c r="C337" s="1" t="s">
        <v>433</v>
      </c>
      <c r="D337" s="1" t="s">
        <v>433</v>
      </c>
      <c r="E337" s="1" t="s">
        <v>433</v>
      </c>
      <c r="F337" s="1" t="s">
        <v>433</v>
      </c>
      <c r="G337" s="1" t="s">
        <v>433</v>
      </c>
      <c r="H337" s="1" t="s">
        <v>433</v>
      </c>
      <c r="I337" s="1" t="s">
        <v>433</v>
      </c>
      <c r="J337" s="1" t="s">
        <v>433</v>
      </c>
      <c r="K337" s="1" t="s">
        <v>433</v>
      </c>
      <c r="L337" s="1" t="s">
        <v>433</v>
      </c>
      <c r="M337" s="4" t="s">
        <v>433</v>
      </c>
      <c r="N337" s="1"/>
      <c r="O337" s="1"/>
      <c r="P337" s="1"/>
      <c r="Q337" s="1"/>
    </row>
    <row r="338" spans="1:17" ht="25.5">
      <c r="A338" s="13" t="s">
        <v>605</v>
      </c>
      <c r="B338" s="1" t="s">
        <v>433</v>
      </c>
      <c r="C338" s="1" t="s">
        <v>433</v>
      </c>
      <c r="D338" s="1" t="s">
        <v>433</v>
      </c>
      <c r="E338" s="1" t="s">
        <v>433</v>
      </c>
      <c r="F338" s="1" t="s">
        <v>433</v>
      </c>
      <c r="G338" s="1" t="s">
        <v>433</v>
      </c>
      <c r="H338" s="1" t="s">
        <v>433</v>
      </c>
      <c r="I338" s="1" t="s">
        <v>433</v>
      </c>
      <c r="J338" s="1" t="s">
        <v>433</v>
      </c>
      <c r="K338" s="1" t="s">
        <v>433</v>
      </c>
      <c r="L338" s="1" t="s">
        <v>433</v>
      </c>
      <c r="M338" s="4" t="s">
        <v>433</v>
      </c>
      <c r="N338" s="1"/>
      <c r="O338" s="1"/>
      <c r="P338" s="1"/>
      <c r="Q338" s="1"/>
    </row>
    <row r="339" spans="1:17" ht="25.5">
      <c r="A339" s="13" t="s">
        <v>606</v>
      </c>
      <c r="B339" s="1" t="s">
        <v>433</v>
      </c>
      <c r="C339" s="1" t="s">
        <v>433</v>
      </c>
      <c r="D339" s="1" t="s">
        <v>433</v>
      </c>
      <c r="E339" s="1" t="s">
        <v>433</v>
      </c>
      <c r="F339" s="1" t="s">
        <v>433</v>
      </c>
      <c r="G339" s="1" t="s">
        <v>433</v>
      </c>
      <c r="H339" s="1" t="s">
        <v>433</v>
      </c>
      <c r="I339" s="1" t="s">
        <v>433</v>
      </c>
      <c r="J339" s="1" t="s">
        <v>433</v>
      </c>
      <c r="K339" s="1" t="s">
        <v>433</v>
      </c>
      <c r="L339" s="1" t="s">
        <v>433</v>
      </c>
      <c r="M339" s="4" t="s">
        <v>433</v>
      </c>
      <c r="N339" s="1"/>
      <c r="O339" s="1"/>
      <c r="P339" s="1"/>
      <c r="Q339" s="1"/>
    </row>
    <row r="340" spans="1:17" ht="25.5">
      <c r="A340" s="13" t="s">
        <v>607</v>
      </c>
      <c r="B340" s="1" t="s">
        <v>433</v>
      </c>
      <c r="C340" s="1" t="s">
        <v>433</v>
      </c>
      <c r="D340" s="1" t="s">
        <v>433</v>
      </c>
      <c r="E340" s="1" t="s">
        <v>433</v>
      </c>
      <c r="F340" s="1" t="s">
        <v>433</v>
      </c>
      <c r="G340" s="1" t="s">
        <v>433</v>
      </c>
      <c r="H340" s="1" t="s">
        <v>433</v>
      </c>
      <c r="I340" s="1" t="s">
        <v>433</v>
      </c>
      <c r="J340" s="1" t="s">
        <v>433</v>
      </c>
      <c r="K340" s="1" t="s">
        <v>433</v>
      </c>
      <c r="L340" s="1" t="s">
        <v>433</v>
      </c>
      <c r="M340" s="4" t="s">
        <v>433</v>
      </c>
      <c r="N340" s="1"/>
      <c r="O340" s="1"/>
      <c r="P340" s="1"/>
      <c r="Q340" s="1"/>
    </row>
    <row r="341" spans="1:17" ht="25.5">
      <c r="A341" s="13" t="s">
        <v>608</v>
      </c>
      <c r="B341" s="1" t="s">
        <v>433</v>
      </c>
      <c r="C341" s="1" t="s">
        <v>433</v>
      </c>
      <c r="D341" s="1" t="s">
        <v>433</v>
      </c>
      <c r="E341" s="1" t="s">
        <v>433</v>
      </c>
      <c r="F341" s="1" t="s">
        <v>433</v>
      </c>
      <c r="G341" s="1" t="s">
        <v>433</v>
      </c>
      <c r="H341" s="1" t="s">
        <v>433</v>
      </c>
      <c r="I341" s="1" t="s">
        <v>433</v>
      </c>
      <c r="J341" s="1" t="s">
        <v>433</v>
      </c>
      <c r="K341" s="1" t="s">
        <v>433</v>
      </c>
      <c r="L341" s="1" t="s">
        <v>433</v>
      </c>
      <c r="M341" s="4" t="s">
        <v>433</v>
      </c>
      <c r="N341" s="1"/>
      <c r="O341" s="1"/>
      <c r="P341" s="1"/>
      <c r="Q341" s="1"/>
    </row>
    <row r="342" spans="1:17" ht="25.5">
      <c r="A342" s="13" t="s">
        <v>609</v>
      </c>
      <c r="B342" s="1" t="s">
        <v>433</v>
      </c>
      <c r="C342" s="1" t="s">
        <v>433</v>
      </c>
      <c r="D342" s="1" t="s">
        <v>433</v>
      </c>
      <c r="E342" s="1" t="s">
        <v>433</v>
      </c>
      <c r="F342" s="1" t="s">
        <v>433</v>
      </c>
      <c r="G342" s="1" t="s">
        <v>433</v>
      </c>
      <c r="H342" s="1" t="s">
        <v>433</v>
      </c>
      <c r="I342" s="1" t="s">
        <v>433</v>
      </c>
      <c r="J342" s="1" t="s">
        <v>433</v>
      </c>
      <c r="K342" s="1" t="s">
        <v>433</v>
      </c>
      <c r="L342" s="1" t="s">
        <v>433</v>
      </c>
      <c r="M342" s="4" t="s">
        <v>433</v>
      </c>
      <c r="N342" s="1"/>
      <c r="O342" s="1"/>
      <c r="P342" s="1"/>
      <c r="Q342" s="1"/>
    </row>
    <row r="343" spans="1:17" ht="25.5">
      <c r="A343" s="13" t="s">
        <v>610</v>
      </c>
      <c r="B343" s="1" t="s">
        <v>433</v>
      </c>
      <c r="C343" s="1" t="s">
        <v>433</v>
      </c>
      <c r="D343" s="1" t="s">
        <v>433</v>
      </c>
      <c r="E343" s="1" t="s">
        <v>433</v>
      </c>
      <c r="F343" s="1" t="s">
        <v>433</v>
      </c>
      <c r="G343" s="1" t="s">
        <v>433</v>
      </c>
      <c r="H343" s="1" t="s">
        <v>433</v>
      </c>
      <c r="I343" s="1" t="s">
        <v>433</v>
      </c>
      <c r="J343" s="1" t="s">
        <v>433</v>
      </c>
      <c r="K343" s="1" t="s">
        <v>433</v>
      </c>
      <c r="L343" s="1" t="s">
        <v>433</v>
      </c>
      <c r="M343" s="4" t="s">
        <v>433</v>
      </c>
      <c r="N343" s="1"/>
      <c r="O343" s="1"/>
      <c r="P343" s="1"/>
      <c r="Q343" s="1"/>
    </row>
    <row r="344" spans="1:17" ht="25.5">
      <c r="A344" s="13" t="s">
        <v>611</v>
      </c>
      <c r="B344" s="1" t="s">
        <v>433</v>
      </c>
      <c r="C344" s="1" t="s">
        <v>433</v>
      </c>
      <c r="D344" s="1" t="s">
        <v>433</v>
      </c>
      <c r="E344" s="1" t="s">
        <v>433</v>
      </c>
      <c r="F344" s="1" t="s">
        <v>433</v>
      </c>
      <c r="G344" s="1" t="s">
        <v>433</v>
      </c>
      <c r="H344" s="1" t="s">
        <v>433</v>
      </c>
      <c r="I344" s="1" t="s">
        <v>433</v>
      </c>
      <c r="J344" s="1" t="s">
        <v>433</v>
      </c>
      <c r="K344" s="1" t="s">
        <v>433</v>
      </c>
      <c r="L344" s="1" t="s">
        <v>433</v>
      </c>
      <c r="M344" s="4" t="s">
        <v>433</v>
      </c>
      <c r="N344" s="1"/>
      <c r="O344" s="1"/>
      <c r="P344" s="1"/>
      <c r="Q344" s="1"/>
    </row>
    <row r="345" spans="1:17" ht="25.5">
      <c r="A345" s="13" t="s">
        <v>612</v>
      </c>
      <c r="B345" s="1" t="s">
        <v>433</v>
      </c>
      <c r="C345" s="1" t="s">
        <v>433</v>
      </c>
      <c r="D345" s="1" t="s">
        <v>433</v>
      </c>
      <c r="E345" s="1" t="s">
        <v>433</v>
      </c>
      <c r="F345" s="1" t="s">
        <v>433</v>
      </c>
      <c r="G345" s="1" t="s">
        <v>433</v>
      </c>
      <c r="H345" s="1" t="s">
        <v>433</v>
      </c>
      <c r="I345" s="1" t="s">
        <v>433</v>
      </c>
      <c r="J345" s="1" t="s">
        <v>433</v>
      </c>
      <c r="K345" s="1" t="s">
        <v>433</v>
      </c>
      <c r="L345" s="1" t="s">
        <v>433</v>
      </c>
      <c r="M345" s="4" t="s">
        <v>433</v>
      </c>
      <c r="N345" s="1"/>
      <c r="O345" s="1"/>
      <c r="P345" s="1"/>
      <c r="Q345" s="1"/>
    </row>
    <row r="346" spans="1:17" ht="25.5">
      <c r="A346" s="13" t="s">
        <v>613</v>
      </c>
      <c r="B346" s="1" t="s">
        <v>433</v>
      </c>
      <c r="C346" s="1" t="s">
        <v>433</v>
      </c>
      <c r="D346" s="1" t="s">
        <v>433</v>
      </c>
      <c r="E346" s="1" t="s">
        <v>433</v>
      </c>
      <c r="F346" s="1" t="s">
        <v>433</v>
      </c>
      <c r="G346" s="1" t="s">
        <v>433</v>
      </c>
      <c r="H346" s="1" t="s">
        <v>433</v>
      </c>
      <c r="I346" s="1" t="s">
        <v>433</v>
      </c>
      <c r="J346" s="1" t="s">
        <v>433</v>
      </c>
      <c r="K346" s="1" t="s">
        <v>433</v>
      </c>
      <c r="L346" s="1" t="s">
        <v>433</v>
      </c>
      <c r="M346" s="4" t="s">
        <v>433</v>
      </c>
      <c r="N346" s="1"/>
      <c r="O346" s="1"/>
      <c r="P346" s="1"/>
      <c r="Q346" s="1"/>
    </row>
    <row r="347" spans="1:17" ht="25.5">
      <c r="A347" s="13" t="s">
        <v>614</v>
      </c>
      <c r="B347" s="1" t="s">
        <v>433</v>
      </c>
      <c r="C347" s="1" t="s">
        <v>433</v>
      </c>
      <c r="D347" s="1" t="s">
        <v>433</v>
      </c>
      <c r="E347" s="1" t="s">
        <v>433</v>
      </c>
      <c r="F347" s="1" t="s">
        <v>433</v>
      </c>
      <c r="G347" s="1" t="s">
        <v>433</v>
      </c>
      <c r="H347" s="1" t="s">
        <v>433</v>
      </c>
      <c r="I347" s="1" t="s">
        <v>433</v>
      </c>
      <c r="J347" s="1" t="s">
        <v>433</v>
      </c>
      <c r="K347" s="1" t="s">
        <v>433</v>
      </c>
      <c r="L347" s="1" t="s">
        <v>433</v>
      </c>
      <c r="M347" s="4" t="s">
        <v>433</v>
      </c>
      <c r="N347" s="1"/>
      <c r="O347" s="1"/>
      <c r="P347" s="1"/>
      <c r="Q347" s="1"/>
    </row>
    <row r="348" spans="1:17" ht="25.5">
      <c r="A348" s="13" t="s">
        <v>615</v>
      </c>
      <c r="B348" s="1" t="s">
        <v>433</v>
      </c>
      <c r="C348" s="1" t="s">
        <v>433</v>
      </c>
      <c r="D348" s="1" t="s">
        <v>433</v>
      </c>
      <c r="E348" s="1" t="s">
        <v>433</v>
      </c>
      <c r="F348" s="1" t="s">
        <v>433</v>
      </c>
      <c r="G348" s="1" t="s">
        <v>433</v>
      </c>
      <c r="H348" s="1" t="s">
        <v>433</v>
      </c>
      <c r="I348" s="1" t="s">
        <v>433</v>
      </c>
      <c r="J348" s="1" t="s">
        <v>433</v>
      </c>
      <c r="K348" s="1" t="s">
        <v>433</v>
      </c>
      <c r="L348" s="1" t="s">
        <v>433</v>
      </c>
      <c r="M348" s="4" t="s">
        <v>433</v>
      </c>
      <c r="N348" s="1"/>
      <c r="O348" s="1"/>
      <c r="P348" s="1"/>
      <c r="Q348" s="1"/>
    </row>
    <row r="349" spans="1:17" ht="25.5">
      <c r="A349" s="13" t="s">
        <v>616</v>
      </c>
      <c r="B349" s="1" t="s">
        <v>433</v>
      </c>
      <c r="C349" s="1" t="s">
        <v>433</v>
      </c>
      <c r="D349" s="1" t="s">
        <v>433</v>
      </c>
      <c r="E349" s="1" t="s">
        <v>433</v>
      </c>
      <c r="F349" s="1" t="s">
        <v>433</v>
      </c>
      <c r="G349" s="1" t="s">
        <v>433</v>
      </c>
      <c r="H349" s="1" t="s">
        <v>433</v>
      </c>
      <c r="I349" s="1" t="s">
        <v>433</v>
      </c>
      <c r="J349" s="1" t="s">
        <v>433</v>
      </c>
      <c r="K349" s="1" t="s">
        <v>433</v>
      </c>
      <c r="L349" s="1" t="s">
        <v>433</v>
      </c>
      <c r="M349" s="4" t="s">
        <v>433</v>
      </c>
      <c r="N349" s="1"/>
      <c r="O349" s="1"/>
      <c r="P349" s="1"/>
      <c r="Q349" s="1"/>
    </row>
    <row r="350" spans="1:17" ht="25.5">
      <c r="A350" s="13" t="s">
        <v>617</v>
      </c>
      <c r="B350" s="1" t="s">
        <v>433</v>
      </c>
      <c r="C350" s="1" t="s">
        <v>433</v>
      </c>
      <c r="D350" s="1" t="s">
        <v>433</v>
      </c>
      <c r="E350" s="1" t="s">
        <v>433</v>
      </c>
      <c r="F350" s="1" t="s">
        <v>433</v>
      </c>
      <c r="G350" s="1" t="s">
        <v>433</v>
      </c>
      <c r="H350" s="1" t="s">
        <v>433</v>
      </c>
      <c r="I350" s="1" t="s">
        <v>433</v>
      </c>
      <c r="J350" s="1" t="s">
        <v>433</v>
      </c>
      <c r="K350" s="1" t="s">
        <v>433</v>
      </c>
      <c r="L350" s="1" t="s">
        <v>433</v>
      </c>
      <c r="M350" s="4" t="s">
        <v>433</v>
      </c>
      <c r="N350" s="1"/>
      <c r="O350" s="1"/>
      <c r="P350" s="1"/>
      <c r="Q350" s="1"/>
    </row>
    <row r="351" spans="1:17" ht="25.5">
      <c r="A351" s="13" t="s">
        <v>618</v>
      </c>
      <c r="B351" s="1" t="s">
        <v>433</v>
      </c>
      <c r="C351" s="1" t="s">
        <v>433</v>
      </c>
      <c r="D351" s="1" t="s">
        <v>433</v>
      </c>
      <c r="E351" s="1" t="s">
        <v>433</v>
      </c>
      <c r="F351" s="1" t="s">
        <v>433</v>
      </c>
      <c r="G351" s="1" t="s">
        <v>433</v>
      </c>
      <c r="H351" s="1" t="s">
        <v>433</v>
      </c>
      <c r="I351" s="1" t="s">
        <v>433</v>
      </c>
      <c r="J351" s="1" t="s">
        <v>433</v>
      </c>
      <c r="K351" s="1" t="s">
        <v>433</v>
      </c>
      <c r="L351" s="1" t="s">
        <v>433</v>
      </c>
      <c r="M351" s="4" t="s">
        <v>433</v>
      </c>
      <c r="N351" s="1"/>
      <c r="O351" s="1"/>
      <c r="P351" s="1"/>
      <c r="Q351" s="1"/>
    </row>
    <row r="352" spans="1:17" ht="25.5">
      <c r="A352" s="13" t="s">
        <v>619</v>
      </c>
      <c r="B352" s="1" t="s">
        <v>433</v>
      </c>
      <c r="C352" s="1" t="s">
        <v>433</v>
      </c>
      <c r="D352" s="1" t="s">
        <v>433</v>
      </c>
      <c r="E352" s="1" t="s">
        <v>433</v>
      </c>
      <c r="F352" s="1" t="s">
        <v>433</v>
      </c>
      <c r="G352" s="1" t="s">
        <v>433</v>
      </c>
      <c r="H352" s="1" t="s">
        <v>433</v>
      </c>
      <c r="I352" s="1" t="s">
        <v>433</v>
      </c>
      <c r="J352" s="1" t="s">
        <v>433</v>
      </c>
      <c r="K352" s="1" t="s">
        <v>433</v>
      </c>
      <c r="L352" s="1" t="s">
        <v>433</v>
      </c>
      <c r="M352" s="4" t="s">
        <v>433</v>
      </c>
      <c r="N352" s="1"/>
      <c r="O352" s="1"/>
      <c r="P352" s="1"/>
      <c r="Q352" s="1"/>
    </row>
    <row r="353" spans="1:17" ht="25.5">
      <c r="A353" s="13" t="s">
        <v>620</v>
      </c>
      <c r="B353" s="1" t="s">
        <v>433</v>
      </c>
      <c r="C353" s="1" t="s">
        <v>433</v>
      </c>
      <c r="D353" s="1" t="s">
        <v>433</v>
      </c>
      <c r="E353" s="1" t="s">
        <v>433</v>
      </c>
      <c r="F353" s="1" t="s">
        <v>433</v>
      </c>
      <c r="G353" s="1" t="s">
        <v>433</v>
      </c>
      <c r="H353" s="1" t="s">
        <v>433</v>
      </c>
      <c r="I353" s="1" t="s">
        <v>433</v>
      </c>
      <c r="J353" s="1" t="s">
        <v>433</v>
      </c>
      <c r="K353" s="1" t="s">
        <v>433</v>
      </c>
      <c r="L353" s="1" t="s">
        <v>433</v>
      </c>
      <c r="M353" s="4" t="s">
        <v>433</v>
      </c>
      <c r="N353" s="1"/>
      <c r="O353" s="1"/>
      <c r="P353" s="1"/>
      <c r="Q353" s="1"/>
    </row>
    <row r="354" spans="1:17" ht="25.5">
      <c r="A354" s="13" t="s">
        <v>621</v>
      </c>
      <c r="B354" s="1" t="s">
        <v>433</v>
      </c>
      <c r="C354" s="1" t="s">
        <v>433</v>
      </c>
      <c r="D354" s="1" t="s">
        <v>433</v>
      </c>
      <c r="E354" s="1" t="s">
        <v>433</v>
      </c>
      <c r="F354" s="1" t="s">
        <v>433</v>
      </c>
      <c r="G354" s="1" t="s">
        <v>433</v>
      </c>
      <c r="H354" s="1" t="s">
        <v>433</v>
      </c>
      <c r="I354" s="1" t="s">
        <v>433</v>
      </c>
      <c r="J354" s="1" t="s">
        <v>433</v>
      </c>
      <c r="K354" s="1" t="s">
        <v>433</v>
      </c>
      <c r="L354" s="1" t="s">
        <v>433</v>
      </c>
      <c r="M354" s="4" t="s">
        <v>433</v>
      </c>
      <c r="N354" s="1"/>
      <c r="O354" s="1"/>
      <c r="P354" s="1"/>
      <c r="Q354" s="1"/>
    </row>
    <row r="355" spans="1:17" ht="25.5">
      <c r="A355" s="13" t="s">
        <v>622</v>
      </c>
      <c r="B355" s="1" t="s">
        <v>433</v>
      </c>
      <c r="C355" s="1" t="s">
        <v>433</v>
      </c>
      <c r="D355" s="1" t="s">
        <v>433</v>
      </c>
      <c r="E355" s="1" t="s">
        <v>433</v>
      </c>
      <c r="F355" s="1" t="s">
        <v>433</v>
      </c>
      <c r="G355" s="1" t="s">
        <v>433</v>
      </c>
      <c r="H355" s="1" t="s">
        <v>433</v>
      </c>
      <c r="I355" s="1" t="s">
        <v>433</v>
      </c>
      <c r="J355" s="1" t="s">
        <v>433</v>
      </c>
      <c r="K355" s="1" t="s">
        <v>433</v>
      </c>
      <c r="L355" s="1" t="s">
        <v>433</v>
      </c>
      <c r="M355" s="4" t="s">
        <v>433</v>
      </c>
      <c r="N355" s="1"/>
      <c r="O355" s="1"/>
      <c r="P355" s="1"/>
      <c r="Q355" s="1"/>
    </row>
    <row r="356" spans="1:17" ht="25.5">
      <c r="A356" s="13" t="s">
        <v>623</v>
      </c>
      <c r="B356" s="1" t="s">
        <v>433</v>
      </c>
      <c r="C356" s="1" t="s">
        <v>433</v>
      </c>
      <c r="D356" s="1" t="s">
        <v>433</v>
      </c>
      <c r="E356" s="1" t="s">
        <v>433</v>
      </c>
      <c r="F356" s="1" t="s">
        <v>433</v>
      </c>
      <c r="G356" s="1" t="s">
        <v>433</v>
      </c>
      <c r="H356" s="1" t="s">
        <v>433</v>
      </c>
      <c r="I356" s="1" t="s">
        <v>433</v>
      </c>
      <c r="J356" s="1" t="s">
        <v>433</v>
      </c>
      <c r="K356" s="1" t="s">
        <v>433</v>
      </c>
      <c r="L356" s="1" t="s">
        <v>433</v>
      </c>
      <c r="M356" s="4" t="s">
        <v>433</v>
      </c>
      <c r="N356" s="1"/>
      <c r="O356" s="1"/>
      <c r="P356" s="1"/>
      <c r="Q356" s="1"/>
    </row>
    <row r="357" spans="1:17" ht="25.5">
      <c r="A357" s="13" t="s">
        <v>624</v>
      </c>
      <c r="B357" s="1" t="s">
        <v>433</v>
      </c>
      <c r="C357" s="1" t="s">
        <v>433</v>
      </c>
      <c r="D357" s="1" t="s">
        <v>433</v>
      </c>
      <c r="E357" s="1" t="s">
        <v>433</v>
      </c>
      <c r="F357" s="1" t="s">
        <v>433</v>
      </c>
      <c r="G357" s="1" t="s">
        <v>433</v>
      </c>
      <c r="H357" s="1" t="s">
        <v>433</v>
      </c>
      <c r="I357" s="1" t="s">
        <v>433</v>
      </c>
      <c r="J357" s="1" t="s">
        <v>433</v>
      </c>
      <c r="K357" s="1" t="s">
        <v>433</v>
      </c>
      <c r="L357" s="1" t="s">
        <v>433</v>
      </c>
      <c r="M357" s="4" t="s">
        <v>433</v>
      </c>
      <c r="N357" s="1"/>
      <c r="O357" s="1"/>
      <c r="P357" s="1"/>
      <c r="Q357" s="1"/>
    </row>
    <row r="358" spans="1:17" ht="25.5">
      <c r="A358" s="13" t="s">
        <v>625</v>
      </c>
      <c r="B358" s="1" t="s">
        <v>433</v>
      </c>
      <c r="C358" s="1" t="s">
        <v>433</v>
      </c>
      <c r="D358" s="1" t="s">
        <v>433</v>
      </c>
      <c r="E358" s="1" t="s">
        <v>433</v>
      </c>
      <c r="F358" s="1" t="s">
        <v>433</v>
      </c>
      <c r="G358" s="1" t="s">
        <v>433</v>
      </c>
      <c r="H358" s="1" t="s">
        <v>433</v>
      </c>
      <c r="I358" s="1" t="s">
        <v>433</v>
      </c>
      <c r="J358" s="1" t="s">
        <v>433</v>
      </c>
      <c r="K358" s="1" t="s">
        <v>433</v>
      </c>
      <c r="L358" s="1" t="s">
        <v>433</v>
      </c>
      <c r="M358" s="4" t="s">
        <v>433</v>
      </c>
      <c r="N358" s="1"/>
      <c r="O358" s="1"/>
      <c r="P358" s="1"/>
      <c r="Q358" s="1"/>
    </row>
    <row r="359" spans="1:17" ht="25.5">
      <c r="A359" s="13" t="s">
        <v>626</v>
      </c>
      <c r="B359" s="1" t="s">
        <v>433</v>
      </c>
      <c r="C359" s="1" t="s">
        <v>433</v>
      </c>
      <c r="D359" s="1" t="s">
        <v>433</v>
      </c>
      <c r="E359" s="1" t="s">
        <v>433</v>
      </c>
      <c r="F359" s="1" t="s">
        <v>433</v>
      </c>
      <c r="G359" s="1" t="s">
        <v>433</v>
      </c>
      <c r="H359" s="1" t="s">
        <v>433</v>
      </c>
      <c r="I359" s="1" t="s">
        <v>433</v>
      </c>
      <c r="J359" s="1" t="s">
        <v>433</v>
      </c>
      <c r="K359" s="1" t="s">
        <v>433</v>
      </c>
      <c r="L359" s="1" t="s">
        <v>433</v>
      </c>
      <c r="M359" s="4" t="s">
        <v>433</v>
      </c>
      <c r="N359" s="1"/>
      <c r="O359" s="1"/>
      <c r="P359" s="1"/>
      <c r="Q359" s="1"/>
    </row>
    <row r="360" spans="1:17" ht="25.5">
      <c r="A360" s="13" t="s">
        <v>627</v>
      </c>
      <c r="B360" s="1" t="s">
        <v>433</v>
      </c>
      <c r="C360" s="1" t="s">
        <v>433</v>
      </c>
      <c r="D360" s="1" t="s">
        <v>433</v>
      </c>
      <c r="E360" s="1" t="s">
        <v>433</v>
      </c>
      <c r="F360" s="1" t="s">
        <v>433</v>
      </c>
      <c r="G360" s="1" t="s">
        <v>433</v>
      </c>
      <c r="H360" s="1" t="s">
        <v>433</v>
      </c>
      <c r="I360" s="1" t="s">
        <v>433</v>
      </c>
      <c r="J360" s="1" t="s">
        <v>433</v>
      </c>
      <c r="K360" s="1" t="s">
        <v>433</v>
      </c>
      <c r="L360" s="1" t="s">
        <v>433</v>
      </c>
      <c r="M360" s="4" t="s">
        <v>433</v>
      </c>
      <c r="N360" s="1"/>
      <c r="O360" s="1"/>
      <c r="P360" s="1"/>
      <c r="Q360" s="1"/>
    </row>
    <row r="361" spans="1:17" ht="25.5">
      <c r="A361" s="13" t="s">
        <v>628</v>
      </c>
      <c r="B361" s="1" t="s">
        <v>433</v>
      </c>
      <c r="C361" s="1" t="s">
        <v>433</v>
      </c>
      <c r="D361" s="1" t="s">
        <v>433</v>
      </c>
      <c r="E361" s="1" t="s">
        <v>433</v>
      </c>
      <c r="F361" s="1" t="s">
        <v>433</v>
      </c>
      <c r="G361" s="1" t="s">
        <v>433</v>
      </c>
      <c r="H361" s="1" t="s">
        <v>433</v>
      </c>
      <c r="I361" s="1" t="s">
        <v>433</v>
      </c>
      <c r="J361" s="1" t="s">
        <v>433</v>
      </c>
      <c r="K361" s="1" t="s">
        <v>433</v>
      </c>
      <c r="L361" s="1" t="s">
        <v>433</v>
      </c>
      <c r="M361" s="4" t="s">
        <v>433</v>
      </c>
      <c r="N361" s="1"/>
      <c r="O361" s="1"/>
      <c r="P361" s="1"/>
      <c r="Q361" s="1"/>
    </row>
    <row r="362" spans="1:17" ht="25.5">
      <c r="A362" s="13" t="s">
        <v>629</v>
      </c>
      <c r="B362" s="1" t="s">
        <v>433</v>
      </c>
      <c r="C362" s="1" t="s">
        <v>433</v>
      </c>
      <c r="D362" s="1" t="s">
        <v>433</v>
      </c>
      <c r="E362" s="1" t="s">
        <v>433</v>
      </c>
      <c r="F362" s="1" t="s">
        <v>433</v>
      </c>
      <c r="G362" s="1" t="s">
        <v>433</v>
      </c>
      <c r="H362" s="1" t="s">
        <v>433</v>
      </c>
      <c r="I362" s="1" t="s">
        <v>433</v>
      </c>
      <c r="J362" s="1" t="s">
        <v>433</v>
      </c>
      <c r="K362" s="1" t="s">
        <v>433</v>
      </c>
      <c r="L362" s="1" t="s">
        <v>433</v>
      </c>
      <c r="M362" s="4" t="s">
        <v>433</v>
      </c>
      <c r="N362" s="1"/>
      <c r="O362" s="1"/>
      <c r="P362" s="1"/>
      <c r="Q362" s="1"/>
    </row>
    <row r="363" spans="1:17" ht="25.5">
      <c r="A363" s="13" t="s">
        <v>630</v>
      </c>
      <c r="B363" s="1" t="s">
        <v>433</v>
      </c>
      <c r="C363" s="1" t="s">
        <v>433</v>
      </c>
      <c r="D363" s="1" t="s">
        <v>433</v>
      </c>
      <c r="E363" s="1" t="s">
        <v>433</v>
      </c>
      <c r="F363" s="1" t="s">
        <v>433</v>
      </c>
      <c r="G363" s="1" t="s">
        <v>433</v>
      </c>
      <c r="H363" s="1" t="s">
        <v>433</v>
      </c>
      <c r="I363" s="1" t="s">
        <v>433</v>
      </c>
      <c r="J363" s="1" t="s">
        <v>433</v>
      </c>
      <c r="K363" s="1" t="s">
        <v>433</v>
      </c>
      <c r="L363" s="1" t="s">
        <v>433</v>
      </c>
      <c r="M363" s="4" t="s">
        <v>433</v>
      </c>
      <c r="N363" s="1"/>
      <c r="O363" s="1"/>
      <c r="P363" s="1"/>
      <c r="Q363" s="1"/>
    </row>
    <row r="364" spans="1:17" ht="25.5">
      <c r="A364" s="13" t="s">
        <v>631</v>
      </c>
      <c r="B364" s="1" t="s">
        <v>433</v>
      </c>
      <c r="C364" s="1" t="s">
        <v>433</v>
      </c>
      <c r="D364" s="1" t="s">
        <v>433</v>
      </c>
      <c r="E364" s="1" t="s">
        <v>433</v>
      </c>
      <c r="F364" s="1" t="s">
        <v>433</v>
      </c>
      <c r="G364" s="1" t="s">
        <v>433</v>
      </c>
      <c r="H364" s="1" t="s">
        <v>433</v>
      </c>
      <c r="I364" s="1" t="s">
        <v>433</v>
      </c>
      <c r="J364" s="1" t="s">
        <v>433</v>
      </c>
      <c r="K364" s="1" t="s">
        <v>433</v>
      </c>
      <c r="L364" s="1" t="s">
        <v>433</v>
      </c>
      <c r="M364" s="4" t="s">
        <v>433</v>
      </c>
      <c r="N364" s="1"/>
      <c r="O364" s="1"/>
      <c r="P364" s="1"/>
      <c r="Q364" s="1"/>
    </row>
    <row r="365" spans="1:17" ht="25.5">
      <c r="A365" s="13" t="s">
        <v>632</v>
      </c>
      <c r="B365" s="1" t="s">
        <v>433</v>
      </c>
      <c r="C365" s="1" t="s">
        <v>433</v>
      </c>
      <c r="D365" s="1" t="s">
        <v>433</v>
      </c>
      <c r="E365" s="1" t="s">
        <v>433</v>
      </c>
      <c r="F365" s="1" t="s">
        <v>433</v>
      </c>
      <c r="G365" s="1" t="s">
        <v>433</v>
      </c>
      <c r="H365" s="1" t="s">
        <v>433</v>
      </c>
      <c r="I365" s="1" t="s">
        <v>433</v>
      </c>
      <c r="J365" s="1" t="s">
        <v>433</v>
      </c>
      <c r="K365" s="1" t="s">
        <v>433</v>
      </c>
      <c r="L365" s="1" t="s">
        <v>433</v>
      </c>
      <c r="M365" s="4" t="s">
        <v>433</v>
      </c>
      <c r="N365" s="1"/>
      <c r="O365" s="1"/>
      <c r="P365" s="1"/>
      <c r="Q365" s="1"/>
    </row>
    <row r="366" spans="1:17" ht="25.5">
      <c r="A366" s="13" t="s">
        <v>633</v>
      </c>
      <c r="B366" s="1" t="s">
        <v>433</v>
      </c>
      <c r="C366" s="1" t="s">
        <v>433</v>
      </c>
      <c r="D366" s="1" t="s">
        <v>433</v>
      </c>
      <c r="E366" s="1" t="s">
        <v>433</v>
      </c>
      <c r="F366" s="1" t="s">
        <v>433</v>
      </c>
      <c r="G366" s="1" t="s">
        <v>433</v>
      </c>
      <c r="H366" s="1" t="s">
        <v>433</v>
      </c>
      <c r="I366" s="1" t="s">
        <v>433</v>
      </c>
      <c r="J366" s="1" t="s">
        <v>433</v>
      </c>
      <c r="K366" s="1" t="s">
        <v>433</v>
      </c>
      <c r="L366" s="1" t="s">
        <v>433</v>
      </c>
      <c r="M366" s="4" t="s">
        <v>433</v>
      </c>
      <c r="N366" s="1"/>
      <c r="O366" s="1"/>
      <c r="P366" s="1"/>
      <c r="Q366" s="1"/>
    </row>
    <row r="367" spans="1:17" ht="25.5">
      <c r="A367" s="13" t="s">
        <v>634</v>
      </c>
      <c r="B367" s="1" t="s">
        <v>433</v>
      </c>
      <c r="C367" s="1" t="s">
        <v>433</v>
      </c>
      <c r="D367" s="1" t="s">
        <v>433</v>
      </c>
      <c r="E367" s="1" t="s">
        <v>433</v>
      </c>
      <c r="F367" s="1" t="s">
        <v>433</v>
      </c>
      <c r="G367" s="1" t="s">
        <v>433</v>
      </c>
      <c r="H367" s="1" t="s">
        <v>433</v>
      </c>
      <c r="I367" s="1" t="s">
        <v>433</v>
      </c>
      <c r="J367" s="1" t="s">
        <v>433</v>
      </c>
      <c r="K367" s="1" t="s">
        <v>433</v>
      </c>
      <c r="L367" s="1" t="s">
        <v>433</v>
      </c>
      <c r="M367" s="4" t="s">
        <v>433</v>
      </c>
      <c r="N367" s="1"/>
      <c r="O367" s="1"/>
      <c r="P367" s="1"/>
      <c r="Q367" s="1"/>
    </row>
    <row r="368" spans="1:17" ht="25.5">
      <c r="A368" s="13" t="s">
        <v>635</v>
      </c>
      <c r="B368" s="1" t="s">
        <v>433</v>
      </c>
      <c r="C368" s="1" t="s">
        <v>433</v>
      </c>
      <c r="D368" s="1" t="s">
        <v>433</v>
      </c>
      <c r="E368" s="1" t="s">
        <v>433</v>
      </c>
      <c r="F368" s="1" t="s">
        <v>433</v>
      </c>
      <c r="G368" s="1" t="s">
        <v>433</v>
      </c>
      <c r="H368" s="1" t="s">
        <v>433</v>
      </c>
      <c r="I368" s="1" t="s">
        <v>433</v>
      </c>
      <c r="J368" s="1" t="s">
        <v>433</v>
      </c>
      <c r="K368" s="1" t="s">
        <v>433</v>
      </c>
      <c r="L368" s="1" t="s">
        <v>433</v>
      </c>
      <c r="M368" s="4" t="s">
        <v>433</v>
      </c>
      <c r="N368" s="1"/>
      <c r="O368" s="1"/>
      <c r="P368" s="1"/>
      <c r="Q368" s="1"/>
    </row>
    <row r="369" spans="1:17" ht="25.5">
      <c r="A369" s="13" t="s">
        <v>636</v>
      </c>
      <c r="B369" s="1" t="s">
        <v>433</v>
      </c>
      <c r="C369" s="1" t="s">
        <v>433</v>
      </c>
      <c r="D369" s="1" t="s">
        <v>433</v>
      </c>
      <c r="E369" s="1" t="s">
        <v>433</v>
      </c>
      <c r="F369" s="1" t="s">
        <v>433</v>
      </c>
      <c r="G369" s="1" t="s">
        <v>433</v>
      </c>
      <c r="H369" s="1" t="s">
        <v>433</v>
      </c>
      <c r="I369" s="1" t="s">
        <v>433</v>
      </c>
      <c r="J369" s="1" t="s">
        <v>433</v>
      </c>
      <c r="K369" s="1" t="s">
        <v>433</v>
      </c>
      <c r="L369" s="1" t="s">
        <v>433</v>
      </c>
      <c r="M369" s="4" t="s">
        <v>433</v>
      </c>
      <c r="N369" s="1"/>
      <c r="O369" s="1"/>
      <c r="P369" s="1"/>
      <c r="Q369" s="1"/>
    </row>
    <row r="370" spans="1:17" ht="25.5">
      <c r="A370" s="13" t="s">
        <v>637</v>
      </c>
      <c r="B370" s="1" t="s">
        <v>433</v>
      </c>
      <c r="C370" s="1" t="s">
        <v>433</v>
      </c>
      <c r="D370" s="1" t="s">
        <v>433</v>
      </c>
      <c r="E370" s="1" t="s">
        <v>433</v>
      </c>
      <c r="F370" s="1" t="s">
        <v>433</v>
      </c>
      <c r="G370" s="1" t="s">
        <v>433</v>
      </c>
      <c r="H370" s="1" t="s">
        <v>433</v>
      </c>
      <c r="I370" s="1" t="s">
        <v>433</v>
      </c>
      <c r="J370" s="1" t="s">
        <v>433</v>
      </c>
      <c r="K370" s="1" t="s">
        <v>433</v>
      </c>
      <c r="L370" s="1" t="s">
        <v>433</v>
      </c>
      <c r="M370" s="4" t="s">
        <v>433</v>
      </c>
      <c r="N370" s="1"/>
      <c r="O370" s="1"/>
      <c r="P370" s="1"/>
      <c r="Q370" s="1"/>
    </row>
    <row r="371" spans="1:17" ht="25.5">
      <c r="A371" s="13" t="s">
        <v>638</v>
      </c>
      <c r="B371" s="1" t="s">
        <v>433</v>
      </c>
      <c r="C371" s="1" t="s">
        <v>433</v>
      </c>
      <c r="D371" s="1" t="s">
        <v>433</v>
      </c>
      <c r="E371" s="1" t="s">
        <v>433</v>
      </c>
      <c r="F371" s="1" t="s">
        <v>433</v>
      </c>
      <c r="G371" s="1" t="s">
        <v>433</v>
      </c>
      <c r="H371" s="1" t="s">
        <v>433</v>
      </c>
      <c r="I371" s="1" t="s">
        <v>433</v>
      </c>
      <c r="J371" s="1" t="s">
        <v>433</v>
      </c>
      <c r="K371" s="1" t="s">
        <v>433</v>
      </c>
      <c r="L371" s="1" t="s">
        <v>433</v>
      </c>
      <c r="M371" s="4" t="s">
        <v>433</v>
      </c>
      <c r="N371" s="1"/>
      <c r="O371" s="1"/>
      <c r="P371" s="1"/>
      <c r="Q371" s="1"/>
    </row>
    <row r="372" spans="1:17" ht="25.5">
      <c r="A372" s="13" t="s">
        <v>639</v>
      </c>
      <c r="B372" s="1" t="s">
        <v>433</v>
      </c>
      <c r="C372" s="1" t="s">
        <v>433</v>
      </c>
      <c r="D372" s="1" t="s">
        <v>433</v>
      </c>
      <c r="E372" s="1" t="s">
        <v>433</v>
      </c>
      <c r="F372" s="1" t="s">
        <v>433</v>
      </c>
      <c r="G372" s="1" t="s">
        <v>433</v>
      </c>
      <c r="H372" s="1" t="s">
        <v>433</v>
      </c>
      <c r="I372" s="1" t="s">
        <v>433</v>
      </c>
      <c r="J372" s="1" t="s">
        <v>433</v>
      </c>
      <c r="K372" s="1" t="s">
        <v>433</v>
      </c>
      <c r="L372" s="1" t="s">
        <v>433</v>
      </c>
      <c r="M372" s="4" t="s">
        <v>433</v>
      </c>
      <c r="N372" s="1"/>
      <c r="O372" s="1"/>
      <c r="P372" s="1"/>
      <c r="Q372" s="1"/>
    </row>
    <row r="373" spans="1:17" ht="25.5">
      <c r="A373" s="13" t="s">
        <v>640</v>
      </c>
      <c r="B373" s="1" t="s">
        <v>433</v>
      </c>
      <c r="C373" s="1" t="s">
        <v>433</v>
      </c>
      <c r="D373" s="1" t="s">
        <v>433</v>
      </c>
      <c r="E373" s="1" t="s">
        <v>433</v>
      </c>
      <c r="F373" s="1" t="s">
        <v>433</v>
      </c>
      <c r="G373" s="1" t="s">
        <v>433</v>
      </c>
      <c r="H373" s="1" t="s">
        <v>433</v>
      </c>
      <c r="I373" s="1" t="s">
        <v>433</v>
      </c>
      <c r="J373" s="1" t="s">
        <v>433</v>
      </c>
      <c r="K373" s="1" t="s">
        <v>433</v>
      </c>
      <c r="L373" s="1" t="s">
        <v>433</v>
      </c>
      <c r="M373" s="4" t="s">
        <v>433</v>
      </c>
      <c r="N373" s="1"/>
      <c r="O373" s="1"/>
      <c r="P373" s="1"/>
      <c r="Q373" s="1"/>
    </row>
    <row r="374" spans="1:17" ht="25.5">
      <c r="A374" s="13" t="s">
        <v>641</v>
      </c>
      <c r="B374" s="1" t="s">
        <v>433</v>
      </c>
      <c r="C374" s="1" t="s">
        <v>433</v>
      </c>
      <c r="D374" s="1" t="s">
        <v>433</v>
      </c>
      <c r="E374" s="1" t="s">
        <v>433</v>
      </c>
      <c r="F374" s="1" t="s">
        <v>433</v>
      </c>
      <c r="G374" s="1" t="s">
        <v>433</v>
      </c>
      <c r="H374" s="1" t="s">
        <v>433</v>
      </c>
      <c r="I374" s="1" t="s">
        <v>433</v>
      </c>
      <c r="J374" s="1" t="s">
        <v>433</v>
      </c>
      <c r="K374" s="1" t="s">
        <v>433</v>
      </c>
      <c r="L374" s="1" t="s">
        <v>433</v>
      </c>
      <c r="M374" s="4" t="s">
        <v>433</v>
      </c>
      <c r="N374" s="1"/>
      <c r="O374" s="1"/>
      <c r="P374" s="1"/>
      <c r="Q374" s="1"/>
    </row>
    <row r="375" spans="1:17" ht="25.5">
      <c r="A375" s="13" t="s">
        <v>642</v>
      </c>
      <c r="B375" s="1" t="s">
        <v>433</v>
      </c>
      <c r="C375" s="1" t="s">
        <v>433</v>
      </c>
      <c r="D375" s="1" t="s">
        <v>433</v>
      </c>
      <c r="E375" s="1" t="s">
        <v>433</v>
      </c>
      <c r="F375" s="1" t="s">
        <v>433</v>
      </c>
      <c r="G375" s="1" t="s">
        <v>433</v>
      </c>
      <c r="H375" s="1" t="s">
        <v>433</v>
      </c>
      <c r="I375" s="1" t="s">
        <v>433</v>
      </c>
      <c r="J375" s="1" t="s">
        <v>433</v>
      </c>
      <c r="K375" s="1" t="s">
        <v>433</v>
      </c>
      <c r="L375" s="1" t="s">
        <v>433</v>
      </c>
      <c r="M375" s="4" t="s">
        <v>433</v>
      </c>
      <c r="N375" s="1"/>
      <c r="O375" s="1"/>
      <c r="P375" s="1"/>
      <c r="Q375" s="1"/>
    </row>
    <row r="376" spans="1:17" ht="25.5">
      <c r="A376" s="13" t="s">
        <v>643</v>
      </c>
      <c r="B376" s="1" t="s">
        <v>433</v>
      </c>
      <c r="C376" s="1" t="s">
        <v>433</v>
      </c>
      <c r="D376" s="1" t="s">
        <v>433</v>
      </c>
      <c r="E376" s="1" t="s">
        <v>433</v>
      </c>
      <c r="F376" s="1" t="s">
        <v>433</v>
      </c>
      <c r="G376" s="1" t="s">
        <v>433</v>
      </c>
      <c r="H376" s="1" t="s">
        <v>433</v>
      </c>
      <c r="I376" s="1" t="s">
        <v>433</v>
      </c>
      <c r="J376" s="1" t="s">
        <v>433</v>
      </c>
      <c r="K376" s="1" t="s">
        <v>433</v>
      </c>
      <c r="L376" s="1" t="s">
        <v>433</v>
      </c>
      <c r="M376" s="4" t="s">
        <v>433</v>
      </c>
      <c r="N376" s="1"/>
      <c r="O376" s="1"/>
      <c r="P376" s="1"/>
      <c r="Q376" s="1"/>
    </row>
    <row r="377" spans="1:17" ht="25.5">
      <c r="A377" s="13" t="s">
        <v>644</v>
      </c>
      <c r="B377" s="1" t="s">
        <v>433</v>
      </c>
      <c r="C377" s="1" t="s">
        <v>433</v>
      </c>
      <c r="D377" s="1" t="s">
        <v>433</v>
      </c>
      <c r="E377" s="1" t="s">
        <v>433</v>
      </c>
      <c r="F377" s="1" t="s">
        <v>433</v>
      </c>
      <c r="G377" s="1" t="s">
        <v>433</v>
      </c>
      <c r="H377" s="1" t="s">
        <v>433</v>
      </c>
      <c r="I377" s="1" t="s">
        <v>433</v>
      </c>
      <c r="J377" s="1" t="s">
        <v>433</v>
      </c>
      <c r="K377" s="1" t="s">
        <v>433</v>
      </c>
      <c r="L377" s="1" t="s">
        <v>433</v>
      </c>
      <c r="M377" s="4" t="s">
        <v>433</v>
      </c>
      <c r="N377" s="1"/>
      <c r="O377" s="1"/>
      <c r="P377" s="1"/>
      <c r="Q377" s="1"/>
    </row>
    <row r="378" spans="1:17" ht="25.5">
      <c r="A378" s="13" t="s">
        <v>645</v>
      </c>
      <c r="B378" s="1" t="s">
        <v>433</v>
      </c>
      <c r="C378" s="1" t="s">
        <v>433</v>
      </c>
      <c r="D378" s="1" t="s">
        <v>433</v>
      </c>
      <c r="E378" s="1" t="s">
        <v>433</v>
      </c>
      <c r="F378" s="1" t="s">
        <v>433</v>
      </c>
      <c r="G378" s="1" t="s">
        <v>433</v>
      </c>
      <c r="H378" s="1" t="s">
        <v>433</v>
      </c>
      <c r="I378" s="1" t="s">
        <v>433</v>
      </c>
      <c r="J378" s="1" t="s">
        <v>433</v>
      </c>
      <c r="K378" s="1" t="s">
        <v>433</v>
      </c>
      <c r="L378" s="1" t="s">
        <v>433</v>
      </c>
      <c r="M378" s="4" t="s">
        <v>433</v>
      </c>
      <c r="N378" s="1"/>
      <c r="O378" s="1"/>
      <c r="P378" s="1"/>
      <c r="Q378" s="1"/>
    </row>
    <row r="379" spans="1:17" ht="25.5">
      <c r="A379" s="13" t="s">
        <v>646</v>
      </c>
      <c r="B379" s="1" t="s">
        <v>433</v>
      </c>
      <c r="C379" s="1" t="s">
        <v>433</v>
      </c>
      <c r="D379" s="1" t="s">
        <v>433</v>
      </c>
      <c r="E379" s="1" t="s">
        <v>433</v>
      </c>
      <c r="F379" s="1" t="s">
        <v>433</v>
      </c>
      <c r="G379" s="1" t="s">
        <v>433</v>
      </c>
      <c r="H379" s="1" t="s">
        <v>433</v>
      </c>
      <c r="I379" s="1" t="s">
        <v>433</v>
      </c>
      <c r="J379" s="1" t="s">
        <v>433</v>
      </c>
      <c r="K379" s="1" t="s">
        <v>433</v>
      </c>
      <c r="L379" s="1" t="s">
        <v>433</v>
      </c>
      <c r="M379" s="4" t="s">
        <v>433</v>
      </c>
      <c r="N379" s="1"/>
      <c r="O379" s="1"/>
      <c r="P379" s="1"/>
      <c r="Q379" s="1"/>
    </row>
    <row r="380" spans="1:17" ht="25.5">
      <c r="A380" s="13" t="s">
        <v>647</v>
      </c>
      <c r="B380" s="1" t="s">
        <v>433</v>
      </c>
      <c r="C380" s="1" t="s">
        <v>433</v>
      </c>
      <c r="D380" s="1" t="s">
        <v>433</v>
      </c>
      <c r="E380" s="1" t="s">
        <v>433</v>
      </c>
      <c r="F380" s="1" t="s">
        <v>433</v>
      </c>
      <c r="G380" s="1" t="s">
        <v>433</v>
      </c>
      <c r="H380" s="1" t="s">
        <v>433</v>
      </c>
      <c r="I380" s="1" t="s">
        <v>433</v>
      </c>
      <c r="J380" s="1" t="s">
        <v>433</v>
      </c>
      <c r="K380" s="1" t="s">
        <v>433</v>
      </c>
      <c r="L380" s="1" t="s">
        <v>433</v>
      </c>
      <c r="M380" s="4" t="s">
        <v>433</v>
      </c>
      <c r="N380" s="1"/>
      <c r="O380" s="1"/>
      <c r="P380" s="1"/>
      <c r="Q380" s="1"/>
    </row>
    <row r="381" spans="1:17" ht="25.5">
      <c r="A381" s="13" t="s">
        <v>648</v>
      </c>
      <c r="B381" s="1" t="s">
        <v>433</v>
      </c>
      <c r="C381" s="1" t="s">
        <v>433</v>
      </c>
      <c r="D381" s="1" t="s">
        <v>433</v>
      </c>
      <c r="E381" s="1" t="s">
        <v>433</v>
      </c>
      <c r="F381" s="1" t="s">
        <v>433</v>
      </c>
      <c r="G381" s="1" t="s">
        <v>433</v>
      </c>
      <c r="H381" s="1" t="s">
        <v>433</v>
      </c>
      <c r="I381" s="1" t="s">
        <v>433</v>
      </c>
      <c r="J381" s="1" t="s">
        <v>433</v>
      </c>
      <c r="K381" s="1" t="s">
        <v>433</v>
      </c>
      <c r="L381" s="1" t="s">
        <v>433</v>
      </c>
      <c r="M381" s="4" t="s">
        <v>433</v>
      </c>
      <c r="N381" s="1"/>
      <c r="O381" s="1"/>
      <c r="P381" s="1"/>
      <c r="Q381" s="1"/>
    </row>
    <row r="382" spans="1:17" ht="25.5">
      <c r="A382" s="13" t="s">
        <v>649</v>
      </c>
      <c r="B382" s="1" t="s">
        <v>433</v>
      </c>
      <c r="C382" s="1" t="s">
        <v>433</v>
      </c>
      <c r="D382" s="1" t="s">
        <v>433</v>
      </c>
      <c r="E382" s="1" t="s">
        <v>433</v>
      </c>
      <c r="F382" s="1" t="s">
        <v>433</v>
      </c>
      <c r="G382" s="1" t="s">
        <v>433</v>
      </c>
      <c r="H382" s="1" t="s">
        <v>433</v>
      </c>
      <c r="I382" s="1" t="s">
        <v>433</v>
      </c>
      <c r="J382" s="1" t="s">
        <v>433</v>
      </c>
      <c r="K382" s="1" t="s">
        <v>433</v>
      </c>
      <c r="L382" s="1" t="s">
        <v>433</v>
      </c>
      <c r="M382" s="4" t="s">
        <v>433</v>
      </c>
      <c r="N382" s="1"/>
      <c r="O382" s="1"/>
      <c r="P382" s="1"/>
      <c r="Q382" s="1"/>
    </row>
    <row r="383" spans="1:17" ht="25.5">
      <c r="A383" s="13" t="s">
        <v>650</v>
      </c>
      <c r="B383" s="1" t="s">
        <v>433</v>
      </c>
      <c r="C383" s="1" t="s">
        <v>433</v>
      </c>
      <c r="D383" s="1" t="s">
        <v>433</v>
      </c>
      <c r="E383" s="1" t="s">
        <v>433</v>
      </c>
      <c r="F383" s="1" t="s">
        <v>433</v>
      </c>
      <c r="G383" s="1" t="s">
        <v>433</v>
      </c>
      <c r="H383" s="1" t="s">
        <v>433</v>
      </c>
      <c r="I383" s="1" t="s">
        <v>433</v>
      </c>
      <c r="J383" s="1" t="s">
        <v>433</v>
      </c>
      <c r="K383" s="1" t="s">
        <v>433</v>
      </c>
      <c r="L383" s="1" t="s">
        <v>433</v>
      </c>
      <c r="M383" s="4" t="s">
        <v>433</v>
      </c>
      <c r="N383" s="1"/>
      <c r="O383" s="1"/>
      <c r="P383" s="1"/>
      <c r="Q383" s="1"/>
    </row>
    <row r="384" spans="1:17" ht="25.5">
      <c r="A384" s="13" t="s">
        <v>651</v>
      </c>
      <c r="B384" s="1" t="s">
        <v>433</v>
      </c>
      <c r="C384" s="1" t="s">
        <v>433</v>
      </c>
      <c r="D384" s="1" t="s">
        <v>433</v>
      </c>
      <c r="E384" s="1" t="s">
        <v>433</v>
      </c>
      <c r="F384" s="1" t="s">
        <v>433</v>
      </c>
      <c r="G384" s="1" t="s">
        <v>433</v>
      </c>
      <c r="H384" s="1" t="s">
        <v>433</v>
      </c>
      <c r="I384" s="1" t="s">
        <v>433</v>
      </c>
      <c r="J384" s="1" t="s">
        <v>433</v>
      </c>
      <c r="K384" s="1" t="s">
        <v>433</v>
      </c>
      <c r="L384" s="1" t="s">
        <v>433</v>
      </c>
      <c r="M384" s="4" t="s">
        <v>433</v>
      </c>
      <c r="N384" s="1"/>
      <c r="O384" s="1"/>
      <c r="P384" s="1"/>
      <c r="Q384" s="1"/>
    </row>
    <row r="385" spans="1:17" ht="25.5">
      <c r="A385" s="13" t="s">
        <v>652</v>
      </c>
      <c r="B385" s="1" t="s">
        <v>433</v>
      </c>
      <c r="C385" s="1" t="s">
        <v>433</v>
      </c>
      <c r="D385" s="1" t="s">
        <v>433</v>
      </c>
      <c r="E385" s="1" t="s">
        <v>433</v>
      </c>
      <c r="F385" s="1" t="s">
        <v>433</v>
      </c>
      <c r="G385" s="1" t="s">
        <v>433</v>
      </c>
      <c r="H385" s="1" t="s">
        <v>433</v>
      </c>
      <c r="I385" s="1" t="s">
        <v>433</v>
      </c>
      <c r="J385" s="1" t="s">
        <v>433</v>
      </c>
      <c r="K385" s="1" t="s">
        <v>433</v>
      </c>
      <c r="L385" s="1" t="s">
        <v>433</v>
      </c>
      <c r="M385" s="4" t="s">
        <v>433</v>
      </c>
      <c r="N385" s="1"/>
      <c r="O385" s="1"/>
      <c r="P385" s="1"/>
      <c r="Q385" s="1"/>
    </row>
    <row r="386" spans="1:17" ht="25.5">
      <c r="A386" s="13" t="s">
        <v>653</v>
      </c>
      <c r="B386" s="1" t="s">
        <v>433</v>
      </c>
      <c r="C386" s="1" t="s">
        <v>433</v>
      </c>
      <c r="D386" s="1" t="s">
        <v>433</v>
      </c>
      <c r="E386" s="1" t="s">
        <v>433</v>
      </c>
      <c r="F386" s="1" t="s">
        <v>433</v>
      </c>
      <c r="G386" s="1" t="s">
        <v>433</v>
      </c>
      <c r="H386" s="1" t="s">
        <v>433</v>
      </c>
      <c r="I386" s="1" t="s">
        <v>433</v>
      </c>
      <c r="J386" s="1" t="s">
        <v>433</v>
      </c>
      <c r="K386" s="1" t="s">
        <v>433</v>
      </c>
      <c r="L386" s="1" t="s">
        <v>433</v>
      </c>
      <c r="M386" s="4" t="s">
        <v>433</v>
      </c>
      <c r="N386" s="1"/>
      <c r="O386" s="1"/>
      <c r="P386" s="1"/>
      <c r="Q386" s="1"/>
    </row>
    <row r="387" spans="1:17" ht="25.5">
      <c r="A387" s="13" t="s">
        <v>654</v>
      </c>
      <c r="B387" s="1" t="s">
        <v>433</v>
      </c>
      <c r="C387" s="1" t="s">
        <v>433</v>
      </c>
      <c r="D387" s="1" t="s">
        <v>433</v>
      </c>
      <c r="E387" s="1" t="s">
        <v>433</v>
      </c>
      <c r="F387" s="1" t="s">
        <v>433</v>
      </c>
      <c r="G387" s="1" t="s">
        <v>433</v>
      </c>
      <c r="H387" s="1" t="s">
        <v>433</v>
      </c>
      <c r="I387" s="1" t="s">
        <v>433</v>
      </c>
      <c r="J387" s="1" t="s">
        <v>433</v>
      </c>
      <c r="K387" s="1" t="s">
        <v>433</v>
      </c>
      <c r="L387" s="1" t="s">
        <v>433</v>
      </c>
      <c r="M387" s="4" t="s">
        <v>433</v>
      </c>
      <c r="N387" s="1"/>
      <c r="O387" s="1"/>
      <c r="P387" s="1"/>
      <c r="Q387" s="1"/>
    </row>
    <row r="388" spans="1:17" ht="25.5">
      <c r="A388" s="13" t="s">
        <v>655</v>
      </c>
      <c r="B388" s="1" t="s">
        <v>433</v>
      </c>
      <c r="C388" s="1" t="s">
        <v>433</v>
      </c>
      <c r="D388" s="1" t="s">
        <v>433</v>
      </c>
      <c r="E388" s="1" t="s">
        <v>433</v>
      </c>
      <c r="F388" s="1" t="s">
        <v>433</v>
      </c>
      <c r="G388" s="1" t="s">
        <v>433</v>
      </c>
      <c r="H388" s="1" t="s">
        <v>433</v>
      </c>
      <c r="I388" s="1" t="s">
        <v>433</v>
      </c>
      <c r="J388" s="1" t="s">
        <v>433</v>
      </c>
      <c r="K388" s="1" t="s">
        <v>433</v>
      </c>
      <c r="L388" s="1" t="s">
        <v>433</v>
      </c>
      <c r="M388" s="4" t="s">
        <v>433</v>
      </c>
      <c r="N388" s="1"/>
      <c r="O388" s="1"/>
      <c r="P388" s="1"/>
      <c r="Q388" s="1"/>
    </row>
    <row r="389" spans="1:17" ht="25.5">
      <c r="A389" s="13" t="s">
        <v>656</v>
      </c>
      <c r="B389" s="1" t="s">
        <v>433</v>
      </c>
      <c r="C389" s="1" t="s">
        <v>433</v>
      </c>
      <c r="D389" s="1" t="s">
        <v>433</v>
      </c>
      <c r="E389" s="1" t="s">
        <v>433</v>
      </c>
      <c r="F389" s="1" t="s">
        <v>433</v>
      </c>
      <c r="G389" s="1" t="s">
        <v>433</v>
      </c>
      <c r="H389" s="1" t="s">
        <v>433</v>
      </c>
      <c r="I389" s="1" t="s">
        <v>433</v>
      </c>
      <c r="J389" s="1" t="s">
        <v>433</v>
      </c>
      <c r="K389" s="1" t="s">
        <v>433</v>
      </c>
      <c r="L389" s="1" t="s">
        <v>433</v>
      </c>
      <c r="M389" s="4" t="s">
        <v>433</v>
      </c>
      <c r="N389" s="1"/>
      <c r="O389" s="1"/>
      <c r="P389" s="1"/>
      <c r="Q389" s="1"/>
    </row>
    <row r="390" spans="1:17" ht="25.5">
      <c r="A390" s="13" t="s">
        <v>657</v>
      </c>
      <c r="B390" s="1" t="s">
        <v>433</v>
      </c>
      <c r="C390" s="1" t="s">
        <v>433</v>
      </c>
      <c r="D390" s="1" t="s">
        <v>433</v>
      </c>
      <c r="E390" s="1" t="s">
        <v>433</v>
      </c>
      <c r="F390" s="1" t="s">
        <v>433</v>
      </c>
      <c r="G390" s="1" t="s">
        <v>433</v>
      </c>
      <c r="H390" s="1" t="s">
        <v>433</v>
      </c>
      <c r="I390" s="1" t="s">
        <v>433</v>
      </c>
      <c r="J390" s="1" t="s">
        <v>433</v>
      </c>
      <c r="K390" s="1" t="s">
        <v>433</v>
      </c>
      <c r="L390" s="1" t="s">
        <v>433</v>
      </c>
      <c r="M390" s="4" t="s">
        <v>433</v>
      </c>
      <c r="N390" s="1"/>
      <c r="O390" s="1"/>
      <c r="P390" s="1"/>
      <c r="Q390" s="1"/>
    </row>
    <row r="391" spans="1:17" ht="25.5">
      <c r="A391" s="13" t="s">
        <v>658</v>
      </c>
      <c r="B391" s="1" t="s">
        <v>433</v>
      </c>
      <c r="C391" s="1" t="s">
        <v>433</v>
      </c>
      <c r="D391" s="1" t="s">
        <v>433</v>
      </c>
      <c r="E391" s="1" t="s">
        <v>433</v>
      </c>
      <c r="F391" s="1" t="s">
        <v>433</v>
      </c>
      <c r="G391" s="1" t="s">
        <v>433</v>
      </c>
      <c r="H391" s="1" t="s">
        <v>433</v>
      </c>
      <c r="I391" s="1" t="s">
        <v>433</v>
      </c>
      <c r="J391" s="1" t="s">
        <v>433</v>
      </c>
      <c r="K391" s="1" t="s">
        <v>433</v>
      </c>
      <c r="L391" s="1" t="s">
        <v>433</v>
      </c>
      <c r="M391" s="4" t="s">
        <v>433</v>
      </c>
      <c r="N391" s="1"/>
      <c r="O391" s="1"/>
      <c r="P391" s="1"/>
      <c r="Q391" s="1"/>
    </row>
    <row r="392" spans="1:17" ht="25.5">
      <c r="A392" s="13" t="s">
        <v>659</v>
      </c>
      <c r="B392" s="1" t="s">
        <v>433</v>
      </c>
      <c r="C392" s="1" t="s">
        <v>433</v>
      </c>
      <c r="D392" s="1" t="s">
        <v>433</v>
      </c>
      <c r="E392" s="1" t="s">
        <v>433</v>
      </c>
      <c r="F392" s="1" t="s">
        <v>433</v>
      </c>
      <c r="G392" s="1" t="s">
        <v>433</v>
      </c>
      <c r="H392" s="1" t="s">
        <v>433</v>
      </c>
      <c r="I392" s="1" t="s">
        <v>433</v>
      </c>
      <c r="J392" s="1" t="s">
        <v>433</v>
      </c>
      <c r="K392" s="1" t="s">
        <v>433</v>
      </c>
      <c r="L392" s="1" t="s">
        <v>433</v>
      </c>
      <c r="M392" s="4" t="s">
        <v>433</v>
      </c>
      <c r="N392" s="1"/>
      <c r="O392" s="1"/>
      <c r="P392" s="1"/>
      <c r="Q392" s="1"/>
    </row>
    <row r="393" spans="1:17" ht="25.5">
      <c r="A393" s="13" t="s">
        <v>660</v>
      </c>
      <c r="B393" s="1" t="s">
        <v>433</v>
      </c>
      <c r="C393" s="1" t="s">
        <v>433</v>
      </c>
      <c r="D393" s="1" t="s">
        <v>433</v>
      </c>
      <c r="E393" s="1" t="s">
        <v>433</v>
      </c>
      <c r="F393" s="1" t="s">
        <v>433</v>
      </c>
      <c r="G393" s="1" t="s">
        <v>433</v>
      </c>
      <c r="H393" s="1" t="s">
        <v>433</v>
      </c>
      <c r="I393" s="1" t="s">
        <v>433</v>
      </c>
      <c r="J393" s="1" t="s">
        <v>433</v>
      </c>
      <c r="K393" s="1" t="s">
        <v>433</v>
      </c>
      <c r="L393" s="1" t="s">
        <v>433</v>
      </c>
      <c r="M393" s="4" t="s">
        <v>433</v>
      </c>
      <c r="N393" s="1"/>
      <c r="O393" s="1"/>
      <c r="P393" s="1"/>
      <c r="Q393" s="1"/>
    </row>
    <row r="394" spans="1:17" ht="25.5">
      <c r="A394" s="13" t="s">
        <v>661</v>
      </c>
      <c r="B394" s="1" t="s">
        <v>433</v>
      </c>
      <c r="C394" s="1" t="s">
        <v>433</v>
      </c>
      <c r="D394" s="1" t="s">
        <v>433</v>
      </c>
      <c r="E394" s="1" t="s">
        <v>433</v>
      </c>
      <c r="F394" s="1" t="s">
        <v>433</v>
      </c>
      <c r="G394" s="1" t="s">
        <v>433</v>
      </c>
      <c r="H394" s="1" t="s">
        <v>433</v>
      </c>
      <c r="I394" s="1" t="s">
        <v>433</v>
      </c>
      <c r="J394" s="1" t="s">
        <v>433</v>
      </c>
      <c r="K394" s="1" t="s">
        <v>433</v>
      </c>
      <c r="L394" s="1" t="s">
        <v>433</v>
      </c>
      <c r="M394" s="4" t="s">
        <v>433</v>
      </c>
      <c r="N394" s="1"/>
      <c r="O394" s="1"/>
      <c r="P394" s="1"/>
      <c r="Q394" s="1"/>
    </row>
    <row r="395" spans="1:17" ht="25.5">
      <c r="A395" s="13" t="s">
        <v>662</v>
      </c>
      <c r="B395" s="1" t="s">
        <v>433</v>
      </c>
      <c r="C395" s="1" t="s">
        <v>433</v>
      </c>
      <c r="D395" s="1" t="s">
        <v>433</v>
      </c>
      <c r="E395" s="1" t="s">
        <v>433</v>
      </c>
      <c r="F395" s="1" t="s">
        <v>433</v>
      </c>
      <c r="G395" s="1" t="s">
        <v>433</v>
      </c>
      <c r="H395" s="1" t="s">
        <v>433</v>
      </c>
      <c r="I395" s="1" t="s">
        <v>433</v>
      </c>
      <c r="J395" s="1" t="s">
        <v>433</v>
      </c>
      <c r="K395" s="1" t="s">
        <v>433</v>
      </c>
      <c r="L395" s="1" t="s">
        <v>433</v>
      </c>
      <c r="M395" s="4" t="s">
        <v>433</v>
      </c>
      <c r="N395" s="1"/>
      <c r="O395" s="1"/>
      <c r="P395" s="1"/>
      <c r="Q395" s="1"/>
    </row>
    <row r="396" spans="1:17" ht="25.5">
      <c r="A396" s="13" t="s">
        <v>663</v>
      </c>
      <c r="B396" s="1" t="s">
        <v>433</v>
      </c>
      <c r="C396" s="1" t="s">
        <v>433</v>
      </c>
      <c r="D396" s="1" t="s">
        <v>433</v>
      </c>
      <c r="E396" s="1" t="s">
        <v>433</v>
      </c>
      <c r="F396" s="1" t="s">
        <v>433</v>
      </c>
      <c r="G396" s="1" t="s">
        <v>433</v>
      </c>
      <c r="H396" s="1" t="s">
        <v>433</v>
      </c>
      <c r="I396" s="1" t="s">
        <v>433</v>
      </c>
      <c r="J396" s="1" t="s">
        <v>433</v>
      </c>
      <c r="K396" s="1" t="s">
        <v>433</v>
      </c>
      <c r="L396" s="1" t="s">
        <v>433</v>
      </c>
      <c r="M396" s="4" t="s">
        <v>433</v>
      </c>
      <c r="N396" s="1"/>
      <c r="O396" s="1"/>
      <c r="P396" s="1"/>
      <c r="Q396" s="1"/>
    </row>
    <row r="397" spans="1:17" ht="25.5">
      <c r="A397" s="13" t="s">
        <v>664</v>
      </c>
      <c r="B397" s="1" t="s">
        <v>433</v>
      </c>
      <c r="C397" s="1" t="s">
        <v>433</v>
      </c>
      <c r="D397" s="1" t="s">
        <v>433</v>
      </c>
      <c r="E397" s="1" t="s">
        <v>433</v>
      </c>
      <c r="F397" s="1" t="s">
        <v>433</v>
      </c>
      <c r="G397" s="1" t="s">
        <v>433</v>
      </c>
      <c r="H397" s="1" t="s">
        <v>433</v>
      </c>
      <c r="I397" s="1" t="s">
        <v>433</v>
      </c>
      <c r="J397" s="1" t="s">
        <v>433</v>
      </c>
      <c r="K397" s="1" t="s">
        <v>433</v>
      </c>
      <c r="L397" s="1" t="s">
        <v>433</v>
      </c>
      <c r="M397" s="4" t="s">
        <v>433</v>
      </c>
      <c r="N397" s="1"/>
      <c r="O397" s="1"/>
      <c r="P397" s="1"/>
      <c r="Q397" s="1"/>
    </row>
    <row r="398" spans="1:17" ht="25.5">
      <c r="A398" s="13" t="s">
        <v>665</v>
      </c>
      <c r="B398" s="1" t="s">
        <v>433</v>
      </c>
      <c r="C398" s="1" t="s">
        <v>433</v>
      </c>
      <c r="D398" s="1" t="s">
        <v>433</v>
      </c>
      <c r="E398" s="1" t="s">
        <v>433</v>
      </c>
      <c r="F398" s="1" t="s">
        <v>433</v>
      </c>
      <c r="G398" s="1" t="s">
        <v>433</v>
      </c>
      <c r="H398" s="1" t="s">
        <v>433</v>
      </c>
      <c r="I398" s="1" t="s">
        <v>433</v>
      </c>
      <c r="J398" s="1" t="s">
        <v>433</v>
      </c>
      <c r="K398" s="1" t="s">
        <v>433</v>
      </c>
      <c r="L398" s="1" t="s">
        <v>433</v>
      </c>
      <c r="M398" s="4" t="s">
        <v>433</v>
      </c>
      <c r="N398" s="1"/>
      <c r="O398" s="1"/>
      <c r="P398" s="1"/>
      <c r="Q398" s="1"/>
    </row>
    <row r="399" spans="1:17" ht="25.5">
      <c r="A399" s="13" t="s">
        <v>666</v>
      </c>
      <c r="B399" s="1" t="s">
        <v>433</v>
      </c>
      <c r="C399" s="1" t="s">
        <v>433</v>
      </c>
      <c r="D399" s="1" t="s">
        <v>433</v>
      </c>
      <c r="E399" s="1" t="s">
        <v>433</v>
      </c>
      <c r="F399" s="1" t="s">
        <v>433</v>
      </c>
      <c r="G399" s="1" t="s">
        <v>433</v>
      </c>
      <c r="H399" s="1" t="s">
        <v>433</v>
      </c>
      <c r="I399" s="1" t="s">
        <v>433</v>
      </c>
      <c r="J399" s="1" t="s">
        <v>433</v>
      </c>
      <c r="K399" s="1" t="s">
        <v>433</v>
      </c>
      <c r="L399" s="1" t="s">
        <v>433</v>
      </c>
      <c r="M399" s="4" t="s">
        <v>433</v>
      </c>
      <c r="N399" s="1"/>
      <c r="O399" s="1"/>
      <c r="P399" s="1"/>
      <c r="Q399" s="1"/>
    </row>
    <row r="400" spans="1:17" ht="25.5">
      <c r="A400" s="13" t="s">
        <v>667</v>
      </c>
      <c r="B400" s="1" t="s">
        <v>433</v>
      </c>
      <c r="C400" s="1" t="s">
        <v>433</v>
      </c>
      <c r="D400" s="1" t="s">
        <v>433</v>
      </c>
      <c r="E400" s="1" t="s">
        <v>433</v>
      </c>
      <c r="F400" s="1" t="s">
        <v>433</v>
      </c>
      <c r="G400" s="1" t="s">
        <v>433</v>
      </c>
      <c r="H400" s="1" t="s">
        <v>433</v>
      </c>
      <c r="I400" s="1" t="s">
        <v>433</v>
      </c>
      <c r="J400" s="1" t="s">
        <v>433</v>
      </c>
      <c r="K400" s="1" t="s">
        <v>433</v>
      </c>
      <c r="L400" s="1" t="s">
        <v>433</v>
      </c>
      <c r="M400" s="4" t="s">
        <v>433</v>
      </c>
      <c r="N400" s="1"/>
      <c r="O400" s="1"/>
      <c r="P400" s="1"/>
      <c r="Q400" s="1"/>
    </row>
    <row r="401" spans="1:17" ht="25.5">
      <c r="A401" s="13" t="s">
        <v>668</v>
      </c>
      <c r="B401" s="1" t="s">
        <v>433</v>
      </c>
      <c r="C401" s="1" t="s">
        <v>433</v>
      </c>
      <c r="D401" s="1" t="s">
        <v>433</v>
      </c>
      <c r="E401" s="1" t="s">
        <v>433</v>
      </c>
      <c r="F401" s="1" t="s">
        <v>433</v>
      </c>
      <c r="G401" s="1" t="s">
        <v>433</v>
      </c>
      <c r="H401" s="1" t="s">
        <v>433</v>
      </c>
      <c r="I401" s="1" t="s">
        <v>433</v>
      </c>
      <c r="J401" s="1" t="s">
        <v>433</v>
      </c>
      <c r="K401" s="1" t="s">
        <v>433</v>
      </c>
      <c r="L401" s="1" t="s">
        <v>433</v>
      </c>
      <c r="M401" s="4" t="s">
        <v>433</v>
      </c>
      <c r="N401" s="1"/>
      <c r="O401" s="1"/>
      <c r="P401" s="1"/>
      <c r="Q401" s="1"/>
    </row>
    <row r="402" spans="1:17" ht="25.5">
      <c r="A402" s="13" t="s">
        <v>669</v>
      </c>
      <c r="B402" s="1" t="s">
        <v>433</v>
      </c>
      <c r="C402" s="1" t="s">
        <v>433</v>
      </c>
      <c r="D402" s="1" t="s">
        <v>433</v>
      </c>
      <c r="E402" s="1" t="s">
        <v>433</v>
      </c>
      <c r="F402" s="1" t="s">
        <v>433</v>
      </c>
      <c r="G402" s="1" t="s">
        <v>433</v>
      </c>
      <c r="H402" s="1" t="s">
        <v>433</v>
      </c>
      <c r="I402" s="1" t="s">
        <v>433</v>
      </c>
      <c r="J402" s="1" t="s">
        <v>433</v>
      </c>
      <c r="K402" s="1" t="s">
        <v>433</v>
      </c>
      <c r="L402" s="1" t="s">
        <v>433</v>
      </c>
      <c r="M402" s="4" t="s">
        <v>433</v>
      </c>
      <c r="N402" s="1"/>
      <c r="O402" s="1"/>
      <c r="P402" s="1"/>
      <c r="Q402" s="1"/>
    </row>
    <row r="403" spans="1:17" ht="25.5">
      <c r="A403" s="13" t="s">
        <v>670</v>
      </c>
      <c r="B403" s="1" t="s">
        <v>433</v>
      </c>
      <c r="C403" s="1" t="s">
        <v>433</v>
      </c>
      <c r="D403" s="1" t="s">
        <v>433</v>
      </c>
      <c r="E403" s="1" t="s">
        <v>433</v>
      </c>
      <c r="F403" s="1" t="s">
        <v>433</v>
      </c>
      <c r="G403" s="1" t="s">
        <v>433</v>
      </c>
      <c r="H403" s="1" t="s">
        <v>433</v>
      </c>
      <c r="I403" s="1" t="s">
        <v>433</v>
      </c>
      <c r="J403" s="1" t="s">
        <v>433</v>
      </c>
      <c r="K403" s="1" t="s">
        <v>433</v>
      </c>
      <c r="L403" s="1" t="s">
        <v>433</v>
      </c>
      <c r="M403" s="4" t="s">
        <v>433</v>
      </c>
      <c r="N403" s="1"/>
      <c r="O403" s="1"/>
      <c r="P403" s="1"/>
      <c r="Q403" s="1"/>
    </row>
    <row r="404" spans="1:17" ht="25.5">
      <c r="A404" s="13" t="s">
        <v>671</v>
      </c>
      <c r="B404" s="1" t="s">
        <v>433</v>
      </c>
      <c r="C404" s="1" t="s">
        <v>433</v>
      </c>
      <c r="D404" s="1" t="s">
        <v>433</v>
      </c>
      <c r="E404" s="1" t="s">
        <v>433</v>
      </c>
      <c r="F404" s="1" t="s">
        <v>433</v>
      </c>
      <c r="G404" s="1" t="s">
        <v>433</v>
      </c>
      <c r="H404" s="1" t="s">
        <v>433</v>
      </c>
      <c r="I404" s="1" t="s">
        <v>433</v>
      </c>
      <c r="J404" s="1" t="s">
        <v>433</v>
      </c>
      <c r="K404" s="1" t="s">
        <v>433</v>
      </c>
      <c r="L404" s="1" t="s">
        <v>433</v>
      </c>
      <c r="M404" s="4" t="s">
        <v>433</v>
      </c>
      <c r="N404" s="1"/>
      <c r="O404" s="1"/>
      <c r="P404" s="1"/>
      <c r="Q404" s="1"/>
    </row>
    <row r="405" spans="1:17" ht="25.5">
      <c r="A405" s="13" t="s">
        <v>672</v>
      </c>
      <c r="B405" s="1" t="s">
        <v>433</v>
      </c>
      <c r="C405" s="1" t="s">
        <v>433</v>
      </c>
      <c r="D405" s="1" t="s">
        <v>433</v>
      </c>
      <c r="E405" s="1" t="s">
        <v>433</v>
      </c>
      <c r="F405" s="1" t="s">
        <v>433</v>
      </c>
      <c r="G405" s="1" t="s">
        <v>433</v>
      </c>
      <c r="H405" s="1" t="s">
        <v>433</v>
      </c>
      <c r="I405" s="1" t="s">
        <v>433</v>
      </c>
      <c r="J405" s="1" t="s">
        <v>433</v>
      </c>
      <c r="K405" s="1" t="s">
        <v>433</v>
      </c>
      <c r="L405" s="1" t="s">
        <v>433</v>
      </c>
      <c r="M405" s="4" t="s">
        <v>433</v>
      </c>
      <c r="N405" s="1"/>
      <c r="O405" s="1"/>
      <c r="P405" s="1"/>
      <c r="Q405" s="1"/>
    </row>
    <row r="406" spans="1:17" ht="25.5">
      <c r="A406" s="13" t="s">
        <v>673</v>
      </c>
      <c r="B406" s="1" t="s">
        <v>433</v>
      </c>
      <c r="C406" s="1" t="s">
        <v>433</v>
      </c>
      <c r="D406" s="1" t="s">
        <v>433</v>
      </c>
      <c r="E406" s="1" t="s">
        <v>433</v>
      </c>
      <c r="F406" s="1" t="s">
        <v>433</v>
      </c>
      <c r="G406" s="1" t="s">
        <v>433</v>
      </c>
      <c r="H406" s="1" t="s">
        <v>433</v>
      </c>
      <c r="I406" s="1" t="s">
        <v>433</v>
      </c>
      <c r="J406" s="1" t="s">
        <v>433</v>
      </c>
      <c r="K406" s="1" t="s">
        <v>433</v>
      </c>
      <c r="L406" s="1" t="s">
        <v>433</v>
      </c>
      <c r="M406" s="4" t="s">
        <v>433</v>
      </c>
      <c r="N406" s="1"/>
      <c r="O406" s="1"/>
      <c r="P406" s="1"/>
      <c r="Q406" s="1"/>
    </row>
    <row r="407" spans="1:17" ht="25.5">
      <c r="A407" s="13" t="s">
        <v>674</v>
      </c>
      <c r="B407" s="1" t="s">
        <v>433</v>
      </c>
      <c r="C407" s="1" t="s">
        <v>433</v>
      </c>
      <c r="D407" s="1" t="s">
        <v>433</v>
      </c>
      <c r="E407" s="1" t="s">
        <v>433</v>
      </c>
      <c r="F407" s="1" t="s">
        <v>433</v>
      </c>
      <c r="G407" s="1" t="s">
        <v>433</v>
      </c>
      <c r="H407" s="1" t="s">
        <v>433</v>
      </c>
      <c r="I407" s="1" t="s">
        <v>433</v>
      </c>
      <c r="J407" s="1" t="s">
        <v>433</v>
      </c>
      <c r="K407" s="1" t="s">
        <v>433</v>
      </c>
      <c r="L407" s="1" t="s">
        <v>433</v>
      </c>
      <c r="M407" s="4" t="s">
        <v>433</v>
      </c>
      <c r="N407" s="1"/>
      <c r="O407" s="1"/>
      <c r="P407" s="1"/>
      <c r="Q407" s="1"/>
    </row>
    <row r="408" spans="1:17" ht="25.5">
      <c r="A408" s="13" t="s">
        <v>675</v>
      </c>
      <c r="B408" s="1" t="s">
        <v>433</v>
      </c>
      <c r="C408" s="1" t="s">
        <v>433</v>
      </c>
      <c r="D408" s="1" t="s">
        <v>433</v>
      </c>
      <c r="E408" s="1" t="s">
        <v>433</v>
      </c>
      <c r="F408" s="1" t="s">
        <v>433</v>
      </c>
      <c r="G408" s="1" t="s">
        <v>433</v>
      </c>
      <c r="H408" s="1" t="s">
        <v>433</v>
      </c>
      <c r="I408" s="1" t="s">
        <v>433</v>
      </c>
      <c r="J408" s="1" t="s">
        <v>433</v>
      </c>
      <c r="K408" s="1" t="s">
        <v>433</v>
      </c>
      <c r="L408" s="1" t="s">
        <v>433</v>
      </c>
      <c r="M408" s="4" t="s">
        <v>433</v>
      </c>
      <c r="N408" s="1"/>
      <c r="O408" s="1"/>
      <c r="P408" s="1"/>
      <c r="Q408" s="1"/>
    </row>
    <row r="409" spans="1:17" ht="25.5">
      <c r="A409" s="13" t="s">
        <v>676</v>
      </c>
      <c r="B409" s="1" t="s">
        <v>433</v>
      </c>
      <c r="C409" s="1" t="s">
        <v>433</v>
      </c>
      <c r="D409" s="1" t="s">
        <v>433</v>
      </c>
      <c r="E409" s="1" t="s">
        <v>433</v>
      </c>
      <c r="F409" s="1" t="s">
        <v>433</v>
      </c>
      <c r="G409" s="1" t="s">
        <v>433</v>
      </c>
      <c r="H409" s="1" t="s">
        <v>433</v>
      </c>
      <c r="I409" s="1" t="s">
        <v>433</v>
      </c>
      <c r="J409" s="1" t="s">
        <v>433</v>
      </c>
      <c r="K409" s="1" t="s">
        <v>433</v>
      </c>
      <c r="L409" s="1" t="s">
        <v>433</v>
      </c>
      <c r="M409" s="4" t="s">
        <v>433</v>
      </c>
      <c r="N409" s="1"/>
      <c r="O409" s="1"/>
      <c r="P409" s="1"/>
      <c r="Q409" s="1"/>
    </row>
    <row r="410" spans="1:17" ht="25.5">
      <c r="A410" s="13" t="s">
        <v>677</v>
      </c>
      <c r="B410" s="1" t="s">
        <v>433</v>
      </c>
      <c r="C410" s="1" t="s">
        <v>433</v>
      </c>
      <c r="D410" s="1" t="s">
        <v>433</v>
      </c>
      <c r="E410" s="1" t="s">
        <v>433</v>
      </c>
      <c r="F410" s="1" t="s">
        <v>433</v>
      </c>
      <c r="G410" s="1" t="s">
        <v>433</v>
      </c>
      <c r="H410" s="1" t="s">
        <v>433</v>
      </c>
      <c r="I410" s="1" t="s">
        <v>433</v>
      </c>
      <c r="J410" s="1" t="s">
        <v>433</v>
      </c>
      <c r="K410" s="1" t="s">
        <v>433</v>
      </c>
      <c r="L410" s="1" t="s">
        <v>433</v>
      </c>
      <c r="M410" s="4" t="s">
        <v>433</v>
      </c>
      <c r="N410" s="1"/>
      <c r="O410" s="1"/>
      <c r="P410" s="1"/>
      <c r="Q410" s="1"/>
    </row>
    <row r="411" spans="1:17" ht="25.5">
      <c r="A411" s="13" t="s">
        <v>678</v>
      </c>
      <c r="B411" s="1" t="s">
        <v>433</v>
      </c>
      <c r="C411" s="1" t="s">
        <v>433</v>
      </c>
      <c r="D411" s="1" t="s">
        <v>433</v>
      </c>
      <c r="E411" s="1" t="s">
        <v>433</v>
      </c>
      <c r="F411" s="1" t="s">
        <v>433</v>
      </c>
      <c r="G411" s="1" t="s">
        <v>433</v>
      </c>
      <c r="H411" s="1" t="s">
        <v>433</v>
      </c>
      <c r="I411" s="1" t="s">
        <v>433</v>
      </c>
      <c r="J411" s="1" t="s">
        <v>433</v>
      </c>
      <c r="K411" s="1" t="s">
        <v>433</v>
      </c>
      <c r="L411" s="1" t="s">
        <v>433</v>
      </c>
      <c r="M411" s="4" t="s">
        <v>433</v>
      </c>
      <c r="N411" s="1"/>
      <c r="O411" s="1"/>
      <c r="P411" s="1"/>
      <c r="Q411" s="1"/>
    </row>
    <row r="412" spans="1:17" ht="25.5">
      <c r="A412" s="13" t="s">
        <v>679</v>
      </c>
      <c r="B412" s="1" t="s">
        <v>433</v>
      </c>
      <c r="C412" s="1" t="s">
        <v>433</v>
      </c>
      <c r="D412" s="1" t="s">
        <v>433</v>
      </c>
      <c r="E412" s="1" t="s">
        <v>433</v>
      </c>
      <c r="F412" s="1" t="s">
        <v>433</v>
      </c>
      <c r="G412" s="1" t="s">
        <v>433</v>
      </c>
      <c r="H412" s="1" t="s">
        <v>433</v>
      </c>
      <c r="I412" s="1" t="s">
        <v>433</v>
      </c>
      <c r="J412" s="1" t="s">
        <v>433</v>
      </c>
      <c r="K412" s="1" t="s">
        <v>433</v>
      </c>
      <c r="L412" s="1" t="s">
        <v>433</v>
      </c>
      <c r="M412" s="4" t="s">
        <v>433</v>
      </c>
      <c r="N412" s="1"/>
      <c r="O412" s="1"/>
      <c r="P412" s="1"/>
      <c r="Q412" s="1"/>
    </row>
    <row r="413" spans="1:17" ht="25.5">
      <c r="A413" s="13" t="s">
        <v>680</v>
      </c>
      <c r="B413" s="1" t="s">
        <v>433</v>
      </c>
      <c r="C413" s="1" t="s">
        <v>433</v>
      </c>
      <c r="D413" s="1" t="s">
        <v>433</v>
      </c>
      <c r="E413" s="1" t="s">
        <v>433</v>
      </c>
      <c r="F413" s="1" t="s">
        <v>433</v>
      </c>
      <c r="G413" s="1" t="s">
        <v>433</v>
      </c>
      <c r="H413" s="1" t="s">
        <v>433</v>
      </c>
      <c r="I413" s="1" t="s">
        <v>433</v>
      </c>
      <c r="J413" s="1" t="s">
        <v>433</v>
      </c>
      <c r="K413" s="1" t="s">
        <v>433</v>
      </c>
      <c r="L413" s="1" t="s">
        <v>433</v>
      </c>
      <c r="M413" s="4" t="s">
        <v>433</v>
      </c>
      <c r="N413" s="1"/>
      <c r="O413" s="1"/>
      <c r="P413" s="1"/>
      <c r="Q413" s="1"/>
    </row>
    <row r="414" spans="1:17" ht="25.5">
      <c r="A414" s="13" t="s">
        <v>681</v>
      </c>
      <c r="B414" s="1" t="s">
        <v>433</v>
      </c>
      <c r="C414" s="1" t="s">
        <v>433</v>
      </c>
      <c r="D414" s="1" t="s">
        <v>433</v>
      </c>
      <c r="E414" s="1" t="s">
        <v>433</v>
      </c>
      <c r="F414" s="1" t="s">
        <v>433</v>
      </c>
      <c r="G414" s="1" t="s">
        <v>433</v>
      </c>
      <c r="H414" s="1" t="s">
        <v>433</v>
      </c>
      <c r="I414" s="1" t="s">
        <v>433</v>
      </c>
      <c r="J414" s="1" t="s">
        <v>433</v>
      </c>
      <c r="K414" s="1" t="s">
        <v>433</v>
      </c>
      <c r="L414" s="1" t="s">
        <v>433</v>
      </c>
      <c r="M414" s="4" t="s">
        <v>433</v>
      </c>
      <c r="N414" s="1"/>
      <c r="O414" s="1"/>
      <c r="P414" s="1"/>
      <c r="Q414" s="1"/>
    </row>
    <row r="415" spans="1:17" ht="25.5">
      <c r="A415" s="13" t="s">
        <v>682</v>
      </c>
      <c r="B415" s="1" t="s">
        <v>433</v>
      </c>
      <c r="C415" s="1" t="s">
        <v>433</v>
      </c>
      <c r="D415" s="1" t="s">
        <v>433</v>
      </c>
      <c r="E415" s="1" t="s">
        <v>433</v>
      </c>
      <c r="F415" s="1" t="s">
        <v>433</v>
      </c>
      <c r="G415" s="1" t="s">
        <v>433</v>
      </c>
      <c r="H415" s="1" t="s">
        <v>433</v>
      </c>
      <c r="I415" s="1" t="s">
        <v>433</v>
      </c>
      <c r="J415" s="1" t="s">
        <v>433</v>
      </c>
      <c r="K415" s="1" t="s">
        <v>433</v>
      </c>
      <c r="L415" s="1" t="s">
        <v>433</v>
      </c>
      <c r="M415" s="4" t="s">
        <v>433</v>
      </c>
      <c r="N415" s="1"/>
      <c r="O415" s="1"/>
      <c r="P415" s="1"/>
      <c r="Q415" s="1"/>
    </row>
    <row r="416" spans="1:17" ht="25.5">
      <c r="A416" s="13" t="s">
        <v>683</v>
      </c>
      <c r="B416" s="1" t="s">
        <v>433</v>
      </c>
      <c r="C416" s="1" t="s">
        <v>433</v>
      </c>
      <c r="D416" s="1" t="s">
        <v>433</v>
      </c>
      <c r="E416" s="1" t="s">
        <v>433</v>
      </c>
      <c r="F416" s="1" t="s">
        <v>433</v>
      </c>
      <c r="G416" s="1" t="s">
        <v>433</v>
      </c>
      <c r="H416" s="1" t="s">
        <v>433</v>
      </c>
      <c r="I416" s="1" t="s">
        <v>433</v>
      </c>
      <c r="J416" s="1" t="s">
        <v>433</v>
      </c>
      <c r="K416" s="1" t="s">
        <v>433</v>
      </c>
      <c r="L416" s="1" t="s">
        <v>433</v>
      </c>
      <c r="M416" s="4" t="s">
        <v>433</v>
      </c>
      <c r="N416" s="1"/>
      <c r="O416" s="1"/>
      <c r="P416" s="1"/>
      <c r="Q416" s="1"/>
    </row>
    <row r="417" spans="1:17" ht="25.5">
      <c r="A417" s="13" t="s">
        <v>684</v>
      </c>
      <c r="B417" s="1" t="s">
        <v>433</v>
      </c>
      <c r="C417" s="1" t="s">
        <v>433</v>
      </c>
      <c r="D417" s="1" t="s">
        <v>433</v>
      </c>
      <c r="E417" s="1" t="s">
        <v>433</v>
      </c>
      <c r="F417" s="1" t="s">
        <v>433</v>
      </c>
      <c r="G417" s="1" t="s">
        <v>433</v>
      </c>
      <c r="H417" s="1" t="s">
        <v>433</v>
      </c>
      <c r="I417" s="1" t="s">
        <v>433</v>
      </c>
      <c r="J417" s="1" t="s">
        <v>433</v>
      </c>
      <c r="K417" s="1" t="s">
        <v>433</v>
      </c>
      <c r="L417" s="1" t="s">
        <v>433</v>
      </c>
      <c r="M417" s="4" t="s">
        <v>433</v>
      </c>
      <c r="N417" s="1"/>
      <c r="O417" s="1"/>
      <c r="P417" s="1"/>
      <c r="Q417" s="1"/>
    </row>
    <row r="418" spans="1:17" ht="25.5">
      <c r="A418" s="13" t="s">
        <v>685</v>
      </c>
      <c r="B418" s="1" t="s">
        <v>433</v>
      </c>
      <c r="C418" s="1" t="s">
        <v>433</v>
      </c>
      <c r="D418" s="1" t="s">
        <v>433</v>
      </c>
      <c r="E418" s="1" t="s">
        <v>433</v>
      </c>
      <c r="F418" s="1" t="s">
        <v>433</v>
      </c>
      <c r="G418" s="1" t="s">
        <v>433</v>
      </c>
      <c r="H418" s="1" t="s">
        <v>433</v>
      </c>
      <c r="I418" s="1" t="s">
        <v>433</v>
      </c>
      <c r="J418" s="1" t="s">
        <v>433</v>
      </c>
      <c r="K418" s="1" t="s">
        <v>433</v>
      </c>
      <c r="L418" s="1" t="s">
        <v>433</v>
      </c>
      <c r="M418" s="4" t="s">
        <v>433</v>
      </c>
      <c r="N418" s="1"/>
      <c r="O418" s="1"/>
      <c r="P418" s="1"/>
      <c r="Q418" s="1"/>
    </row>
    <row r="419" spans="1:17" ht="25.5">
      <c r="A419" s="13" t="s">
        <v>686</v>
      </c>
      <c r="B419" s="1" t="s">
        <v>433</v>
      </c>
      <c r="C419" s="1" t="s">
        <v>433</v>
      </c>
      <c r="D419" s="1" t="s">
        <v>433</v>
      </c>
      <c r="E419" s="1" t="s">
        <v>433</v>
      </c>
      <c r="F419" s="1" t="s">
        <v>433</v>
      </c>
      <c r="G419" s="1" t="s">
        <v>433</v>
      </c>
      <c r="H419" s="1" t="s">
        <v>433</v>
      </c>
      <c r="I419" s="1" t="s">
        <v>433</v>
      </c>
      <c r="J419" s="1" t="s">
        <v>433</v>
      </c>
      <c r="K419" s="1" t="s">
        <v>433</v>
      </c>
      <c r="L419" s="1" t="s">
        <v>433</v>
      </c>
      <c r="M419" s="4" t="s">
        <v>433</v>
      </c>
      <c r="N419" s="1"/>
      <c r="O419" s="1"/>
      <c r="P419" s="1"/>
      <c r="Q419" s="1"/>
    </row>
    <row r="420" spans="1:17" ht="25.5">
      <c r="A420" s="13" t="s">
        <v>687</v>
      </c>
      <c r="B420" s="1" t="s">
        <v>433</v>
      </c>
      <c r="C420" s="1" t="s">
        <v>433</v>
      </c>
      <c r="D420" s="1" t="s">
        <v>433</v>
      </c>
      <c r="E420" s="1" t="s">
        <v>433</v>
      </c>
      <c r="F420" s="1" t="s">
        <v>433</v>
      </c>
      <c r="G420" s="1" t="s">
        <v>433</v>
      </c>
      <c r="H420" s="1" t="s">
        <v>433</v>
      </c>
      <c r="I420" s="1" t="s">
        <v>433</v>
      </c>
      <c r="J420" s="1" t="s">
        <v>433</v>
      </c>
      <c r="K420" s="1" t="s">
        <v>433</v>
      </c>
      <c r="L420" s="1" t="s">
        <v>433</v>
      </c>
      <c r="M420" s="4" t="s">
        <v>433</v>
      </c>
      <c r="N420" s="1"/>
      <c r="O420" s="1"/>
      <c r="P420" s="1"/>
      <c r="Q420" s="1"/>
    </row>
    <row r="421" spans="1:17" ht="25.5">
      <c r="A421" s="13" t="s">
        <v>688</v>
      </c>
      <c r="B421" s="1" t="s">
        <v>433</v>
      </c>
      <c r="C421" s="1" t="s">
        <v>433</v>
      </c>
      <c r="D421" s="1" t="s">
        <v>433</v>
      </c>
      <c r="E421" s="1" t="s">
        <v>433</v>
      </c>
      <c r="F421" s="1" t="s">
        <v>433</v>
      </c>
      <c r="G421" s="1" t="s">
        <v>433</v>
      </c>
      <c r="H421" s="1" t="s">
        <v>433</v>
      </c>
      <c r="I421" s="1" t="s">
        <v>433</v>
      </c>
      <c r="J421" s="1" t="s">
        <v>433</v>
      </c>
      <c r="K421" s="1" t="s">
        <v>433</v>
      </c>
      <c r="L421" s="1" t="s">
        <v>433</v>
      </c>
      <c r="M421" s="4" t="s">
        <v>433</v>
      </c>
      <c r="N421" s="1"/>
      <c r="O421" s="1"/>
      <c r="P421" s="1"/>
      <c r="Q421" s="1"/>
    </row>
    <row r="422" spans="1:17" ht="25.5">
      <c r="A422" s="13" t="s">
        <v>689</v>
      </c>
      <c r="B422" s="1" t="s">
        <v>433</v>
      </c>
      <c r="C422" s="1" t="s">
        <v>433</v>
      </c>
      <c r="D422" s="1" t="s">
        <v>433</v>
      </c>
      <c r="E422" s="1" t="s">
        <v>433</v>
      </c>
      <c r="F422" s="1" t="s">
        <v>433</v>
      </c>
      <c r="G422" s="1" t="s">
        <v>433</v>
      </c>
      <c r="H422" s="1" t="s">
        <v>433</v>
      </c>
      <c r="I422" s="1" t="s">
        <v>433</v>
      </c>
      <c r="J422" s="1" t="s">
        <v>433</v>
      </c>
      <c r="K422" s="1" t="s">
        <v>433</v>
      </c>
      <c r="L422" s="1" t="s">
        <v>433</v>
      </c>
      <c r="M422" s="4" t="s">
        <v>433</v>
      </c>
      <c r="N422" s="1"/>
      <c r="O422" s="1"/>
      <c r="P422" s="1"/>
      <c r="Q422" s="1"/>
    </row>
    <row r="423" spans="1:17" ht="25.5">
      <c r="A423" s="13" t="s">
        <v>690</v>
      </c>
      <c r="B423" s="1" t="s">
        <v>433</v>
      </c>
      <c r="C423" s="1" t="s">
        <v>433</v>
      </c>
      <c r="D423" s="1" t="s">
        <v>433</v>
      </c>
      <c r="E423" s="1" t="s">
        <v>433</v>
      </c>
      <c r="F423" s="1" t="s">
        <v>433</v>
      </c>
      <c r="G423" s="1" t="s">
        <v>433</v>
      </c>
      <c r="H423" s="1" t="s">
        <v>433</v>
      </c>
      <c r="I423" s="1" t="s">
        <v>433</v>
      </c>
      <c r="J423" s="1" t="s">
        <v>433</v>
      </c>
      <c r="K423" s="1" t="s">
        <v>433</v>
      </c>
      <c r="L423" s="1" t="s">
        <v>433</v>
      </c>
      <c r="M423" s="4" t="s">
        <v>433</v>
      </c>
      <c r="N423" s="1"/>
      <c r="O423" s="1"/>
      <c r="P423" s="1"/>
      <c r="Q423" s="1"/>
    </row>
    <row r="424" spans="1:17" ht="25.5">
      <c r="A424" s="13" t="s">
        <v>691</v>
      </c>
      <c r="B424" s="1" t="s">
        <v>433</v>
      </c>
      <c r="C424" s="1" t="s">
        <v>433</v>
      </c>
      <c r="D424" s="1" t="s">
        <v>433</v>
      </c>
      <c r="E424" s="1" t="s">
        <v>433</v>
      </c>
      <c r="F424" s="1" t="s">
        <v>433</v>
      </c>
      <c r="G424" s="1" t="s">
        <v>433</v>
      </c>
      <c r="H424" s="1" t="s">
        <v>433</v>
      </c>
      <c r="I424" s="1" t="s">
        <v>433</v>
      </c>
      <c r="J424" s="1" t="s">
        <v>433</v>
      </c>
      <c r="K424" s="1" t="s">
        <v>433</v>
      </c>
      <c r="L424" s="1" t="s">
        <v>433</v>
      </c>
      <c r="M424" s="4" t="s">
        <v>433</v>
      </c>
      <c r="N424" s="1"/>
      <c r="O424" s="1"/>
      <c r="P424" s="1"/>
      <c r="Q424" s="1"/>
    </row>
    <row r="425" spans="1:17" ht="25.5">
      <c r="A425" s="13" t="s">
        <v>692</v>
      </c>
      <c r="B425" s="1" t="s">
        <v>433</v>
      </c>
      <c r="C425" s="1" t="s">
        <v>433</v>
      </c>
      <c r="D425" s="1" t="s">
        <v>433</v>
      </c>
      <c r="E425" s="1" t="s">
        <v>433</v>
      </c>
      <c r="F425" s="1" t="s">
        <v>433</v>
      </c>
      <c r="G425" s="1" t="s">
        <v>433</v>
      </c>
      <c r="H425" s="1" t="s">
        <v>433</v>
      </c>
      <c r="I425" s="1" t="s">
        <v>433</v>
      </c>
      <c r="J425" s="1" t="s">
        <v>433</v>
      </c>
      <c r="K425" s="1" t="s">
        <v>433</v>
      </c>
      <c r="L425" s="1" t="s">
        <v>433</v>
      </c>
      <c r="M425" s="4" t="s">
        <v>433</v>
      </c>
      <c r="N425" s="1"/>
      <c r="O425" s="1"/>
      <c r="P425" s="1"/>
      <c r="Q425" s="1"/>
    </row>
    <row r="426" spans="1:17" ht="25.5">
      <c r="A426" s="13" t="s">
        <v>693</v>
      </c>
      <c r="B426" s="1" t="s">
        <v>433</v>
      </c>
      <c r="C426" s="1" t="s">
        <v>433</v>
      </c>
      <c r="D426" s="1" t="s">
        <v>433</v>
      </c>
      <c r="E426" s="1" t="s">
        <v>433</v>
      </c>
      <c r="F426" s="1" t="s">
        <v>433</v>
      </c>
      <c r="G426" s="1" t="s">
        <v>433</v>
      </c>
      <c r="H426" s="1" t="s">
        <v>433</v>
      </c>
      <c r="I426" s="1" t="s">
        <v>433</v>
      </c>
      <c r="J426" s="1" t="s">
        <v>433</v>
      </c>
      <c r="K426" s="1" t="s">
        <v>433</v>
      </c>
      <c r="L426" s="1" t="s">
        <v>433</v>
      </c>
      <c r="M426" s="4" t="s">
        <v>433</v>
      </c>
      <c r="N426" s="1"/>
      <c r="O426" s="1"/>
      <c r="P426" s="1"/>
      <c r="Q426" s="1"/>
    </row>
    <row r="427" spans="1:17" ht="25.5">
      <c r="A427" s="13" t="s">
        <v>694</v>
      </c>
      <c r="B427" s="1" t="s">
        <v>433</v>
      </c>
      <c r="C427" s="1" t="s">
        <v>433</v>
      </c>
      <c r="D427" s="1" t="s">
        <v>433</v>
      </c>
      <c r="E427" s="1" t="s">
        <v>433</v>
      </c>
      <c r="F427" s="1" t="s">
        <v>433</v>
      </c>
      <c r="G427" s="1" t="s">
        <v>433</v>
      </c>
      <c r="H427" s="1" t="s">
        <v>433</v>
      </c>
      <c r="I427" s="1" t="s">
        <v>433</v>
      </c>
      <c r="J427" s="1" t="s">
        <v>433</v>
      </c>
      <c r="K427" s="1" t="s">
        <v>433</v>
      </c>
      <c r="L427" s="1" t="s">
        <v>433</v>
      </c>
      <c r="M427" s="4" t="s">
        <v>433</v>
      </c>
      <c r="N427" s="1"/>
      <c r="O427" s="1"/>
      <c r="P427" s="1"/>
      <c r="Q427" s="1"/>
    </row>
    <row r="428" spans="1:17" ht="25.5">
      <c r="A428" s="13" t="s">
        <v>695</v>
      </c>
      <c r="B428" s="1" t="s">
        <v>433</v>
      </c>
      <c r="C428" s="1" t="s">
        <v>433</v>
      </c>
      <c r="D428" s="1" t="s">
        <v>433</v>
      </c>
      <c r="E428" s="1" t="s">
        <v>433</v>
      </c>
      <c r="F428" s="1" t="s">
        <v>433</v>
      </c>
      <c r="G428" s="1" t="s">
        <v>433</v>
      </c>
      <c r="H428" s="1" t="s">
        <v>433</v>
      </c>
      <c r="I428" s="1" t="s">
        <v>433</v>
      </c>
      <c r="J428" s="1" t="s">
        <v>433</v>
      </c>
      <c r="K428" s="1" t="s">
        <v>433</v>
      </c>
      <c r="L428" s="1" t="s">
        <v>433</v>
      </c>
      <c r="M428" s="4" t="s">
        <v>433</v>
      </c>
      <c r="N428" s="1"/>
      <c r="O428" s="1"/>
      <c r="P428" s="1"/>
      <c r="Q428" s="1"/>
    </row>
    <row r="429" spans="1:17" ht="25.5">
      <c r="A429" s="13" t="s">
        <v>696</v>
      </c>
      <c r="B429" s="1" t="s">
        <v>433</v>
      </c>
      <c r="C429" s="1" t="s">
        <v>433</v>
      </c>
      <c r="D429" s="1" t="s">
        <v>433</v>
      </c>
      <c r="E429" s="1" t="s">
        <v>433</v>
      </c>
      <c r="F429" s="1" t="s">
        <v>433</v>
      </c>
      <c r="G429" s="1" t="s">
        <v>433</v>
      </c>
      <c r="H429" s="1" t="s">
        <v>433</v>
      </c>
      <c r="I429" s="1" t="s">
        <v>433</v>
      </c>
      <c r="J429" s="1" t="s">
        <v>433</v>
      </c>
      <c r="K429" s="1" t="s">
        <v>433</v>
      </c>
      <c r="L429" s="1" t="s">
        <v>433</v>
      </c>
      <c r="M429" s="4" t="s">
        <v>433</v>
      </c>
      <c r="N429" s="1"/>
      <c r="O429" s="1"/>
      <c r="P429" s="1"/>
      <c r="Q429" s="1"/>
    </row>
    <row r="430" spans="1:17" ht="25.5">
      <c r="A430" s="13" t="s">
        <v>697</v>
      </c>
      <c r="B430" s="1" t="s">
        <v>433</v>
      </c>
      <c r="C430" s="1" t="s">
        <v>433</v>
      </c>
      <c r="D430" s="1" t="s">
        <v>433</v>
      </c>
      <c r="E430" s="1" t="s">
        <v>433</v>
      </c>
      <c r="F430" s="1" t="s">
        <v>433</v>
      </c>
      <c r="G430" s="1" t="s">
        <v>433</v>
      </c>
      <c r="H430" s="1" t="s">
        <v>433</v>
      </c>
      <c r="I430" s="1" t="s">
        <v>433</v>
      </c>
      <c r="J430" s="1" t="s">
        <v>433</v>
      </c>
      <c r="K430" s="1" t="s">
        <v>433</v>
      </c>
      <c r="L430" s="1" t="s">
        <v>433</v>
      </c>
      <c r="M430" s="4" t="s">
        <v>433</v>
      </c>
      <c r="N430" s="1"/>
      <c r="O430" s="1"/>
      <c r="P430" s="1"/>
      <c r="Q430" s="1"/>
    </row>
    <row r="431" spans="1:17" ht="25.5">
      <c r="A431" s="13" t="s">
        <v>698</v>
      </c>
      <c r="B431" s="1" t="s">
        <v>433</v>
      </c>
      <c r="C431" s="1" t="s">
        <v>433</v>
      </c>
      <c r="D431" s="1" t="s">
        <v>433</v>
      </c>
      <c r="E431" s="1" t="s">
        <v>433</v>
      </c>
      <c r="F431" s="1" t="s">
        <v>433</v>
      </c>
      <c r="G431" s="1" t="s">
        <v>433</v>
      </c>
      <c r="H431" s="1" t="s">
        <v>433</v>
      </c>
      <c r="I431" s="1" t="s">
        <v>433</v>
      </c>
      <c r="J431" s="1" t="s">
        <v>433</v>
      </c>
      <c r="K431" s="1" t="s">
        <v>433</v>
      </c>
      <c r="L431" s="1" t="s">
        <v>433</v>
      </c>
      <c r="M431" s="4" t="s">
        <v>433</v>
      </c>
      <c r="N431" s="1"/>
      <c r="O431" s="1"/>
      <c r="P431" s="1"/>
      <c r="Q431" s="1"/>
    </row>
    <row r="432" spans="1:17" ht="25.5">
      <c r="A432" s="13" t="s">
        <v>699</v>
      </c>
      <c r="B432" s="1" t="s">
        <v>433</v>
      </c>
      <c r="C432" s="1" t="s">
        <v>433</v>
      </c>
      <c r="D432" s="1" t="s">
        <v>433</v>
      </c>
      <c r="E432" s="1" t="s">
        <v>433</v>
      </c>
      <c r="F432" s="1" t="s">
        <v>433</v>
      </c>
      <c r="G432" s="1" t="s">
        <v>433</v>
      </c>
      <c r="H432" s="1" t="s">
        <v>433</v>
      </c>
      <c r="I432" s="1" t="s">
        <v>433</v>
      </c>
      <c r="J432" s="1" t="s">
        <v>433</v>
      </c>
      <c r="K432" s="1" t="s">
        <v>433</v>
      </c>
      <c r="L432" s="1" t="s">
        <v>433</v>
      </c>
      <c r="M432" s="4" t="s">
        <v>433</v>
      </c>
      <c r="N432" s="1"/>
      <c r="O432" s="1"/>
      <c r="P432" s="1"/>
      <c r="Q432" s="1"/>
    </row>
    <row r="433" spans="1:17" ht="25.5">
      <c r="A433" s="13" t="s">
        <v>700</v>
      </c>
      <c r="B433" s="1" t="s">
        <v>433</v>
      </c>
      <c r="C433" s="1" t="s">
        <v>433</v>
      </c>
      <c r="D433" s="1" t="s">
        <v>433</v>
      </c>
      <c r="E433" s="1" t="s">
        <v>433</v>
      </c>
      <c r="F433" s="1" t="s">
        <v>433</v>
      </c>
      <c r="G433" s="1" t="s">
        <v>433</v>
      </c>
      <c r="H433" s="1" t="s">
        <v>433</v>
      </c>
      <c r="I433" s="1" t="s">
        <v>433</v>
      </c>
      <c r="J433" s="1" t="s">
        <v>433</v>
      </c>
      <c r="K433" s="1" t="s">
        <v>433</v>
      </c>
      <c r="L433" s="1" t="s">
        <v>433</v>
      </c>
      <c r="M433" s="4" t="s">
        <v>433</v>
      </c>
      <c r="N433" s="1"/>
      <c r="O433" s="1"/>
      <c r="P433" s="1"/>
      <c r="Q433" s="1"/>
    </row>
    <row r="434" spans="1:17" ht="25.5">
      <c r="A434" s="13" t="s">
        <v>701</v>
      </c>
      <c r="B434" s="1" t="s">
        <v>433</v>
      </c>
      <c r="C434" s="1" t="s">
        <v>433</v>
      </c>
      <c r="D434" s="1" t="s">
        <v>433</v>
      </c>
      <c r="E434" s="1" t="s">
        <v>433</v>
      </c>
      <c r="F434" s="1" t="s">
        <v>433</v>
      </c>
      <c r="G434" s="1" t="s">
        <v>433</v>
      </c>
      <c r="H434" s="1" t="s">
        <v>433</v>
      </c>
      <c r="I434" s="1" t="s">
        <v>433</v>
      </c>
      <c r="J434" s="1" t="s">
        <v>433</v>
      </c>
      <c r="K434" s="1" t="s">
        <v>433</v>
      </c>
      <c r="L434" s="1" t="s">
        <v>433</v>
      </c>
      <c r="M434" s="4" t="s">
        <v>433</v>
      </c>
      <c r="N434" s="1"/>
      <c r="O434" s="1"/>
      <c r="P434" s="1"/>
      <c r="Q434" s="1"/>
    </row>
    <row r="435" spans="1:17" ht="25.5">
      <c r="A435" s="13" t="s">
        <v>702</v>
      </c>
      <c r="B435" s="1" t="s">
        <v>433</v>
      </c>
      <c r="C435" s="1" t="s">
        <v>433</v>
      </c>
      <c r="D435" s="1" t="s">
        <v>433</v>
      </c>
      <c r="E435" s="1" t="s">
        <v>433</v>
      </c>
      <c r="F435" s="1" t="s">
        <v>433</v>
      </c>
      <c r="G435" s="1" t="s">
        <v>433</v>
      </c>
      <c r="H435" s="1" t="s">
        <v>433</v>
      </c>
      <c r="I435" s="1" t="s">
        <v>433</v>
      </c>
      <c r="J435" s="1" t="s">
        <v>433</v>
      </c>
      <c r="K435" s="1" t="s">
        <v>433</v>
      </c>
      <c r="L435" s="1" t="s">
        <v>433</v>
      </c>
      <c r="M435" s="4" t="s">
        <v>433</v>
      </c>
      <c r="N435" s="1"/>
      <c r="O435" s="1"/>
      <c r="P435" s="1"/>
      <c r="Q435" s="1"/>
    </row>
    <row r="436" spans="1:17" ht="25.5">
      <c r="A436" s="13" t="s">
        <v>703</v>
      </c>
      <c r="B436" s="1" t="s">
        <v>433</v>
      </c>
      <c r="C436" s="1" t="s">
        <v>433</v>
      </c>
      <c r="D436" s="1" t="s">
        <v>433</v>
      </c>
      <c r="E436" s="1" t="s">
        <v>433</v>
      </c>
      <c r="F436" s="1" t="s">
        <v>433</v>
      </c>
      <c r="G436" s="1" t="s">
        <v>433</v>
      </c>
      <c r="H436" s="1" t="s">
        <v>433</v>
      </c>
      <c r="I436" s="1" t="s">
        <v>433</v>
      </c>
      <c r="J436" s="1" t="s">
        <v>433</v>
      </c>
      <c r="K436" s="1" t="s">
        <v>433</v>
      </c>
      <c r="L436" s="1" t="s">
        <v>433</v>
      </c>
      <c r="M436" s="4" t="s">
        <v>433</v>
      </c>
      <c r="N436" s="1"/>
      <c r="O436" s="1"/>
      <c r="P436" s="1"/>
      <c r="Q436" s="1"/>
    </row>
    <row r="437" spans="1:17" ht="25.5">
      <c r="A437" s="13" t="s">
        <v>704</v>
      </c>
      <c r="B437" s="1" t="s">
        <v>433</v>
      </c>
      <c r="C437" s="1" t="s">
        <v>433</v>
      </c>
      <c r="D437" s="1" t="s">
        <v>433</v>
      </c>
      <c r="E437" s="1" t="s">
        <v>433</v>
      </c>
      <c r="F437" s="1" t="s">
        <v>433</v>
      </c>
      <c r="G437" s="1" t="s">
        <v>433</v>
      </c>
      <c r="H437" s="1" t="s">
        <v>433</v>
      </c>
      <c r="I437" s="1" t="s">
        <v>433</v>
      </c>
      <c r="J437" s="1" t="s">
        <v>433</v>
      </c>
      <c r="K437" s="1" t="s">
        <v>433</v>
      </c>
      <c r="L437" s="1" t="s">
        <v>433</v>
      </c>
      <c r="M437" s="4" t="s">
        <v>433</v>
      </c>
      <c r="N437" s="1"/>
      <c r="O437" s="1"/>
      <c r="P437" s="1"/>
      <c r="Q437" s="1"/>
    </row>
    <row r="438" spans="1:17" ht="25.5">
      <c r="A438" s="13" t="s">
        <v>705</v>
      </c>
      <c r="B438" s="1" t="s">
        <v>433</v>
      </c>
      <c r="C438" s="1" t="s">
        <v>433</v>
      </c>
      <c r="D438" s="1" t="s">
        <v>433</v>
      </c>
      <c r="E438" s="1" t="s">
        <v>433</v>
      </c>
      <c r="F438" s="1" t="s">
        <v>433</v>
      </c>
      <c r="G438" s="1" t="s">
        <v>433</v>
      </c>
      <c r="H438" s="1" t="s">
        <v>433</v>
      </c>
      <c r="I438" s="1" t="s">
        <v>433</v>
      </c>
      <c r="J438" s="1" t="s">
        <v>433</v>
      </c>
      <c r="K438" s="1" t="s">
        <v>433</v>
      </c>
      <c r="L438" s="1" t="s">
        <v>433</v>
      </c>
      <c r="M438" s="4" t="s">
        <v>433</v>
      </c>
      <c r="N438" s="1"/>
      <c r="O438" s="1"/>
      <c r="P438" s="1"/>
      <c r="Q438" s="1"/>
    </row>
    <row r="439" spans="1:17" ht="25.5">
      <c r="A439" s="13" t="s">
        <v>706</v>
      </c>
      <c r="B439" s="1" t="s">
        <v>433</v>
      </c>
      <c r="C439" s="1" t="s">
        <v>433</v>
      </c>
      <c r="D439" s="1" t="s">
        <v>433</v>
      </c>
      <c r="E439" s="1" t="s">
        <v>433</v>
      </c>
      <c r="F439" s="1" t="s">
        <v>433</v>
      </c>
      <c r="G439" s="1" t="s">
        <v>433</v>
      </c>
      <c r="H439" s="1" t="s">
        <v>433</v>
      </c>
      <c r="I439" s="1" t="s">
        <v>433</v>
      </c>
      <c r="J439" s="1" t="s">
        <v>433</v>
      </c>
      <c r="K439" s="1" t="s">
        <v>433</v>
      </c>
      <c r="L439" s="1" t="s">
        <v>433</v>
      </c>
      <c r="M439" s="4" t="s">
        <v>433</v>
      </c>
      <c r="N439" s="1"/>
      <c r="O439" s="1"/>
      <c r="P439" s="1"/>
      <c r="Q439" s="1"/>
    </row>
    <row r="440" spans="1:17" ht="25.5">
      <c r="A440" s="13" t="s">
        <v>707</v>
      </c>
      <c r="B440" s="1" t="s">
        <v>433</v>
      </c>
      <c r="C440" s="1" t="s">
        <v>433</v>
      </c>
      <c r="D440" s="1" t="s">
        <v>433</v>
      </c>
      <c r="E440" s="1" t="s">
        <v>433</v>
      </c>
      <c r="F440" s="1" t="s">
        <v>433</v>
      </c>
      <c r="G440" s="1" t="s">
        <v>433</v>
      </c>
      <c r="H440" s="1" t="s">
        <v>433</v>
      </c>
      <c r="I440" s="1" t="s">
        <v>433</v>
      </c>
      <c r="J440" s="1" t="s">
        <v>433</v>
      </c>
      <c r="K440" s="1" t="s">
        <v>433</v>
      </c>
      <c r="L440" s="1" t="s">
        <v>433</v>
      </c>
      <c r="M440" s="4" t="s">
        <v>433</v>
      </c>
      <c r="N440" s="1"/>
      <c r="O440" s="1"/>
      <c r="P440" s="1"/>
      <c r="Q440" s="1"/>
    </row>
    <row r="441" spans="1:17" ht="25.5">
      <c r="A441" s="13" t="s">
        <v>708</v>
      </c>
      <c r="B441" s="1" t="s">
        <v>433</v>
      </c>
      <c r="C441" s="1" t="s">
        <v>433</v>
      </c>
      <c r="D441" s="1" t="s">
        <v>433</v>
      </c>
      <c r="E441" s="1" t="s">
        <v>433</v>
      </c>
      <c r="F441" s="1" t="s">
        <v>433</v>
      </c>
      <c r="G441" s="1" t="s">
        <v>433</v>
      </c>
      <c r="H441" s="1" t="s">
        <v>433</v>
      </c>
      <c r="I441" s="1" t="s">
        <v>433</v>
      </c>
      <c r="J441" s="1" t="s">
        <v>433</v>
      </c>
      <c r="K441" s="1" t="s">
        <v>433</v>
      </c>
      <c r="L441" s="1" t="s">
        <v>433</v>
      </c>
      <c r="M441" s="4" t="s">
        <v>433</v>
      </c>
      <c r="N441" s="1"/>
      <c r="O441" s="1"/>
      <c r="P441" s="1"/>
      <c r="Q441" s="1"/>
    </row>
    <row r="442" spans="1:17" ht="25.5">
      <c r="A442" s="13" t="s">
        <v>709</v>
      </c>
      <c r="B442" s="1" t="s">
        <v>433</v>
      </c>
      <c r="C442" s="1" t="s">
        <v>433</v>
      </c>
      <c r="D442" s="1" t="s">
        <v>433</v>
      </c>
      <c r="E442" s="1" t="s">
        <v>433</v>
      </c>
      <c r="F442" s="1" t="s">
        <v>433</v>
      </c>
      <c r="G442" s="1" t="s">
        <v>433</v>
      </c>
      <c r="H442" s="1" t="s">
        <v>433</v>
      </c>
      <c r="I442" s="1" t="s">
        <v>433</v>
      </c>
      <c r="J442" s="1" t="s">
        <v>433</v>
      </c>
      <c r="K442" s="1" t="s">
        <v>433</v>
      </c>
      <c r="L442" s="1" t="s">
        <v>433</v>
      </c>
      <c r="M442" s="4" t="s">
        <v>433</v>
      </c>
      <c r="N442" s="1"/>
      <c r="O442" s="1"/>
      <c r="P442" s="1"/>
      <c r="Q442" s="1"/>
    </row>
    <row r="443" spans="1:17" ht="25.5">
      <c r="A443" s="13" t="s">
        <v>710</v>
      </c>
      <c r="B443" s="1" t="s">
        <v>433</v>
      </c>
      <c r="C443" s="1" t="s">
        <v>433</v>
      </c>
      <c r="D443" s="1" t="s">
        <v>433</v>
      </c>
      <c r="E443" s="1" t="s">
        <v>433</v>
      </c>
      <c r="F443" s="1" t="s">
        <v>433</v>
      </c>
      <c r="G443" s="1" t="s">
        <v>433</v>
      </c>
      <c r="H443" s="1" t="s">
        <v>433</v>
      </c>
      <c r="I443" s="1" t="s">
        <v>433</v>
      </c>
      <c r="J443" s="1" t="s">
        <v>433</v>
      </c>
      <c r="K443" s="1" t="s">
        <v>433</v>
      </c>
      <c r="L443" s="1" t="s">
        <v>433</v>
      </c>
      <c r="M443" s="4" t="s">
        <v>433</v>
      </c>
      <c r="N443" s="1"/>
      <c r="O443" s="1"/>
      <c r="P443" s="1"/>
      <c r="Q443" s="1"/>
    </row>
    <row r="444" spans="1:17" ht="25.5">
      <c r="A444" s="13" t="s">
        <v>711</v>
      </c>
      <c r="B444" s="1" t="s">
        <v>433</v>
      </c>
      <c r="C444" s="1" t="s">
        <v>433</v>
      </c>
      <c r="D444" s="1" t="s">
        <v>433</v>
      </c>
      <c r="E444" s="1" t="s">
        <v>433</v>
      </c>
      <c r="F444" s="1" t="s">
        <v>433</v>
      </c>
      <c r="G444" s="1" t="s">
        <v>433</v>
      </c>
      <c r="H444" s="1" t="s">
        <v>433</v>
      </c>
      <c r="I444" s="1" t="s">
        <v>433</v>
      </c>
      <c r="J444" s="1" t="s">
        <v>433</v>
      </c>
      <c r="K444" s="1" t="s">
        <v>433</v>
      </c>
      <c r="L444" s="1" t="s">
        <v>433</v>
      </c>
      <c r="M444" s="4" t="s">
        <v>433</v>
      </c>
      <c r="N444" s="1"/>
      <c r="O444" s="1"/>
      <c r="P444" s="1"/>
      <c r="Q444" s="1"/>
    </row>
    <row r="445" spans="1:17" ht="25.5">
      <c r="A445" s="13" t="s">
        <v>712</v>
      </c>
      <c r="B445" s="1" t="s">
        <v>433</v>
      </c>
      <c r="C445" s="1" t="s">
        <v>433</v>
      </c>
      <c r="D445" s="1" t="s">
        <v>433</v>
      </c>
      <c r="E445" s="1" t="s">
        <v>433</v>
      </c>
      <c r="F445" s="1" t="s">
        <v>433</v>
      </c>
      <c r="G445" s="1" t="s">
        <v>433</v>
      </c>
      <c r="H445" s="1" t="s">
        <v>433</v>
      </c>
      <c r="I445" s="1" t="s">
        <v>433</v>
      </c>
      <c r="J445" s="1" t="s">
        <v>433</v>
      </c>
      <c r="K445" s="1" t="s">
        <v>433</v>
      </c>
      <c r="L445" s="1" t="s">
        <v>433</v>
      </c>
      <c r="M445" s="4" t="s">
        <v>433</v>
      </c>
      <c r="N445" s="1"/>
      <c r="O445" s="1"/>
      <c r="P445" s="1"/>
      <c r="Q445" s="1"/>
    </row>
    <row r="446" spans="1:17" ht="25.5">
      <c r="A446" s="13" t="s">
        <v>713</v>
      </c>
      <c r="B446" s="1" t="s">
        <v>433</v>
      </c>
      <c r="C446" s="1" t="s">
        <v>433</v>
      </c>
      <c r="D446" s="1" t="s">
        <v>433</v>
      </c>
      <c r="E446" s="1" t="s">
        <v>433</v>
      </c>
      <c r="F446" s="1" t="s">
        <v>433</v>
      </c>
      <c r="G446" s="1" t="s">
        <v>433</v>
      </c>
      <c r="H446" s="1" t="s">
        <v>433</v>
      </c>
      <c r="I446" s="1" t="s">
        <v>433</v>
      </c>
      <c r="J446" s="1" t="s">
        <v>433</v>
      </c>
      <c r="K446" s="1" t="s">
        <v>433</v>
      </c>
      <c r="L446" s="1" t="s">
        <v>433</v>
      </c>
      <c r="M446" s="4" t="s">
        <v>433</v>
      </c>
      <c r="N446" s="1"/>
      <c r="O446" s="1"/>
      <c r="P446" s="1"/>
      <c r="Q446" s="1"/>
    </row>
    <row r="447" spans="1:17" ht="25.5">
      <c r="A447" s="13" t="s">
        <v>714</v>
      </c>
      <c r="B447" s="1" t="s">
        <v>433</v>
      </c>
      <c r="C447" s="1" t="s">
        <v>433</v>
      </c>
      <c r="D447" s="1" t="s">
        <v>433</v>
      </c>
      <c r="E447" s="1" t="s">
        <v>433</v>
      </c>
      <c r="F447" s="1" t="s">
        <v>433</v>
      </c>
      <c r="G447" s="1" t="s">
        <v>433</v>
      </c>
      <c r="H447" s="1" t="s">
        <v>433</v>
      </c>
      <c r="I447" s="1" t="s">
        <v>433</v>
      </c>
      <c r="J447" s="1" t="s">
        <v>433</v>
      </c>
      <c r="K447" s="1" t="s">
        <v>433</v>
      </c>
      <c r="L447" s="1" t="s">
        <v>433</v>
      </c>
      <c r="M447" s="4" t="s">
        <v>433</v>
      </c>
      <c r="N447" s="1"/>
      <c r="O447" s="1"/>
      <c r="P447" s="1"/>
      <c r="Q447" s="1"/>
    </row>
    <row r="448" spans="1:17" ht="25.5">
      <c r="A448" s="13" t="s">
        <v>715</v>
      </c>
      <c r="B448" s="1" t="s">
        <v>433</v>
      </c>
      <c r="C448" s="1" t="s">
        <v>433</v>
      </c>
      <c r="D448" s="1" t="s">
        <v>433</v>
      </c>
      <c r="E448" s="1" t="s">
        <v>433</v>
      </c>
      <c r="F448" s="1" t="s">
        <v>433</v>
      </c>
      <c r="G448" s="1" t="s">
        <v>433</v>
      </c>
      <c r="H448" s="1" t="s">
        <v>433</v>
      </c>
      <c r="I448" s="1" t="s">
        <v>433</v>
      </c>
      <c r="J448" s="1" t="s">
        <v>433</v>
      </c>
      <c r="K448" s="1" t="s">
        <v>433</v>
      </c>
      <c r="L448" s="1" t="s">
        <v>433</v>
      </c>
      <c r="M448" s="4" t="s">
        <v>433</v>
      </c>
      <c r="N448" s="1"/>
      <c r="O448" s="1"/>
      <c r="P448" s="1"/>
      <c r="Q448" s="1"/>
    </row>
    <row r="449" spans="1:17" ht="25.5">
      <c r="A449" s="13" t="s">
        <v>716</v>
      </c>
      <c r="B449" s="1" t="s">
        <v>433</v>
      </c>
      <c r="C449" s="1" t="s">
        <v>433</v>
      </c>
      <c r="D449" s="1" t="s">
        <v>433</v>
      </c>
      <c r="E449" s="1" t="s">
        <v>433</v>
      </c>
      <c r="F449" s="1" t="s">
        <v>433</v>
      </c>
      <c r="G449" s="1" t="s">
        <v>433</v>
      </c>
      <c r="H449" s="1" t="s">
        <v>433</v>
      </c>
      <c r="I449" s="1" t="s">
        <v>433</v>
      </c>
      <c r="J449" s="1" t="s">
        <v>433</v>
      </c>
      <c r="K449" s="1" t="s">
        <v>433</v>
      </c>
      <c r="L449" s="1" t="s">
        <v>433</v>
      </c>
      <c r="M449" s="4" t="s">
        <v>433</v>
      </c>
      <c r="N449" s="1"/>
      <c r="O449" s="1"/>
      <c r="P449" s="1"/>
      <c r="Q449" s="1"/>
    </row>
    <row r="450" spans="1:17" ht="25.5">
      <c r="A450" s="13" t="s">
        <v>717</v>
      </c>
      <c r="B450" s="1" t="s">
        <v>433</v>
      </c>
      <c r="C450" s="1" t="s">
        <v>433</v>
      </c>
      <c r="D450" s="1" t="s">
        <v>433</v>
      </c>
      <c r="E450" s="1" t="s">
        <v>433</v>
      </c>
      <c r="F450" s="1" t="s">
        <v>433</v>
      </c>
      <c r="G450" s="1" t="s">
        <v>433</v>
      </c>
      <c r="H450" s="1" t="s">
        <v>433</v>
      </c>
      <c r="I450" s="1" t="s">
        <v>433</v>
      </c>
      <c r="J450" s="1" t="s">
        <v>433</v>
      </c>
      <c r="K450" s="1" t="s">
        <v>433</v>
      </c>
      <c r="L450" s="1" t="s">
        <v>433</v>
      </c>
      <c r="M450" s="4" t="s">
        <v>433</v>
      </c>
      <c r="N450" s="1"/>
      <c r="O450" s="1"/>
      <c r="P450" s="1"/>
      <c r="Q450" s="1"/>
    </row>
    <row r="451" spans="1:17" ht="25.5">
      <c r="A451" s="13" t="s">
        <v>718</v>
      </c>
      <c r="B451" s="1" t="s">
        <v>433</v>
      </c>
      <c r="C451" s="1" t="s">
        <v>433</v>
      </c>
      <c r="D451" s="1" t="s">
        <v>433</v>
      </c>
      <c r="E451" s="1" t="s">
        <v>433</v>
      </c>
      <c r="F451" s="1" t="s">
        <v>433</v>
      </c>
      <c r="G451" s="1" t="s">
        <v>433</v>
      </c>
      <c r="H451" s="1" t="s">
        <v>433</v>
      </c>
      <c r="I451" s="1" t="s">
        <v>433</v>
      </c>
      <c r="J451" s="1" t="s">
        <v>433</v>
      </c>
      <c r="K451" s="1" t="s">
        <v>433</v>
      </c>
      <c r="L451" s="1" t="s">
        <v>433</v>
      </c>
      <c r="M451" s="4" t="s">
        <v>433</v>
      </c>
      <c r="N451" s="1"/>
      <c r="O451" s="1"/>
      <c r="P451" s="1"/>
      <c r="Q451" s="1"/>
    </row>
    <row r="452" spans="1:17" ht="25.5">
      <c r="A452" s="13" t="s">
        <v>719</v>
      </c>
      <c r="B452" s="1" t="s">
        <v>433</v>
      </c>
      <c r="C452" s="1" t="s">
        <v>433</v>
      </c>
      <c r="D452" s="1" t="s">
        <v>433</v>
      </c>
      <c r="E452" s="1" t="s">
        <v>433</v>
      </c>
      <c r="F452" s="1" t="s">
        <v>433</v>
      </c>
      <c r="G452" s="1" t="s">
        <v>433</v>
      </c>
      <c r="H452" s="1" t="s">
        <v>433</v>
      </c>
      <c r="I452" s="1" t="s">
        <v>433</v>
      </c>
      <c r="J452" s="1" t="s">
        <v>433</v>
      </c>
      <c r="K452" s="1" t="s">
        <v>433</v>
      </c>
      <c r="L452" s="1" t="s">
        <v>433</v>
      </c>
      <c r="M452" s="4" t="s">
        <v>433</v>
      </c>
      <c r="N452" s="1"/>
      <c r="O452" s="1"/>
      <c r="P452" s="1"/>
      <c r="Q452" s="1"/>
    </row>
    <row r="453" spans="1:17" ht="25.5">
      <c r="A453" s="13" t="s">
        <v>720</v>
      </c>
      <c r="B453" s="1" t="s">
        <v>433</v>
      </c>
      <c r="C453" s="1" t="s">
        <v>433</v>
      </c>
      <c r="D453" s="1" t="s">
        <v>433</v>
      </c>
      <c r="E453" s="1" t="s">
        <v>433</v>
      </c>
      <c r="F453" s="1" t="s">
        <v>433</v>
      </c>
      <c r="G453" s="1" t="s">
        <v>433</v>
      </c>
      <c r="H453" s="1" t="s">
        <v>433</v>
      </c>
      <c r="I453" s="1" t="s">
        <v>433</v>
      </c>
      <c r="J453" s="1" t="s">
        <v>433</v>
      </c>
      <c r="K453" s="1" t="s">
        <v>433</v>
      </c>
      <c r="L453" s="1" t="s">
        <v>433</v>
      </c>
      <c r="M453" s="4" t="s">
        <v>433</v>
      </c>
      <c r="N453" s="1"/>
      <c r="O453" s="1"/>
      <c r="P453" s="1"/>
      <c r="Q453" s="1"/>
    </row>
    <row r="454" spans="1:17" ht="25.5">
      <c r="A454" s="13" t="s">
        <v>721</v>
      </c>
      <c r="B454" s="1" t="s">
        <v>433</v>
      </c>
      <c r="C454" s="1" t="s">
        <v>433</v>
      </c>
      <c r="D454" s="1" t="s">
        <v>433</v>
      </c>
      <c r="E454" s="1" t="s">
        <v>433</v>
      </c>
      <c r="F454" s="1" t="s">
        <v>433</v>
      </c>
      <c r="G454" s="1" t="s">
        <v>433</v>
      </c>
      <c r="H454" s="1" t="s">
        <v>433</v>
      </c>
      <c r="I454" s="1" t="s">
        <v>433</v>
      </c>
      <c r="J454" s="1" t="s">
        <v>433</v>
      </c>
      <c r="K454" s="1" t="s">
        <v>433</v>
      </c>
      <c r="L454" s="1" t="s">
        <v>433</v>
      </c>
      <c r="M454" s="4" t="s">
        <v>433</v>
      </c>
      <c r="N454" s="1"/>
      <c r="O454" s="1"/>
      <c r="P454" s="1"/>
      <c r="Q454" s="1"/>
    </row>
    <row r="455" spans="1:17" ht="25.5">
      <c r="A455" s="13" t="s">
        <v>722</v>
      </c>
      <c r="B455" s="1" t="s">
        <v>433</v>
      </c>
      <c r="C455" s="1" t="s">
        <v>433</v>
      </c>
      <c r="D455" s="1" t="s">
        <v>433</v>
      </c>
      <c r="E455" s="1" t="s">
        <v>433</v>
      </c>
      <c r="F455" s="1" t="s">
        <v>433</v>
      </c>
      <c r="G455" s="1" t="s">
        <v>433</v>
      </c>
      <c r="H455" s="1" t="s">
        <v>433</v>
      </c>
      <c r="I455" s="1" t="s">
        <v>433</v>
      </c>
      <c r="J455" s="1" t="s">
        <v>433</v>
      </c>
      <c r="K455" s="1" t="s">
        <v>433</v>
      </c>
      <c r="L455" s="1" t="s">
        <v>433</v>
      </c>
      <c r="M455" s="4" t="s">
        <v>433</v>
      </c>
      <c r="N455" s="1"/>
      <c r="O455" s="1"/>
      <c r="P455" s="1"/>
      <c r="Q455" s="1"/>
    </row>
    <row r="456" spans="1:17" ht="25.5">
      <c r="A456" s="13" t="s">
        <v>723</v>
      </c>
      <c r="B456" s="1" t="s">
        <v>433</v>
      </c>
      <c r="C456" s="1" t="s">
        <v>433</v>
      </c>
      <c r="D456" s="1" t="s">
        <v>433</v>
      </c>
      <c r="E456" s="1" t="s">
        <v>433</v>
      </c>
      <c r="F456" s="1" t="s">
        <v>433</v>
      </c>
      <c r="G456" s="1" t="s">
        <v>433</v>
      </c>
      <c r="H456" s="1" t="s">
        <v>433</v>
      </c>
      <c r="I456" s="1" t="s">
        <v>433</v>
      </c>
      <c r="J456" s="1" t="s">
        <v>433</v>
      </c>
      <c r="K456" s="1" t="s">
        <v>433</v>
      </c>
      <c r="L456" s="1" t="s">
        <v>433</v>
      </c>
      <c r="M456" s="4" t="s">
        <v>433</v>
      </c>
      <c r="N456" s="1"/>
      <c r="O456" s="1"/>
      <c r="P456" s="1"/>
      <c r="Q456" s="1"/>
    </row>
    <row r="457" spans="1:17" ht="25.5">
      <c r="A457" s="13" t="s">
        <v>724</v>
      </c>
      <c r="B457" s="1" t="s">
        <v>433</v>
      </c>
      <c r="C457" s="1" t="s">
        <v>433</v>
      </c>
      <c r="D457" s="1" t="s">
        <v>433</v>
      </c>
      <c r="E457" s="1" t="s">
        <v>433</v>
      </c>
      <c r="F457" s="1" t="s">
        <v>433</v>
      </c>
      <c r="G457" s="1" t="s">
        <v>433</v>
      </c>
      <c r="H457" s="1" t="s">
        <v>433</v>
      </c>
      <c r="I457" s="1" t="s">
        <v>433</v>
      </c>
      <c r="J457" s="1" t="s">
        <v>433</v>
      </c>
      <c r="K457" s="1" t="s">
        <v>433</v>
      </c>
      <c r="L457" s="1" t="s">
        <v>433</v>
      </c>
      <c r="M457" s="4" t="s">
        <v>433</v>
      </c>
      <c r="N457" s="1"/>
      <c r="O457" s="1"/>
      <c r="P457" s="1"/>
      <c r="Q457" s="1"/>
    </row>
    <row r="458" spans="1:17" ht="25.5">
      <c r="A458" s="13" t="s">
        <v>725</v>
      </c>
      <c r="B458" s="1" t="s">
        <v>433</v>
      </c>
      <c r="C458" s="1" t="s">
        <v>433</v>
      </c>
      <c r="D458" s="1" t="s">
        <v>433</v>
      </c>
      <c r="E458" s="1" t="s">
        <v>433</v>
      </c>
      <c r="F458" s="1" t="s">
        <v>433</v>
      </c>
      <c r="G458" s="1" t="s">
        <v>433</v>
      </c>
      <c r="H458" s="1" t="s">
        <v>433</v>
      </c>
      <c r="I458" s="1" t="s">
        <v>433</v>
      </c>
      <c r="J458" s="1" t="s">
        <v>433</v>
      </c>
      <c r="K458" s="1" t="s">
        <v>433</v>
      </c>
      <c r="L458" s="1" t="s">
        <v>433</v>
      </c>
      <c r="M458" s="4" t="s">
        <v>433</v>
      </c>
      <c r="N458" s="1"/>
      <c r="O458" s="1"/>
      <c r="P458" s="1"/>
      <c r="Q458" s="1"/>
    </row>
    <row r="459" spans="1:17" ht="25.5">
      <c r="A459" s="13" t="s">
        <v>726</v>
      </c>
      <c r="B459" s="1" t="s">
        <v>433</v>
      </c>
      <c r="C459" s="1" t="s">
        <v>433</v>
      </c>
      <c r="D459" s="1" t="s">
        <v>433</v>
      </c>
      <c r="E459" s="1" t="s">
        <v>433</v>
      </c>
      <c r="F459" s="1" t="s">
        <v>433</v>
      </c>
      <c r="G459" s="1" t="s">
        <v>433</v>
      </c>
      <c r="H459" s="1" t="s">
        <v>433</v>
      </c>
      <c r="I459" s="1" t="s">
        <v>433</v>
      </c>
      <c r="J459" s="1" t="s">
        <v>433</v>
      </c>
      <c r="K459" s="1" t="s">
        <v>433</v>
      </c>
      <c r="L459" s="1" t="s">
        <v>433</v>
      </c>
      <c r="M459" s="4" t="s">
        <v>433</v>
      </c>
      <c r="N459" s="1"/>
      <c r="O459" s="1"/>
      <c r="P459" s="1"/>
      <c r="Q459" s="1"/>
    </row>
    <row r="460" spans="1:17" ht="25.5">
      <c r="A460" s="13" t="s">
        <v>727</v>
      </c>
      <c r="B460" s="1" t="s">
        <v>433</v>
      </c>
      <c r="C460" s="1" t="s">
        <v>433</v>
      </c>
      <c r="D460" s="1" t="s">
        <v>433</v>
      </c>
      <c r="E460" s="1" t="s">
        <v>433</v>
      </c>
      <c r="F460" s="1" t="s">
        <v>433</v>
      </c>
      <c r="G460" s="1" t="s">
        <v>433</v>
      </c>
      <c r="H460" s="1" t="s">
        <v>433</v>
      </c>
      <c r="I460" s="1" t="s">
        <v>433</v>
      </c>
      <c r="J460" s="1" t="s">
        <v>433</v>
      </c>
      <c r="K460" s="1" t="s">
        <v>433</v>
      </c>
      <c r="L460" s="1" t="s">
        <v>433</v>
      </c>
      <c r="M460" s="4" t="s">
        <v>433</v>
      </c>
      <c r="N460" s="1"/>
      <c r="O460" s="1"/>
      <c r="P460" s="1"/>
      <c r="Q460" s="1"/>
    </row>
    <row r="461" spans="1:17" ht="25.5">
      <c r="A461" s="13" t="s">
        <v>728</v>
      </c>
      <c r="B461" s="1" t="s">
        <v>433</v>
      </c>
      <c r="C461" s="1" t="s">
        <v>433</v>
      </c>
      <c r="D461" s="1" t="s">
        <v>433</v>
      </c>
      <c r="E461" s="1" t="s">
        <v>433</v>
      </c>
      <c r="F461" s="1" t="s">
        <v>433</v>
      </c>
      <c r="G461" s="1" t="s">
        <v>433</v>
      </c>
      <c r="H461" s="1" t="s">
        <v>433</v>
      </c>
      <c r="I461" s="1" t="s">
        <v>433</v>
      </c>
      <c r="J461" s="1" t="s">
        <v>433</v>
      </c>
      <c r="K461" s="1" t="s">
        <v>433</v>
      </c>
      <c r="L461" s="1" t="s">
        <v>433</v>
      </c>
      <c r="M461" s="4" t="s">
        <v>433</v>
      </c>
      <c r="N461" s="1"/>
      <c r="O461" s="1"/>
      <c r="P461" s="1"/>
      <c r="Q461" s="1"/>
    </row>
    <row r="462" spans="1:17" ht="25.5">
      <c r="A462" s="13" t="s">
        <v>729</v>
      </c>
      <c r="B462" s="1" t="s">
        <v>433</v>
      </c>
      <c r="C462" s="1" t="s">
        <v>433</v>
      </c>
      <c r="D462" s="1" t="s">
        <v>433</v>
      </c>
      <c r="E462" s="1" t="s">
        <v>433</v>
      </c>
      <c r="F462" s="1" t="s">
        <v>433</v>
      </c>
      <c r="G462" s="1" t="s">
        <v>433</v>
      </c>
      <c r="H462" s="1" t="s">
        <v>433</v>
      </c>
      <c r="I462" s="1" t="s">
        <v>433</v>
      </c>
      <c r="J462" s="1" t="s">
        <v>433</v>
      </c>
      <c r="K462" s="1" t="s">
        <v>433</v>
      </c>
      <c r="L462" s="1" t="s">
        <v>433</v>
      </c>
      <c r="M462" s="4" t="s">
        <v>433</v>
      </c>
      <c r="N462" s="1"/>
      <c r="O462" s="1"/>
      <c r="P462" s="1"/>
      <c r="Q462" s="1"/>
    </row>
    <row r="463" spans="1:17" ht="25.5">
      <c r="A463" s="13" t="s">
        <v>730</v>
      </c>
      <c r="B463" s="1" t="s">
        <v>433</v>
      </c>
      <c r="C463" s="1" t="s">
        <v>433</v>
      </c>
      <c r="D463" s="1" t="s">
        <v>433</v>
      </c>
      <c r="E463" s="1" t="s">
        <v>433</v>
      </c>
      <c r="F463" s="1" t="s">
        <v>433</v>
      </c>
      <c r="G463" s="1" t="s">
        <v>433</v>
      </c>
      <c r="H463" s="1" t="s">
        <v>433</v>
      </c>
      <c r="I463" s="1" t="s">
        <v>433</v>
      </c>
      <c r="J463" s="1" t="s">
        <v>433</v>
      </c>
      <c r="K463" s="1" t="s">
        <v>433</v>
      </c>
      <c r="L463" s="1" t="s">
        <v>433</v>
      </c>
      <c r="M463" s="4" t="s">
        <v>433</v>
      </c>
      <c r="N463" s="1"/>
      <c r="O463" s="1"/>
      <c r="P463" s="1"/>
      <c r="Q463" s="1"/>
    </row>
    <row r="464" spans="1:17" ht="25.5">
      <c r="A464" s="13" t="s">
        <v>731</v>
      </c>
      <c r="B464" s="1" t="s">
        <v>433</v>
      </c>
      <c r="C464" s="1" t="s">
        <v>433</v>
      </c>
      <c r="D464" s="1" t="s">
        <v>433</v>
      </c>
      <c r="E464" s="1" t="s">
        <v>433</v>
      </c>
      <c r="F464" s="1" t="s">
        <v>433</v>
      </c>
      <c r="G464" s="1" t="s">
        <v>433</v>
      </c>
      <c r="H464" s="1" t="s">
        <v>433</v>
      </c>
      <c r="I464" s="1" t="s">
        <v>433</v>
      </c>
      <c r="J464" s="1" t="s">
        <v>433</v>
      </c>
      <c r="K464" s="1" t="s">
        <v>433</v>
      </c>
      <c r="L464" s="1" t="s">
        <v>433</v>
      </c>
      <c r="M464" s="4" t="s">
        <v>433</v>
      </c>
      <c r="N464" s="1"/>
      <c r="O464" s="1"/>
      <c r="P464" s="1"/>
      <c r="Q464" s="1"/>
    </row>
    <row r="465" spans="1:17" ht="25.5">
      <c r="A465" s="13" t="s">
        <v>732</v>
      </c>
      <c r="B465" s="1" t="s">
        <v>433</v>
      </c>
      <c r="C465" s="1" t="s">
        <v>433</v>
      </c>
      <c r="D465" s="1" t="s">
        <v>433</v>
      </c>
      <c r="E465" s="1" t="s">
        <v>433</v>
      </c>
      <c r="F465" s="1" t="s">
        <v>433</v>
      </c>
      <c r="G465" s="1" t="s">
        <v>433</v>
      </c>
      <c r="H465" s="1" t="s">
        <v>433</v>
      </c>
      <c r="I465" s="1" t="s">
        <v>433</v>
      </c>
      <c r="J465" s="1" t="s">
        <v>433</v>
      </c>
      <c r="K465" s="1" t="s">
        <v>433</v>
      </c>
      <c r="L465" s="1" t="s">
        <v>433</v>
      </c>
      <c r="M465" s="4" t="s">
        <v>433</v>
      </c>
      <c r="N465" s="1"/>
      <c r="O465" s="1"/>
      <c r="P465" s="1"/>
      <c r="Q465" s="1"/>
    </row>
    <row r="466" spans="1:17" ht="25.5">
      <c r="A466" s="13" t="s">
        <v>733</v>
      </c>
      <c r="B466" s="1" t="s">
        <v>433</v>
      </c>
      <c r="C466" s="1" t="s">
        <v>433</v>
      </c>
      <c r="D466" s="1" t="s">
        <v>433</v>
      </c>
      <c r="E466" s="1" t="s">
        <v>433</v>
      </c>
      <c r="F466" s="1" t="s">
        <v>433</v>
      </c>
      <c r="G466" s="1" t="s">
        <v>433</v>
      </c>
      <c r="H466" s="1" t="s">
        <v>433</v>
      </c>
      <c r="I466" s="1" t="s">
        <v>433</v>
      </c>
      <c r="J466" s="1" t="s">
        <v>433</v>
      </c>
      <c r="K466" s="1" t="s">
        <v>433</v>
      </c>
      <c r="L466" s="1" t="s">
        <v>433</v>
      </c>
      <c r="M466" s="4" t="s">
        <v>433</v>
      </c>
      <c r="N466" s="1"/>
      <c r="O466" s="1"/>
      <c r="P466" s="1"/>
      <c r="Q466" s="1"/>
    </row>
    <row r="467" spans="1:17" ht="25.5">
      <c r="A467" s="13" t="s">
        <v>734</v>
      </c>
      <c r="B467" s="1" t="s">
        <v>433</v>
      </c>
      <c r="C467" s="1" t="s">
        <v>433</v>
      </c>
      <c r="D467" s="1" t="s">
        <v>433</v>
      </c>
      <c r="E467" s="1" t="s">
        <v>433</v>
      </c>
      <c r="F467" s="1" t="s">
        <v>433</v>
      </c>
      <c r="G467" s="1" t="s">
        <v>433</v>
      </c>
      <c r="H467" s="1" t="s">
        <v>433</v>
      </c>
      <c r="I467" s="1" t="s">
        <v>433</v>
      </c>
      <c r="J467" s="1" t="s">
        <v>433</v>
      </c>
      <c r="K467" s="1" t="s">
        <v>433</v>
      </c>
      <c r="L467" s="1" t="s">
        <v>433</v>
      </c>
      <c r="M467" s="4" t="s">
        <v>433</v>
      </c>
      <c r="N467" s="1"/>
      <c r="O467" s="1"/>
      <c r="P467" s="1"/>
      <c r="Q467" s="1"/>
    </row>
    <row r="468" spans="1:17" ht="25.5">
      <c r="A468" s="13" t="s">
        <v>735</v>
      </c>
      <c r="B468" s="1" t="s">
        <v>433</v>
      </c>
      <c r="C468" s="1" t="s">
        <v>433</v>
      </c>
      <c r="D468" s="1" t="s">
        <v>433</v>
      </c>
      <c r="E468" s="1" t="s">
        <v>433</v>
      </c>
      <c r="F468" s="1" t="s">
        <v>433</v>
      </c>
      <c r="G468" s="1" t="s">
        <v>433</v>
      </c>
      <c r="H468" s="1" t="s">
        <v>433</v>
      </c>
      <c r="I468" s="1" t="s">
        <v>433</v>
      </c>
      <c r="J468" s="1" t="s">
        <v>433</v>
      </c>
      <c r="K468" s="1" t="s">
        <v>433</v>
      </c>
      <c r="L468" s="1" t="s">
        <v>433</v>
      </c>
      <c r="M468" s="4" t="s">
        <v>433</v>
      </c>
      <c r="N468" s="1"/>
      <c r="O468" s="1"/>
      <c r="P468" s="1"/>
      <c r="Q468" s="1"/>
    </row>
    <row r="469" spans="1:17" ht="25.5">
      <c r="A469" s="13" t="s">
        <v>736</v>
      </c>
      <c r="B469" s="1" t="s">
        <v>433</v>
      </c>
      <c r="C469" s="1" t="s">
        <v>433</v>
      </c>
      <c r="D469" s="1" t="s">
        <v>433</v>
      </c>
      <c r="E469" s="1" t="s">
        <v>433</v>
      </c>
      <c r="F469" s="1" t="s">
        <v>433</v>
      </c>
      <c r="G469" s="1" t="s">
        <v>433</v>
      </c>
      <c r="H469" s="1" t="s">
        <v>433</v>
      </c>
      <c r="I469" s="1" t="s">
        <v>433</v>
      </c>
      <c r="J469" s="1" t="s">
        <v>433</v>
      </c>
      <c r="K469" s="1" t="s">
        <v>433</v>
      </c>
      <c r="L469" s="1" t="s">
        <v>433</v>
      </c>
      <c r="M469" s="4" t="s">
        <v>433</v>
      </c>
      <c r="N469" s="1"/>
      <c r="O469" s="1"/>
      <c r="P469" s="1"/>
      <c r="Q469" s="1"/>
    </row>
    <row r="470" spans="1:17" ht="25.5">
      <c r="A470" s="13" t="s">
        <v>737</v>
      </c>
      <c r="B470" s="1" t="s">
        <v>433</v>
      </c>
      <c r="C470" s="1" t="s">
        <v>433</v>
      </c>
      <c r="D470" s="1" t="s">
        <v>433</v>
      </c>
      <c r="E470" s="1" t="s">
        <v>433</v>
      </c>
      <c r="F470" s="1" t="s">
        <v>433</v>
      </c>
      <c r="G470" s="1" t="s">
        <v>433</v>
      </c>
      <c r="H470" s="1" t="s">
        <v>433</v>
      </c>
      <c r="I470" s="1" t="s">
        <v>433</v>
      </c>
      <c r="J470" s="1" t="s">
        <v>433</v>
      </c>
      <c r="K470" s="1" t="s">
        <v>433</v>
      </c>
      <c r="L470" s="1" t="s">
        <v>433</v>
      </c>
      <c r="M470" s="4" t="s">
        <v>433</v>
      </c>
      <c r="N470" s="1"/>
      <c r="O470" s="1"/>
      <c r="P470" s="1"/>
      <c r="Q470" s="1"/>
    </row>
    <row r="471" spans="1:17" ht="25.5">
      <c r="A471" s="13" t="s">
        <v>738</v>
      </c>
      <c r="B471" s="1" t="s">
        <v>433</v>
      </c>
      <c r="C471" s="1" t="s">
        <v>433</v>
      </c>
      <c r="D471" s="1" t="s">
        <v>433</v>
      </c>
      <c r="E471" s="1" t="s">
        <v>433</v>
      </c>
      <c r="F471" s="1" t="s">
        <v>433</v>
      </c>
      <c r="G471" s="1" t="s">
        <v>433</v>
      </c>
      <c r="H471" s="1" t="s">
        <v>433</v>
      </c>
      <c r="I471" s="1" t="s">
        <v>433</v>
      </c>
      <c r="J471" s="1" t="s">
        <v>433</v>
      </c>
      <c r="K471" s="1" t="s">
        <v>433</v>
      </c>
      <c r="L471" s="1" t="s">
        <v>433</v>
      </c>
      <c r="M471" s="4" t="s">
        <v>433</v>
      </c>
      <c r="N471" s="1"/>
      <c r="O471" s="1"/>
      <c r="P471" s="1"/>
      <c r="Q471" s="1"/>
    </row>
    <row r="472" spans="1:17" ht="25.5">
      <c r="A472" s="13" t="s">
        <v>739</v>
      </c>
      <c r="B472" s="1" t="s">
        <v>433</v>
      </c>
      <c r="C472" s="1" t="s">
        <v>433</v>
      </c>
      <c r="D472" s="1" t="s">
        <v>433</v>
      </c>
      <c r="E472" s="1" t="s">
        <v>433</v>
      </c>
      <c r="F472" s="1" t="s">
        <v>433</v>
      </c>
      <c r="G472" s="1" t="s">
        <v>433</v>
      </c>
      <c r="H472" s="1" t="s">
        <v>433</v>
      </c>
      <c r="I472" s="1" t="s">
        <v>433</v>
      </c>
      <c r="J472" s="1" t="s">
        <v>433</v>
      </c>
      <c r="K472" s="1" t="s">
        <v>433</v>
      </c>
      <c r="L472" s="1" t="s">
        <v>433</v>
      </c>
      <c r="M472" s="4" t="s">
        <v>433</v>
      </c>
      <c r="N472" s="1"/>
      <c r="O472" s="1"/>
      <c r="P472" s="1"/>
      <c r="Q472" s="1"/>
    </row>
    <row r="473" spans="1:17" ht="25.5">
      <c r="A473" s="13" t="s">
        <v>740</v>
      </c>
      <c r="B473" s="1" t="s">
        <v>433</v>
      </c>
      <c r="C473" s="1" t="s">
        <v>433</v>
      </c>
      <c r="D473" s="1" t="s">
        <v>433</v>
      </c>
      <c r="E473" s="1" t="s">
        <v>433</v>
      </c>
      <c r="F473" s="1" t="s">
        <v>433</v>
      </c>
      <c r="G473" s="1" t="s">
        <v>433</v>
      </c>
      <c r="H473" s="1" t="s">
        <v>433</v>
      </c>
      <c r="I473" s="1" t="s">
        <v>433</v>
      </c>
      <c r="J473" s="1" t="s">
        <v>433</v>
      </c>
      <c r="K473" s="1" t="s">
        <v>433</v>
      </c>
      <c r="L473" s="1" t="s">
        <v>433</v>
      </c>
      <c r="M473" s="4" t="s">
        <v>433</v>
      </c>
      <c r="N473" s="1"/>
      <c r="O473" s="1"/>
      <c r="P473" s="1"/>
      <c r="Q473" s="1"/>
    </row>
    <row r="474" spans="1:17" ht="25.5">
      <c r="A474" s="13" t="s">
        <v>741</v>
      </c>
      <c r="B474" s="1" t="s">
        <v>433</v>
      </c>
      <c r="C474" s="1" t="s">
        <v>433</v>
      </c>
      <c r="D474" s="1" t="s">
        <v>433</v>
      </c>
      <c r="E474" s="1" t="s">
        <v>433</v>
      </c>
      <c r="F474" s="1" t="s">
        <v>433</v>
      </c>
      <c r="G474" s="1" t="s">
        <v>433</v>
      </c>
      <c r="H474" s="1" t="s">
        <v>433</v>
      </c>
      <c r="I474" s="1" t="s">
        <v>433</v>
      </c>
      <c r="J474" s="1" t="s">
        <v>433</v>
      </c>
      <c r="K474" s="1" t="s">
        <v>433</v>
      </c>
      <c r="L474" s="1" t="s">
        <v>433</v>
      </c>
      <c r="M474" s="4" t="s">
        <v>433</v>
      </c>
      <c r="N474" s="1"/>
      <c r="O474" s="1"/>
      <c r="P474" s="1"/>
      <c r="Q474" s="1"/>
    </row>
    <row r="475" spans="1:17" ht="25.5">
      <c r="A475" s="13" t="s">
        <v>742</v>
      </c>
      <c r="B475" s="1" t="s">
        <v>433</v>
      </c>
      <c r="C475" s="1" t="s">
        <v>433</v>
      </c>
      <c r="D475" s="1" t="s">
        <v>433</v>
      </c>
      <c r="E475" s="1" t="s">
        <v>433</v>
      </c>
      <c r="F475" s="1" t="s">
        <v>433</v>
      </c>
      <c r="G475" s="1" t="s">
        <v>433</v>
      </c>
      <c r="H475" s="1" t="s">
        <v>433</v>
      </c>
      <c r="I475" s="1" t="s">
        <v>433</v>
      </c>
      <c r="J475" s="1" t="s">
        <v>433</v>
      </c>
      <c r="K475" s="1" t="s">
        <v>433</v>
      </c>
      <c r="L475" s="1" t="s">
        <v>433</v>
      </c>
      <c r="M475" s="4" t="s">
        <v>433</v>
      </c>
      <c r="N475" s="1"/>
      <c r="O475" s="1"/>
      <c r="P475" s="1"/>
      <c r="Q475" s="1"/>
    </row>
    <row r="476" spans="1:17" ht="25.5">
      <c r="A476" s="13" t="s">
        <v>743</v>
      </c>
      <c r="B476" s="1" t="s">
        <v>433</v>
      </c>
      <c r="C476" s="1" t="s">
        <v>433</v>
      </c>
      <c r="D476" s="1" t="s">
        <v>433</v>
      </c>
      <c r="E476" s="1" t="s">
        <v>433</v>
      </c>
      <c r="F476" s="1" t="s">
        <v>433</v>
      </c>
      <c r="G476" s="1" t="s">
        <v>433</v>
      </c>
      <c r="H476" s="1" t="s">
        <v>433</v>
      </c>
      <c r="I476" s="1" t="s">
        <v>433</v>
      </c>
      <c r="J476" s="1" t="s">
        <v>433</v>
      </c>
      <c r="K476" s="1" t="s">
        <v>433</v>
      </c>
      <c r="L476" s="1" t="s">
        <v>433</v>
      </c>
      <c r="M476" s="4" t="s">
        <v>433</v>
      </c>
      <c r="N476" s="1"/>
      <c r="O476" s="1"/>
      <c r="P476" s="1"/>
      <c r="Q476" s="1"/>
    </row>
    <row r="477" spans="1:17" ht="25.5">
      <c r="A477" s="13" t="s">
        <v>744</v>
      </c>
      <c r="B477" s="1" t="s">
        <v>433</v>
      </c>
      <c r="C477" s="1" t="s">
        <v>433</v>
      </c>
      <c r="D477" s="1" t="s">
        <v>433</v>
      </c>
      <c r="E477" s="1" t="s">
        <v>433</v>
      </c>
      <c r="F477" s="1" t="s">
        <v>433</v>
      </c>
      <c r="G477" s="1" t="s">
        <v>433</v>
      </c>
      <c r="H477" s="1" t="s">
        <v>433</v>
      </c>
      <c r="I477" s="1" t="s">
        <v>433</v>
      </c>
      <c r="J477" s="1" t="s">
        <v>433</v>
      </c>
      <c r="K477" s="1" t="s">
        <v>433</v>
      </c>
      <c r="L477" s="1" t="s">
        <v>433</v>
      </c>
      <c r="M477" s="4" t="s">
        <v>433</v>
      </c>
      <c r="N477" s="1"/>
      <c r="O477" s="1"/>
      <c r="P477" s="1"/>
      <c r="Q477" s="1"/>
    </row>
    <row r="478" spans="1:17" ht="25.5">
      <c r="A478" s="13" t="s">
        <v>745</v>
      </c>
      <c r="B478" s="1" t="s">
        <v>433</v>
      </c>
      <c r="C478" s="1" t="s">
        <v>433</v>
      </c>
      <c r="D478" s="1" t="s">
        <v>433</v>
      </c>
      <c r="E478" s="1" t="s">
        <v>433</v>
      </c>
      <c r="F478" s="1" t="s">
        <v>433</v>
      </c>
      <c r="G478" s="1" t="s">
        <v>433</v>
      </c>
      <c r="H478" s="1" t="s">
        <v>433</v>
      </c>
      <c r="I478" s="1" t="s">
        <v>433</v>
      </c>
      <c r="J478" s="1" t="s">
        <v>433</v>
      </c>
      <c r="K478" s="1" t="s">
        <v>433</v>
      </c>
      <c r="L478" s="1" t="s">
        <v>433</v>
      </c>
      <c r="M478" s="4" t="s">
        <v>433</v>
      </c>
      <c r="N478" s="1"/>
      <c r="O478" s="1"/>
      <c r="P478" s="1"/>
      <c r="Q478" s="1"/>
    </row>
    <row r="479" spans="1:17" ht="25.5">
      <c r="A479" s="13" t="s">
        <v>746</v>
      </c>
      <c r="B479" s="1" t="s">
        <v>433</v>
      </c>
      <c r="C479" s="1" t="s">
        <v>433</v>
      </c>
      <c r="D479" s="1" t="s">
        <v>433</v>
      </c>
      <c r="E479" s="1" t="s">
        <v>433</v>
      </c>
      <c r="F479" s="1" t="s">
        <v>433</v>
      </c>
      <c r="G479" s="1" t="s">
        <v>433</v>
      </c>
      <c r="H479" s="1" t="s">
        <v>433</v>
      </c>
      <c r="I479" s="1" t="s">
        <v>433</v>
      </c>
      <c r="J479" s="1" t="s">
        <v>433</v>
      </c>
      <c r="K479" s="1" t="s">
        <v>433</v>
      </c>
      <c r="L479" s="1" t="s">
        <v>433</v>
      </c>
      <c r="M479" s="4" t="s">
        <v>433</v>
      </c>
      <c r="N479" s="1"/>
      <c r="O479" s="1"/>
      <c r="P479" s="1"/>
      <c r="Q479" s="1"/>
    </row>
    <row r="480" spans="1:17" ht="25.5">
      <c r="A480" s="13" t="s">
        <v>747</v>
      </c>
      <c r="B480" s="1" t="s">
        <v>433</v>
      </c>
      <c r="C480" s="1" t="s">
        <v>433</v>
      </c>
      <c r="D480" s="1" t="s">
        <v>433</v>
      </c>
      <c r="E480" s="1" t="s">
        <v>433</v>
      </c>
      <c r="F480" s="1" t="s">
        <v>433</v>
      </c>
      <c r="G480" s="1" t="s">
        <v>433</v>
      </c>
      <c r="H480" s="1" t="s">
        <v>433</v>
      </c>
      <c r="I480" s="1" t="s">
        <v>433</v>
      </c>
      <c r="J480" s="1" t="s">
        <v>433</v>
      </c>
      <c r="K480" s="1" t="s">
        <v>433</v>
      </c>
      <c r="L480" s="1" t="s">
        <v>433</v>
      </c>
      <c r="M480" s="4" t="s">
        <v>433</v>
      </c>
      <c r="N480" s="1"/>
      <c r="O480" s="1"/>
      <c r="P480" s="1"/>
      <c r="Q480" s="1"/>
    </row>
    <row r="481" spans="1:17" ht="25.5">
      <c r="A481" s="13" t="s">
        <v>748</v>
      </c>
      <c r="B481" s="1" t="s">
        <v>433</v>
      </c>
      <c r="C481" s="1" t="s">
        <v>433</v>
      </c>
      <c r="D481" s="1" t="s">
        <v>433</v>
      </c>
      <c r="E481" s="1" t="s">
        <v>433</v>
      </c>
      <c r="F481" s="1" t="s">
        <v>433</v>
      </c>
      <c r="G481" s="1" t="s">
        <v>433</v>
      </c>
      <c r="H481" s="1" t="s">
        <v>433</v>
      </c>
      <c r="I481" s="1" t="s">
        <v>433</v>
      </c>
      <c r="J481" s="1" t="s">
        <v>433</v>
      </c>
      <c r="K481" s="1" t="s">
        <v>433</v>
      </c>
      <c r="L481" s="1" t="s">
        <v>433</v>
      </c>
      <c r="M481" s="4" t="s">
        <v>433</v>
      </c>
      <c r="N481" s="1"/>
      <c r="O481" s="1"/>
      <c r="P481" s="1"/>
      <c r="Q481" s="1"/>
    </row>
    <row r="482" spans="1:17" ht="25.5">
      <c r="A482" s="13" t="s">
        <v>749</v>
      </c>
      <c r="B482" s="1" t="s">
        <v>433</v>
      </c>
      <c r="C482" s="1" t="s">
        <v>433</v>
      </c>
      <c r="D482" s="1" t="s">
        <v>433</v>
      </c>
      <c r="E482" s="1" t="s">
        <v>433</v>
      </c>
      <c r="F482" s="1" t="s">
        <v>433</v>
      </c>
      <c r="G482" s="1" t="s">
        <v>433</v>
      </c>
      <c r="H482" s="1" t="s">
        <v>433</v>
      </c>
      <c r="I482" s="1" t="s">
        <v>433</v>
      </c>
      <c r="J482" s="1" t="s">
        <v>433</v>
      </c>
      <c r="K482" s="1" t="s">
        <v>433</v>
      </c>
      <c r="L482" s="1" t="s">
        <v>433</v>
      </c>
      <c r="M482" s="4" t="s">
        <v>433</v>
      </c>
      <c r="N482" s="1"/>
      <c r="O482" s="1"/>
      <c r="P482" s="1"/>
      <c r="Q482" s="1"/>
    </row>
    <row r="483" spans="1:17" ht="25.5">
      <c r="A483" s="13" t="s">
        <v>750</v>
      </c>
      <c r="B483" s="1" t="s">
        <v>433</v>
      </c>
      <c r="C483" s="1" t="s">
        <v>433</v>
      </c>
      <c r="D483" s="1" t="s">
        <v>433</v>
      </c>
      <c r="E483" s="1" t="s">
        <v>433</v>
      </c>
      <c r="F483" s="1" t="s">
        <v>433</v>
      </c>
      <c r="G483" s="1" t="s">
        <v>433</v>
      </c>
      <c r="H483" s="1" t="s">
        <v>433</v>
      </c>
      <c r="I483" s="1" t="s">
        <v>433</v>
      </c>
      <c r="J483" s="1" t="s">
        <v>433</v>
      </c>
      <c r="K483" s="1" t="s">
        <v>433</v>
      </c>
      <c r="L483" s="1" t="s">
        <v>433</v>
      </c>
      <c r="M483" s="4" t="s">
        <v>433</v>
      </c>
      <c r="N483" s="1"/>
      <c r="O483" s="1"/>
      <c r="P483" s="1"/>
      <c r="Q483" s="1"/>
    </row>
    <row r="484" spans="1:17" ht="25.5">
      <c r="A484" s="13" t="s">
        <v>751</v>
      </c>
      <c r="B484" s="1" t="s">
        <v>433</v>
      </c>
      <c r="C484" s="1" t="s">
        <v>433</v>
      </c>
      <c r="D484" s="1" t="s">
        <v>433</v>
      </c>
      <c r="E484" s="1" t="s">
        <v>433</v>
      </c>
      <c r="F484" s="1" t="s">
        <v>433</v>
      </c>
      <c r="G484" s="1" t="s">
        <v>433</v>
      </c>
      <c r="H484" s="1" t="s">
        <v>433</v>
      </c>
      <c r="I484" s="1" t="s">
        <v>433</v>
      </c>
      <c r="J484" s="1" t="s">
        <v>433</v>
      </c>
      <c r="K484" s="1" t="s">
        <v>433</v>
      </c>
      <c r="L484" s="1" t="s">
        <v>433</v>
      </c>
      <c r="M484" s="4" t="s">
        <v>433</v>
      </c>
      <c r="N484" s="1"/>
      <c r="O484" s="1"/>
      <c r="P484" s="1"/>
      <c r="Q484" s="1"/>
    </row>
    <row r="485" spans="1:17" ht="25.5">
      <c r="A485" s="13" t="s">
        <v>752</v>
      </c>
      <c r="B485" s="1" t="s">
        <v>433</v>
      </c>
      <c r="C485" s="1" t="s">
        <v>433</v>
      </c>
      <c r="D485" s="1" t="s">
        <v>433</v>
      </c>
      <c r="E485" s="1" t="s">
        <v>433</v>
      </c>
      <c r="F485" s="1" t="s">
        <v>433</v>
      </c>
      <c r="G485" s="1" t="s">
        <v>433</v>
      </c>
      <c r="H485" s="1" t="s">
        <v>433</v>
      </c>
      <c r="I485" s="1" t="s">
        <v>433</v>
      </c>
      <c r="J485" s="1" t="s">
        <v>433</v>
      </c>
      <c r="K485" s="1" t="s">
        <v>433</v>
      </c>
      <c r="L485" s="1" t="s">
        <v>433</v>
      </c>
      <c r="M485" s="4" t="s">
        <v>433</v>
      </c>
      <c r="N485" s="1"/>
      <c r="O485" s="1"/>
      <c r="P485" s="1"/>
      <c r="Q485" s="1"/>
    </row>
    <row r="486" spans="1:17" ht="25.5">
      <c r="A486" s="13" t="s">
        <v>753</v>
      </c>
      <c r="B486" s="1" t="s">
        <v>433</v>
      </c>
      <c r="C486" s="1" t="s">
        <v>433</v>
      </c>
      <c r="D486" s="1" t="s">
        <v>433</v>
      </c>
      <c r="E486" s="1" t="s">
        <v>433</v>
      </c>
      <c r="F486" s="1" t="s">
        <v>433</v>
      </c>
      <c r="G486" s="1" t="s">
        <v>433</v>
      </c>
      <c r="H486" s="1" t="s">
        <v>433</v>
      </c>
      <c r="I486" s="1" t="s">
        <v>433</v>
      </c>
      <c r="J486" s="1" t="s">
        <v>433</v>
      </c>
      <c r="K486" s="1" t="s">
        <v>433</v>
      </c>
      <c r="L486" s="1" t="s">
        <v>433</v>
      </c>
      <c r="M486" s="4" t="s">
        <v>433</v>
      </c>
      <c r="N486" s="1"/>
      <c r="O486" s="1"/>
      <c r="P486" s="1"/>
      <c r="Q486" s="1"/>
    </row>
    <row r="487" spans="1:17" ht="25.5">
      <c r="A487" s="13" t="s">
        <v>754</v>
      </c>
      <c r="B487" s="1" t="s">
        <v>433</v>
      </c>
      <c r="C487" s="1" t="s">
        <v>433</v>
      </c>
      <c r="D487" s="1" t="s">
        <v>433</v>
      </c>
      <c r="E487" s="1" t="s">
        <v>433</v>
      </c>
      <c r="F487" s="1" t="s">
        <v>433</v>
      </c>
      <c r="G487" s="1" t="s">
        <v>433</v>
      </c>
      <c r="H487" s="1" t="s">
        <v>433</v>
      </c>
      <c r="I487" s="1" t="s">
        <v>433</v>
      </c>
      <c r="J487" s="1" t="s">
        <v>433</v>
      </c>
      <c r="K487" s="1" t="s">
        <v>433</v>
      </c>
      <c r="L487" s="1" t="s">
        <v>433</v>
      </c>
      <c r="M487" s="4" t="s">
        <v>433</v>
      </c>
      <c r="N487" s="1"/>
      <c r="O487" s="1"/>
      <c r="P487" s="1"/>
      <c r="Q487" s="1"/>
    </row>
    <row r="488" spans="1:17" ht="25.5">
      <c r="A488" s="13" t="s">
        <v>755</v>
      </c>
      <c r="B488" s="1" t="s">
        <v>433</v>
      </c>
      <c r="C488" s="1" t="s">
        <v>433</v>
      </c>
      <c r="D488" s="1" t="s">
        <v>433</v>
      </c>
      <c r="E488" s="1" t="s">
        <v>433</v>
      </c>
      <c r="F488" s="1" t="s">
        <v>433</v>
      </c>
      <c r="G488" s="1" t="s">
        <v>433</v>
      </c>
      <c r="H488" s="1" t="s">
        <v>433</v>
      </c>
      <c r="I488" s="1" t="s">
        <v>433</v>
      </c>
      <c r="J488" s="1" t="s">
        <v>433</v>
      </c>
      <c r="K488" s="1" t="s">
        <v>433</v>
      </c>
      <c r="L488" s="1" t="s">
        <v>433</v>
      </c>
      <c r="M488" s="4" t="s">
        <v>433</v>
      </c>
      <c r="N488" s="1"/>
      <c r="O488" s="1"/>
      <c r="P488" s="1"/>
      <c r="Q488" s="1"/>
    </row>
    <row r="489" spans="1:17" ht="25.5">
      <c r="A489" s="13" t="s">
        <v>756</v>
      </c>
      <c r="B489" s="1" t="s">
        <v>433</v>
      </c>
      <c r="C489" s="1" t="s">
        <v>433</v>
      </c>
      <c r="D489" s="1" t="s">
        <v>433</v>
      </c>
      <c r="E489" s="1" t="s">
        <v>433</v>
      </c>
      <c r="F489" s="1" t="s">
        <v>433</v>
      </c>
      <c r="G489" s="1" t="s">
        <v>433</v>
      </c>
      <c r="H489" s="1" t="s">
        <v>433</v>
      </c>
      <c r="I489" s="1" t="s">
        <v>433</v>
      </c>
      <c r="J489" s="1" t="s">
        <v>433</v>
      </c>
      <c r="K489" s="1" t="s">
        <v>433</v>
      </c>
      <c r="L489" s="1" t="s">
        <v>433</v>
      </c>
      <c r="M489" s="4" t="s">
        <v>433</v>
      </c>
      <c r="N489" s="1"/>
      <c r="O489" s="1"/>
      <c r="P489" s="1"/>
      <c r="Q489" s="1"/>
    </row>
    <row r="490" spans="1:17" ht="25.5">
      <c r="A490" s="13" t="s">
        <v>757</v>
      </c>
      <c r="B490" s="1" t="s">
        <v>433</v>
      </c>
      <c r="C490" s="1" t="s">
        <v>433</v>
      </c>
      <c r="D490" s="1" t="s">
        <v>433</v>
      </c>
      <c r="E490" s="1" t="s">
        <v>433</v>
      </c>
      <c r="F490" s="1" t="s">
        <v>433</v>
      </c>
      <c r="G490" s="1" t="s">
        <v>433</v>
      </c>
      <c r="H490" s="1" t="s">
        <v>433</v>
      </c>
      <c r="I490" s="1" t="s">
        <v>433</v>
      </c>
      <c r="J490" s="1" t="s">
        <v>433</v>
      </c>
      <c r="K490" s="1" t="s">
        <v>433</v>
      </c>
      <c r="L490" s="1" t="s">
        <v>433</v>
      </c>
      <c r="M490" s="4" t="s">
        <v>433</v>
      </c>
      <c r="N490" s="1"/>
      <c r="O490" s="1"/>
      <c r="P490" s="1"/>
      <c r="Q490" s="1"/>
    </row>
    <row r="491" spans="1:17" ht="25.5">
      <c r="A491" s="13" t="s">
        <v>758</v>
      </c>
      <c r="B491" s="1" t="s">
        <v>433</v>
      </c>
      <c r="C491" s="1" t="s">
        <v>433</v>
      </c>
      <c r="D491" s="1" t="s">
        <v>433</v>
      </c>
      <c r="E491" s="1" t="s">
        <v>433</v>
      </c>
      <c r="F491" s="1" t="s">
        <v>433</v>
      </c>
      <c r="G491" s="1" t="s">
        <v>433</v>
      </c>
      <c r="H491" s="1" t="s">
        <v>433</v>
      </c>
      <c r="I491" s="1" t="s">
        <v>433</v>
      </c>
      <c r="J491" s="1" t="s">
        <v>433</v>
      </c>
      <c r="K491" s="1" t="s">
        <v>433</v>
      </c>
      <c r="L491" s="1" t="s">
        <v>433</v>
      </c>
      <c r="M491" s="4" t="s">
        <v>433</v>
      </c>
      <c r="N491" s="1"/>
      <c r="O491" s="1"/>
      <c r="P491" s="1"/>
      <c r="Q491" s="1"/>
    </row>
    <row r="492" spans="1:17" ht="25.5">
      <c r="A492" s="13" t="s">
        <v>759</v>
      </c>
      <c r="B492" s="1" t="s">
        <v>433</v>
      </c>
      <c r="C492" s="1" t="s">
        <v>433</v>
      </c>
      <c r="D492" s="1" t="s">
        <v>433</v>
      </c>
      <c r="E492" s="1" t="s">
        <v>433</v>
      </c>
      <c r="F492" s="1" t="s">
        <v>433</v>
      </c>
      <c r="G492" s="1" t="s">
        <v>433</v>
      </c>
      <c r="H492" s="1" t="s">
        <v>433</v>
      </c>
      <c r="I492" s="1" t="s">
        <v>433</v>
      </c>
      <c r="J492" s="1" t="s">
        <v>433</v>
      </c>
      <c r="K492" s="1" t="s">
        <v>433</v>
      </c>
      <c r="L492" s="1" t="s">
        <v>433</v>
      </c>
      <c r="M492" s="4" t="s">
        <v>433</v>
      </c>
      <c r="N492" s="1"/>
      <c r="O492" s="1"/>
      <c r="P492" s="1"/>
      <c r="Q492" s="1"/>
    </row>
    <row r="493" spans="1:17" ht="25.5">
      <c r="A493" s="13" t="s">
        <v>760</v>
      </c>
      <c r="B493" s="1" t="s">
        <v>433</v>
      </c>
      <c r="C493" s="1" t="s">
        <v>433</v>
      </c>
      <c r="D493" s="1" t="s">
        <v>433</v>
      </c>
      <c r="E493" s="1" t="s">
        <v>433</v>
      </c>
      <c r="F493" s="1" t="s">
        <v>433</v>
      </c>
      <c r="G493" s="1" t="s">
        <v>433</v>
      </c>
      <c r="H493" s="1" t="s">
        <v>433</v>
      </c>
      <c r="I493" s="1" t="s">
        <v>433</v>
      </c>
      <c r="J493" s="1" t="s">
        <v>433</v>
      </c>
      <c r="K493" s="1" t="s">
        <v>433</v>
      </c>
      <c r="L493" s="1" t="s">
        <v>433</v>
      </c>
      <c r="M493" s="4" t="s">
        <v>433</v>
      </c>
      <c r="N493" s="1"/>
      <c r="O493" s="1"/>
      <c r="P493" s="1"/>
      <c r="Q493" s="1"/>
    </row>
    <row r="494" spans="1:17" ht="25.5">
      <c r="A494" s="13" t="s">
        <v>761</v>
      </c>
      <c r="B494" s="1" t="s">
        <v>433</v>
      </c>
      <c r="C494" s="1" t="s">
        <v>433</v>
      </c>
      <c r="D494" s="1" t="s">
        <v>433</v>
      </c>
      <c r="E494" s="1" t="s">
        <v>433</v>
      </c>
      <c r="F494" s="1" t="s">
        <v>433</v>
      </c>
      <c r="G494" s="1" t="s">
        <v>433</v>
      </c>
      <c r="H494" s="1" t="s">
        <v>433</v>
      </c>
      <c r="I494" s="1" t="s">
        <v>433</v>
      </c>
      <c r="J494" s="1" t="s">
        <v>433</v>
      </c>
      <c r="K494" s="1" t="s">
        <v>433</v>
      </c>
      <c r="L494" s="1" t="s">
        <v>433</v>
      </c>
      <c r="M494" s="4" t="s">
        <v>433</v>
      </c>
      <c r="N494" s="1"/>
      <c r="O494" s="1"/>
      <c r="P494" s="1"/>
      <c r="Q494" s="1"/>
    </row>
    <row r="495" spans="1:17" ht="25.5">
      <c r="A495" s="13" t="s">
        <v>762</v>
      </c>
      <c r="B495" s="1" t="s">
        <v>433</v>
      </c>
      <c r="C495" s="1" t="s">
        <v>433</v>
      </c>
      <c r="D495" s="1" t="s">
        <v>433</v>
      </c>
      <c r="E495" s="1" t="s">
        <v>433</v>
      </c>
      <c r="F495" s="1" t="s">
        <v>433</v>
      </c>
      <c r="G495" s="1" t="s">
        <v>433</v>
      </c>
      <c r="H495" s="1" t="s">
        <v>433</v>
      </c>
      <c r="I495" s="1" t="s">
        <v>433</v>
      </c>
      <c r="J495" s="1" t="s">
        <v>433</v>
      </c>
      <c r="K495" s="1" t="s">
        <v>433</v>
      </c>
      <c r="L495" s="1" t="s">
        <v>433</v>
      </c>
      <c r="M495" s="4" t="s">
        <v>433</v>
      </c>
      <c r="N495" s="1"/>
      <c r="O495" s="1"/>
      <c r="P495" s="1"/>
      <c r="Q495" s="1"/>
    </row>
    <row r="496" spans="1:17" ht="25.5">
      <c r="A496" s="13" t="s">
        <v>763</v>
      </c>
      <c r="B496" s="1" t="s">
        <v>433</v>
      </c>
      <c r="C496" s="1" t="s">
        <v>433</v>
      </c>
      <c r="D496" s="1" t="s">
        <v>433</v>
      </c>
      <c r="E496" s="1" t="s">
        <v>433</v>
      </c>
      <c r="F496" s="1" t="s">
        <v>433</v>
      </c>
      <c r="G496" s="1" t="s">
        <v>433</v>
      </c>
      <c r="H496" s="1" t="s">
        <v>433</v>
      </c>
      <c r="I496" s="1" t="s">
        <v>433</v>
      </c>
      <c r="J496" s="1" t="s">
        <v>433</v>
      </c>
      <c r="K496" s="1" t="s">
        <v>433</v>
      </c>
      <c r="L496" s="1" t="s">
        <v>433</v>
      </c>
      <c r="M496" s="4" t="s">
        <v>433</v>
      </c>
      <c r="N496" s="1"/>
      <c r="O496" s="1"/>
      <c r="P496" s="1"/>
      <c r="Q496" s="1"/>
    </row>
    <row r="497" spans="1:17" ht="25.5">
      <c r="A497" s="13" t="s">
        <v>764</v>
      </c>
      <c r="B497" s="1" t="s">
        <v>433</v>
      </c>
      <c r="C497" s="1" t="s">
        <v>433</v>
      </c>
      <c r="D497" s="1" t="s">
        <v>433</v>
      </c>
      <c r="E497" s="1" t="s">
        <v>433</v>
      </c>
      <c r="F497" s="1" t="s">
        <v>433</v>
      </c>
      <c r="G497" s="1" t="s">
        <v>433</v>
      </c>
      <c r="H497" s="1" t="s">
        <v>433</v>
      </c>
      <c r="I497" s="1" t="s">
        <v>433</v>
      </c>
      <c r="J497" s="1" t="s">
        <v>433</v>
      </c>
      <c r="K497" s="1" t="s">
        <v>433</v>
      </c>
      <c r="L497" s="1" t="s">
        <v>433</v>
      </c>
      <c r="M497" s="4" t="s">
        <v>433</v>
      </c>
      <c r="N497" s="1"/>
      <c r="O497" s="1"/>
      <c r="P497" s="1"/>
      <c r="Q497" s="1"/>
    </row>
    <row r="498" spans="1:17" ht="25.5">
      <c r="A498" s="13" t="s">
        <v>765</v>
      </c>
      <c r="B498" s="1" t="s">
        <v>433</v>
      </c>
      <c r="C498" s="1" t="s">
        <v>433</v>
      </c>
      <c r="D498" s="1" t="s">
        <v>433</v>
      </c>
      <c r="E498" s="1" t="s">
        <v>433</v>
      </c>
      <c r="F498" s="1" t="s">
        <v>433</v>
      </c>
      <c r="G498" s="1" t="s">
        <v>433</v>
      </c>
      <c r="H498" s="1" t="s">
        <v>433</v>
      </c>
      <c r="I498" s="1" t="s">
        <v>433</v>
      </c>
      <c r="J498" s="1" t="s">
        <v>433</v>
      </c>
      <c r="K498" s="1" t="s">
        <v>433</v>
      </c>
      <c r="L498" s="1" t="s">
        <v>433</v>
      </c>
      <c r="M498" s="4" t="s">
        <v>433</v>
      </c>
      <c r="N498" s="1"/>
      <c r="O498" s="1"/>
      <c r="P498" s="1"/>
      <c r="Q498" s="1"/>
    </row>
    <row r="499" spans="1:17" ht="25.5">
      <c r="A499" s="13" t="s">
        <v>766</v>
      </c>
      <c r="B499" s="1" t="s">
        <v>433</v>
      </c>
      <c r="C499" s="1" t="s">
        <v>433</v>
      </c>
      <c r="D499" s="1" t="s">
        <v>433</v>
      </c>
      <c r="E499" s="1" t="s">
        <v>433</v>
      </c>
      <c r="F499" s="1" t="s">
        <v>433</v>
      </c>
      <c r="G499" s="1" t="s">
        <v>433</v>
      </c>
      <c r="H499" s="1" t="s">
        <v>433</v>
      </c>
      <c r="I499" s="1" t="s">
        <v>433</v>
      </c>
      <c r="J499" s="1" t="s">
        <v>433</v>
      </c>
      <c r="K499" s="1" t="s">
        <v>433</v>
      </c>
      <c r="L499" s="1" t="s">
        <v>433</v>
      </c>
      <c r="M499" s="4" t="s">
        <v>433</v>
      </c>
      <c r="N499" s="1"/>
      <c r="O499" s="1"/>
      <c r="P499" s="1"/>
      <c r="Q499" s="1"/>
    </row>
    <row r="500" spans="1:17" ht="25.5">
      <c r="A500" s="13" t="s">
        <v>767</v>
      </c>
      <c r="B500" s="1" t="s">
        <v>433</v>
      </c>
      <c r="C500" s="1" t="s">
        <v>433</v>
      </c>
      <c r="D500" s="1" t="s">
        <v>433</v>
      </c>
      <c r="E500" s="1" t="s">
        <v>433</v>
      </c>
      <c r="F500" s="1" t="s">
        <v>433</v>
      </c>
      <c r="G500" s="1" t="s">
        <v>433</v>
      </c>
      <c r="H500" s="1" t="s">
        <v>433</v>
      </c>
      <c r="I500" s="1" t="s">
        <v>433</v>
      </c>
      <c r="J500" s="1" t="s">
        <v>433</v>
      </c>
      <c r="K500" s="1" t="s">
        <v>433</v>
      </c>
      <c r="L500" s="1" t="s">
        <v>433</v>
      </c>
      <c r="M500" s="4" t="s">
        <v>433</v>
      </c>
      <c r="N500" s="1"/>
      <c r="O500" s="1"/>
      <c r="P500" s="1"/>
      <c r="Q500" s="1"/>
    </row>
    <row r="501" spans="1:17" ht="25.5">
      <c r="A501" s="13" t="s">
        <v>768</v>
      </c>
      <c r="B501" s="1" t="s">
        <v>433</v>
      </c>
      <c r="C501" s="1" t="s">
        <v>433</v>
      </c>
      <c r="D501" s="1" t="s">
        <v>433</v>
      </c>
      <c r="E501" s="1" t="s">
        <v>433</v>
      </c>
      <c r="F501" s="1" t="s">
        <v>433</v>
      </c>
      <c r="G501" s="1" t="s">
        <v>433</v>
      </c>
      <c r="H501" s="1" t="s">
        <v>433</v>
      </c>
      <c r="I501" s="1" t="s">
        <v>433</v>
      </c>
      <c r="J501" s="1" t="s">
        <v>433</v>
      </c>
      <c r="K501" s="1" t="s">
        <v>433</v>
      </c>
      <c r="L501" s="1" t="s">
        <v>433</v>
      </c>
      <c r="M501" s="4" t="s">
        <v>433</v>
      </c>
      <c r="N501" s="1"/>
      <c r="O501" s="1"/>
      <c r="P501" s="1"/>
      <c r="Q501" s="1"/>
    </row>
    <row r="502" spans="1:17" ht="25.5">
      <c r="A502" s="13" t="s">
        <v>769</v>
      </c>
      <c r="B502" s="1" t="s">
        <v>433</v>
      </c>
      <c r="C502" s="1" t="s">
        <v>433</v>
      </c>
      <c r="D502" s="1" t="s">
        <v>433</v>
      </c>
      <c r="E502" s="1" t="s">
        <v>433</v>
      </c>
      <c r="F502" s="1" t="s">
        <v>433</v>
      </c>
      <c r="G502" s="1" t="s">
        <v>433</v>
      </c>
      <c r="H502" s="1" t="s">
        <v>433</v>
      </c>
      <c r="I502" s="1" t="s">
        <v>433</v>
      </c>
      <c r="J502" s="1" t="s">
        <v>433</v>
      </c>
      <c r="K502" s="1" t="s">
        <v>433</v>
      </c>
      <c r="L502" s="1" t="s">
        <v>433</v>
      </c>
      <c r="M502" s="4" t="s">
        <v>433</v>
      </c>
      <c r="N502" s="1"/>
      <c r="O502" s="1"/>
      <c r="P502" s="1"/>
      <c r="Q502" s="1"/>
    </row>
    <row r="503" spans="1:17" ht="25.5">
      <c r="A503" s="13" t="s">
        <v>770</v>
      </c>
      <c r="B503" s="1" t="s">
        <v>433</v>
      </c>
      <c r="C503" s="1" t="s">
        <v>433</v>
      </c>
      <c r="D503" s="1" t="s">
        <v>433</v>
      </c>
      <c r="E503" s="1" t="s">
        <v>433</v>
      </c>
      <c r="F503" s="1" t="s">
        <v>433</v>
      </c>
      <c r="G503" s="1" t="s">
        <v>433</v>
      </c>
      <c r="H503" s="1" t="s">
        <v>433</v>
      </c>
      <c r="I503" s="1" t="s">
        <v>433</v>
      </c>
      <c r="J503" s="1" t="s">
        <v>433</v>
      </c>
      <c r="K503" s="1" t="s">
        <v>433</v>
      </c>
      <c r="L503" s="1" t="s">
        <v>433</v>
      </c>
      <c r="M503" s="4" t="s">
        <v>433</v>
      </c>
      <c r="N503" s="1"/>
      <c r="O503" s="1"/>
      <c r="P503" s="1"/>
      <c r="Q503" s="1"/>
    </row>
    <row r="504" spans="1:17" ht="25.5">
      <c r="A504" s="13" t="s">
        <v>771</v>
      </c>
      <c r="B504" s="1" t="s">
        <v>433</v>
      </c>
      <c r="C504" s="1" t="s">
        <v>433</v>
      </c>
      <c r="D504" s="1" t="s">
        <v>433</v>
      </c>
      <c r="E504" s="1" t="s">
        <v>433</v>
      </c>
      <c r="F504" s="1" t="s">
        <v>433</v>
      </c>
      <c r="G504" s="1" t="s">
        <v>433</v>
      </c>
      <c r="H504" s="1" t="s">
        <v>433</v>
      </c>
      <c r="I504" s="1" t="s">
        <v>433</v>
      </c>
      <c r="J504" s="1" t="s">
        <v>433</v>
      </c>
      <c r="K504" s="1" t="s">
        <v>433</v>
      </c>
      <c r="L504" s="1" t="s">
        <v>433</v>
      </c>
      <c r="M504" s="4" t="s">
        <v>433</v>
      </c>
      <c r="N504" s="1"/>
      <c r="O504" s="1"/>
      <c r="P504" s="1"/>
      <c r="Q504" s="1"/>
    </row>
    <row r="505" spans="1:17" ht="25.5">
      <c r="A505" s="13" t="s">
        <v>772</v>
      </c>
      <c r="B505" s="1" t="s">
        <v>433</v>
      </c>
      <c r="C505" s="1" t="s">
        <v>433</v>
      </c>
      <c r="D505" s="1" t="s">
        <v>433</v>
      </c>
      <c r="E505" s="1" t="s">
        <v>433</v>
      </c>
      <c r="F505" s="1" t="s">
        <v>433</v>
      </c>
      <c r="G505" s="1" t="s">
        <v>433</v>
      </c>
      <c r="H505" s="1" t="s">
        <v>433</v>
      </c>
      <c r="I505" s="1" t="s">
        <v>433</v>
      </c>
      <c r="J505" s="1" t="s">
        <v>433</v>
      </c>
      <c r="K505" s="1" t="s">
        <v>433</v>
      </c>
      <c r="L505" s="1" t="s">
        <v>433</v>
      </c>
      <c r="M505" s="4" t="s">
        <v>433</v>
      </c>
      <c r="N505" s="1"/>
      <c r="O505" s="1"/>
      <c r="P505" s="1"/>
      <c r="Q505" s="1"/>
    </row>
    <row r="506" spans="1:17" ht="25.5">
      <c r="A506" s="13" t="s">
        <v>773</v>
      </c>
      <c r="B506" s="1" t="s">
        <v>433</v>
      </c>
      <c r="C506" s="1" t="s">
        <v>433</v>
      </c>
      <c r="D506" s="1" t="s">
        <v>433</v>
      </c>
      <c r="E506" s="1" t="s">
        <v>433</v>
      </c>
      <c r="F506" s="1" t="s">
        <v>433</v>
      </c>
      <c r="G506" s="1" t="s">
        <v>433</v>
      </c>
      <c r="H506" s="1" t="s">
        <v>433</v>
      </c>
      <c r="I506" s="1" t="s">
        <v>433</v>
      </c>
      <c r="J506" s="1" t="s">
        <v>433</v>
      </c>
      <c r="K506" s="1" t="s">
        <v>433</v>
      </c>
      <c r="L506" s="1" t="s">
        <v>433</v>
      </c>
      <c r="M506" s="4" t="s">
        <v>433</v>
      </c>
      <c r="N506" s="1"/>
      <c r="O506" s="1"/>
      <c r="P506" s="1"/>
      <c r="Q506" s="1"/>
    </row>
    <row r="507" spans="1:17" ht="25.5">
      <c r="A507" s="13" t="s">
        <v>774</v>
      </c>
      <c r="B507" s="1" t="s">
        <v>433</v>
      </c>
      <c r="C507" s="1" t="s">
        <v>433</v>
      </c>
      <c r="D507" s="1" t="s">
        <v>433</v>
      </c>
      <c r="E507" s="1" t="s">
        <v>433</v>
      </c>
      <c r="F507" s="1" t="s">
        <v>433</v>
      </c>
      <c r="G507" s="1" t="s">
        <v>433</v>
      </c>
      <c r="H507" s="1" t="s">
        <v>433</v>
      </c>
      <c r="I507" s="1" t="s">
        <v>433</v>
      </c>
      <c r="J507" s="1" t="s">
        <v>433</v>
      </c>
      <c r="K507" s="1" t="s">
        <v>433</v>
      </c>
      <c r="L507" s="1" t="s">
        <v>433</v>
      </c>
      <c r="M507" s="4" t="s">
        <v>433</v>
      </c>
      <c r="N507" s="1"/>
      <c r="O507" s="1"/>
      <c r="P507" s="1"/>
      <c r="Q507" s="1"/>
    </row>
    <row r="508" spans="1:17" ht="25.5">
      <c r="A508" s="13" t="s">
        <v>775</v>
      </c>
      <c r="B508" s="1" t="s">
        <v>433</v>
      </c>
      <c r="C508" s="1" t="s">
        <v>433</v>
      </c>
      <c r="D508" s="1" t="s">
        <v>433</v>
      </c>
      <c r="E508" s="1" t="s">
        <v>433</v>
      </c>
      <c r="F508" s="1" t="s">
        <v>433</v>
      </c>
      <c r="G508" s="1" t="s">
        <v>433</v>
      </c>
      <c r="H508" s="1" t="s">
        <v>433</v>
      </c>
      <c r="I508" s="1" t="s">
        <v>433</v>
      </c>
      <c r="J508" s="1" t="s">
        <v>433</v>
      </c>
      <c r="K508" s="1" t="s">
        <v>433</v>
      </c>
      <c r="L508" s="1" t="s">
        <v>433</v>
      </c>
      <c r="M508" s="4" t="s">
        <v>433</v>
      </c>
      <c r="N508" s="1"/>
      <c r="O508" s="1"/>
      <c r="P508" s="1"/>
      <c r="Q508" s="1"/>
    </row>
    <row r="509" spans="1:17" ht="25.5">
      <c r="A509" s="13" t="s">
        <v>776</v>
      </c>
      <c r="B509" s="1" t="s">
        <v>433</v>
      </c>
      <c r="C509" s="1" t="s">
        <v>433</v>
      </c>
      <c r="D509" s="1" t="s">
        <v>433</v>
      </c>
      <c r="E509" s="1" t="s">
        <v>433</v>
      </c>
      <c r="F509" s="1" t="s">
        <v>433</v>
      </c>
      <c r="G509" s="1" t="s">
        <v>433</v>
      </c>
      <c r="H509" s="1" t="s">
        <v>433</v>
      </c>
      <c r="I509" s="1" t="s">
        <v>433</v>
      </c>
      <c r="J509" s="1" t="s">
        <v>433</v>
      </c>
      <c r="K509" s="1" t="s">
        <v>433</v>
      </c>
      <c r="L509" s="1" t="s">
        <v>433</v>
      </c>
      <c r="M509" s="4" t="s">
        <v>433</v>
      </c>
      <c r="N509" s="1"/>
      <c r="O509" s="1"/>
      <c r="P509" s="1"/>
      <c r="Q509" s="1"/>
    </row>
    <row r="510" spans="1:17" ht="25.5">
      <c r="A510" s="13" t="s">
        <v>777</v>
      </c>
      <c r="B510" s="1" t="s">
        <v>433</v>
      </c>
      <c r="C510" s="1" t="s">
        <v>433</v>
      </c>
      <c r="D510" s="1" t="s">
        <v>433</v>
      </c>
      <c r="E510" s="1" t="s">
        <v>433</v>
      </c>
      <c r="F510" s="1" t="s">
        <v>433</v>
      </c>
      <c r="G510" s="1" t="s">
        <v>433</v>
      </c>
      <c r="H510" s="1" t="s">
        <v>433</v>
      </c>
      <c r="I510" s="1" t="s">
        <v>433</v>
      </c>
      <c r="J510" s="1" t="s">
        <v>433</v>
      </c>
      <c r="K510" s="1" t="s">
        <v>433</v>
      </c>
      <c r="L510" s="1" t="s">
        <v>433</v>
      </c>
      <c r="M510" s="4" t="s">
        <v>433</v>
      </c>
      <c r="N510" s="1"/>
      <c r="O510" s="1"/>
      <c r="P510" s="1"/>
      <c r="Q510" s="1"/>
    </row>
    <row r="511" spans="1:17" ht="25.5">
      <c r="A511" s="13" t="s">
        <v>778</v>
      </c>
      <c r="B511" s="1" t="s">
        <v>433</v>
      </c>
      <c r="C511" s="1" t="s">
        <v>433</v>
      </c>
      <c r="D511" s="1" t="s">
        <v>433</v>
      </c>
      <c r="E511" s="1" t="s">
        <v>433</v>
      </c>
      <c r="F511" s="1" t="s">
        <v>433</v>
      </c>
      <c r="G511" s="1" t="s">
        <v>433</v>
      </c>
      <c r="H511" s="1" t="s">
        <v>433</v>
      </c>
      <c r="I511" s="1" t="s">
        <v>433</v>
      </c>
      <c r="J511" s="1" t="s">
        <v>433</v>
      </c>
      <c r="K511" s="1" t="s">
        <v>433</v>
      </c>
      <c r="L511" s="1" t="s">
        <v>433</v>
      </c>
      <c r="M511" s="4" t="s">
        <v>433</v>
      </c>
      <c r="N511" s="1"/>
      <c r="O511" s="1"/>
      <c r="P511" s="1"/>
      <c r="Q511" s="1"/>
    </row>
    <row r="512" spans="1:17" ht="25.5">
      <c r="A512" s="13" t="s">
        <v>779</v>
      </c>
      <c r="B512" s="1" t="s">
        <v>433</v>
      </c>
      <c r="C512" s="1" t="s">
        <v>433</v>
      </c>
      <c r="D512" s="1" t="s">
        <v>433</v>
      </c>
      <c r="E512" s="1" t="s">
        <v>433</v>
      </c>
      <c r="F512" s="1" t="s">
        <v>433</v>
      </c>
      <c r="G512" s="1" t="s">
        <v>433</v>
      </c>
      <c r="H512" s="1" t="s">
        <v>433</v>
      </c>
      <c r="I512" s="1" t="s">
        <v>433</v>
      </c>
      <c r="J512" s="1" t="s">
        <v>433</v>
      </c>
      <c r="K512" s="1" t="s">
        <v>433</v>
      </c>
      <c r="L512" s="1" t="s">
        <v>433</v>
      </c>
      <c r="M512" s="4" t="s">
        <v>433</v>
      </c>
      <c r="N512" s="1"/>
      <c r="O512" s="1"/>
      <c r="P512" s="1"/>
      <c r="Q512" s="1"/>
    </row>
    <row r="513" spans="1:17" ht="25.5">
      <c r="A513" s="13" t="s">
        <v>780</v>
      </c>
      <c r="B513" s="1" t="s">
        <v>433</v>
      </c>
      <c r="C513" s="1" t="s">
        <v>433</v>
      </c>
      <c r="D513" s="1" t="s">
        <v>433</v>
      </c>
      <c r="E513" s="1" t="s">
        <v>433</v>
      </c>
      <c r="F513" s="1" t="s">
        <v>433</v>
      </c>
      <c r="G513" s="1" t="s">
        <v>433</v>
      </c>
      <c r="H513" s="1" t="s">
        <v>433</v>
      </c>
      <c r="I513" s="1" t="s">
        <v>433</v>
      </c>
      <c r="J513" s="1" t="s">
        <v>433</v>
      </c>
      <c r="K513" s="1" t="s">
        <v>433</v>
      </c>
      <c r="L513" s="1" t="s">
        <v>433</v>
      </c>
      <c r="M513" s="4" t="s">
        <v>433</v>
      </c>
      <c r="N513" s="1"/>
      <c r="O513" s="1"/>
      <c r="P513" s="1"/>
      <c r="Q513" s="1"/>
    </row>
    <row r="514" spans="1:17" ht="25.5">
      <c r="A514" s="13" t="s">
        <v>781</v>
      </c>
      <c r="B514" s="1" t="s">
        <v>433</v>
      </c>
      <c r="C514" s="1" t="s">
        <v>433</v>
      </c>
      <c r="D514" s="1" t="s">
        <v>433</v>
      </c>
      <c r="E514" s="1" t="s">
        <v>433</v>
      </c>
      <c r="F514" s="1" t="s">
        <v>433</v>
      </c>
      <c r="G514" s="1" t="s">
        <v>433</v>
      </c>
      <c r="H514" s="1" t="s">
        <v>433</v>
      </c>
      <c r="I514" s="1" t="s">
        <v>433</v>
      </c>
      <c r="J514" s="1" t="s">
        <v>433</v>
      </c>
      <c r="K514" s="1" t="s">
        <v>433</v>
      </c>
      <c r="L514" s="1" t="s">
        <v>433</v>
      </c>
      <c r="M514" s="4" t="s">
        <v>433</v>
      </c>
      <c r="N514" s="1"/>
      <c r="O514" s="1"/>
      <c r="P514" s="1"/>
      <c r="Q514" s="1"/>
    </row>
    <row r="515" spans="1:17" ht="25.5">
      <c r="A515" s="13" t="s">
        <v>782</v>
      </c>
      <c r="B515" s="1" t="s">
        <v>433</v>
      </c>
      <c r="C515" s="1" t="s">
        <v>433</v>
      </c>
      <c r="D515" s="1" t="s">
        <v>433</v>
      </c>
      <c r="E515" s="1" t="s">
        <v>433</v>
      </c>
      <c r="F515" s="1" t="s">
        <v>433</v>
      </c>
      <c r="G515" s="1" t="s">
        <v>433</v>
      </c>
      <c r="H515" s="1" t="s">
        <v>433</v>
      </c>
      <c r="I515" s="1" t="s">
        <v>433</v>
      </c>
      <c r="J515" s="1" t="s">
        <v>433</v>
      </c>
      <c r="K515" s="1" t="s">
        <v>433</v>
      </c>
      <c r="L515" s="1" t="s">
        <v>433</v>
      </c>
      <c r="M515" s="4" t="s">
        <v>433</v>
      </c>
      <c r="N515" s="1"/>
      <c r="O515" s="1"/>
      <c r="P515" s="1"/>
      <c r="Q515" s="1"/>
    </row>
    <row r="516" spans="1:17" ht="25.5">
      <c r="A516" s="13" t="s">
        <v>783</v>
      </c>
      <c r="B516" s="1" t="s">
        <v>433</v>
      </c>
      <c r="C516" s="1" t="s">
        <v>433</v>
      </c>
      <c r="D516" s="1" t="s">
        <v>433</v>
      </c>
      <c r="E516" s="1" t="s">
        <v>433</v>
      </c>
      <c r="F516" s="1" t="s">
        <v>433</v>
      </c>
      <c r="G516" s="1" t="s">
        <v>433</v>
      </c>
      <c r="H516" s="1" t="s">
        <v>433</v>
      </c>
      <c r="I516" s="1" t="s">
        <v>433</v>
      </c>
      <c r="J516" s="1" t="s">
        <v>433</v>
      </c>
      <c r="K516" s="1" t="s">
        <v>433</v>
      </c>
      <c r="L516" s="1" t="s">
        <v>433</v>
      </c>
      <c r="M516" s="4" t="s">
        <v>433</v>
      </c>
      <c r="N516" s="1"/>
      <c r="O516" s="1"/>
      <c r="P516" s="1"/>
      <c r="Q516" s="1"/>
    </row>
    <row r="517" spans="1:17" ht="25.5">
      <c r="A517" s="13" t="s">
        <v>784</v>
      </c>
      <c r="B517" s="1" t="s">
        <v>433</v>
      </c>
      <c r="C517" s="1" t="s">
        <v>433</v>
      </c>
      <c r="D517" s="1" t="s">
        <v>433</v>
      </c>
      <c r="E517" s="1" t="s">
        <v>433</v>
      </c>
      <c r="F517" s="1" t="s">
        <v>433</v>
      </c>
      <c r="G517" s="1" t="s">
        <v>433</v>
      </c>
      <c r="H517" s="1" t="s">
        <v>433</v>
      </c>
      <c r="I517" s="1" t="s">
        <v>433</v>
      </c>
      <c r="J517" s="1" t="s">
        <v>433</v>
      </c>
      <c r="K517" s="1" t="s">
        <v>433</v>
      </c>
      <c r="L517" s="1" t="s">
        <v>433</v>
      </c>
      <c r="M517" s="4" t="s">
        <v>433</v>
      </c>
      <c r="N517" s="1"/>
      <c r="O517" s="1"/>
      <c r="P517" s="1"/>
      <c r="Q517" s="1"/>
    </row>
    <row r="518" spans="1:17" ht="25.5">
      <c r="A518" s="13" t="s">
        <v>785</v>
      </c>
      <c r="B518" s="1" t="s">
        <v>433</v>
      </c>
      <c r="C518" s="1" t="s">
        <v>433</v>
      </c>
      <c r="D518" s="1" t="s">
        <v>433</v>
      </c>
      <c r="E518" s="1" t="s">
        <v>433</v>
      </c>
      <c r="F518" s="1" t="s">
        <v>433</v>
      </c>
      <c r="G518" s="1" t="s">
        <v>433</v>
      </c>
      <c r="H518" s="1" t="s">
        <v>433</v>
      </c>
      <c r="I518" s="1" t="s">
        <v>433</v>
      </c>
      <c r="J518" s="1" t="s">
        <v>433</v>
      </c>
      <c r="K518" s="1" t="s">
        <v>433</v>
      </c>
      <c r="L518" s="1" t="s">
        <v>433</v>
      </c>
      <c r="M518" s="4" t="s">
        <v>433</v>
      </c>
      <c r="N518" s="1"/>
      <c r="O518" s="1"/>
      <c r="P518" s="1"/>
      <c r="Q518" s="1"/>
    </row>
    <row r="519" spans="1:17" ht="25.5">
      <c r="A519" s="13" t="s">
        <v>786</v>
      </c>
      <c r="B519" s="1" t="s">
        <v>433</v>
      </c>
      <c r="C519" s="1" t="s">
        <v>433</v>
      </c>
      <c r="D519" s="1" t="s">
        <v>433</v>
      </c>
      <c r="E519" s="1" t="s">
        <v>433</v>
      </c>
      <c r="F519" s="1" t="s">
        <v>433</v>
      </c>
      <c r="G519" s="1" t="s">
        <v>433</v>
      </c>
      <c r="H519" s="1" t="s">
        <v>433</v>
      </c>
      <c r="I519" s="1" t="s">
        <v>433</v>
      </c>
      <c r="J519" s="1" t="s">
        <v>433</v>
      </c>
      <c r="K519" s="1" t="s">
        <v>433</v>
      </c>
      <c r="L519" s="1" t="s">
        <v>433</v>
      </c>
      <c r="M519" s="4" t="s">
        <v>433</v>
      </c>
      <c r="N519" s="1"/>
      <c r="O519" s="1"/>
      <c r="P519" s="1"/>
      <c r="Q519" s="1"/>
    </row>
    <row r="520" spans="1:17" ht="25.5">
      <c r="A520" s="13" t="s">
        <v>787</v>
      </c>
      <c r="B520" s="1" t="s">
        <v>433</v>
      </c>
      <c r="C520" s="1" t="s">
        <v>433</v>
      </c>
      <c r="D520" s="1" t="s">
        <v>433</v>
      </c>
      <c r="E520" s="1" t="s">
        <v>433</v>
      </c>
      <c r="F520" s="1" t="s">
        <v>433</v>
      </c>
      <c r="G520" s="1" t="s">
        <v>433</v>
      </c>
      <c r="H520" s="1" t="s">
        <v>433</v>
      </c>
      <c r="I520" s="1" t="s">
        <v>433</v>
      </c>
      <c r="J520" s="1" t="s">
        <v>433</v>
      </c>
      <c r="K520" s="1" t="s">
        <v>433</v>
      </c>
      <c r="L520" s="1" t="s">
        <v>433</v>
      </c>
      <c r="M520" s="4" t="s">
        <v>433</v>
      </c>
      <c r="N520" s="1"/>
      <c r="O520" s="1"/>
      <c r="P520" s="1"/>
      <c r="Q520" s="1"/>
    </row>
    <row r="521" spans="1:17" ht="25.5">
      <c r="A521" s="13" t="s">
        <v>788</v>
      </c>
      <c r="B521" s="1" t="s">
        <v>433</v>
      </c>
      <c r="C521" s="1" t="s">
        <v>433</v>
      </c>
      <c r="D521" s="1" t="s">
        <v>433</v>
      </c>
      <c r="E521" s="1" t="s">
        <v>433</v>
      </c>
      <c r="F521" s="1" t="s">
        <v>433</v>
      </c>
      <c r="G521" s="1" t="s">
        <v>433</v>
      </c>
      <c r="H521" s="1" t="s">
        <v>433</v>
      </c>
      <c r="I521" s="1" t="s">
        <v>433</v>
      </c>
      <c r="J521" s="1" t="s">
        <v>433</v>
      </c>
      <c r="K521" s="1" t="s">
        <v>433</v>
      </c>
      <c r="L521" s="1" t="s">
        <v>433</v>
      </c>
      <c r="M521" s="4" t="s">
        <v>433</v>
      </c>
      <c r="N521" s="1"/>
      <c r="O521" s="1"/>
      <c r="P521" s="1"/>
      <c r="Q521" s="1"/>
    </row>
    <row r="522" spans="1:17" ht="25.5">
      <c r="A522" s="13" t="s">
        <v>789</v>
      </c>
      <c r="B522" s="1" t="s">
        <v>433</v>
      </c>
      <c r="C522" s="1" t="s">
        <v>433</v>
      </c>
      <c r="D522" s="1" t="s">
        <v>433</v>
      </c>
      <c r="E522" s="1" t="s">
        <v>433</v>
      </c>
      <c r="F522" s="1" t="s">
        <v>433</v>
      </c>
      <c r="G522" s="1" t="s">
        <v>433</v>
      </c>
      <c r="H522" s="1" t="s">
        <v>433</v>
      </c>
      <c r="I522" s="1" t="s">
        <v>433</v>
      </c>
      <c r="J522" s="1" t="s">
        <v>433</v>
      </c>
      <c r="K522" s="1" t="s">
        <v>433</v>
      </c>
      <c r="L522" s="1" t="s">
        <v>433</v>
      </c>
      <c r="M522" s="4" t="s">
        <v>433</v>
      </c>
      <c r="N522" s="1"/>
      <c r="O522" s="1"/>
      <c r="P522" s="1"/>
      <c r="Q522" s="1"/>
    </row>
    <row r="523" spans="1:17" ht="25.5">
      <c r="A523" s="13" t="s">
        <v>790</v>
      </c>
      <c r="B523" s="1" t="s">
        <v>433</v>
      </c>
      <c r="C523" s="1" t="s">
        <v>433</v>
      </c>
      <c r="D523" s="1" t="s">
        <v>433</v>
      </c>
      <c r="E523" s="1" t="s">
        <v>433</v>
      </c>
      <c r="F523" s="1" t="s">
        <v>433</v>
      </c>
      <c r="G523" s="1" t="s">
        <v>433</v>
      </c>
      <c r="H523" s="1" t="s">
        <v>433</v>
      </c>
      <c r="I523" s="1" t="s">
        <v>433</v>
      </c>
      <c r="J523" s="1" t="s">
        <v>433</v>
      </c>
      <c r="K523" s="1" t="s">
        <v>433</v>
      </c>
      <c r="L523" s="1" t="s">
        <v>433</v>
      </c>
      <c r="M523" s="4" t="s">
        <v>433</v>
      </c>
      <c r="N523" s="1"/>
      <c r="O523" s="1"/>
      <c r="P523" s="1"/>
      <c r="Q523" s="1"/>
    </row>
    <row r="524" spans="1:17" ht="25.5">
      <c r="A524" s="13" t="s">
        <v>791</v>
      </c>
      <c r="B524" s="1" t="s">
        <v>433</v>
      </c>
      <c r="C524" s="1" t="s">
        <v>433</v>
      </c>
      <c r="D524" s="1" t="s">
        <v>433</v>
      </c>
      <c r="E524" s="1" t="s">
        <v>433</v>
      </c>
      <c r="F524" s="1" t="s">
        <v>433</v>
      </c>
      <c r="G524" s="1" t="s">
        <v>433</v>
      </c>
      <c r="H524" s="1" t="s">
        <v>433</v>
      </c>
      <c r="I524" s="1" t="s">
        <v>433</v>
      </c>
      <c r="J524" s="1" t="s">
        <v>433</v>
      </c>
      <c r="K524" s="1" t="s">
        <v>433</v>
      </c>
      <c r="L524" s="1" t="s">
        <v>433</v>
      </c>
      <c r="M524" s="4" t="s">
        <v>433</v>
      </c>
      <c r="N524" s="1"/>
      <c r="O524" s="1"/>
      <c r="P524" s="1"/>
      <c r="Q524" s="1"/>
    </row>
    <row r="525" spans="1:17" ht="25.5">
      <c r="A525" s="13" t="s">
        <v>792</v>
      </c>
      <c r="B525" s="1" t="s">
        <v>433</v>
      </c>
      <c r="C525" s="1" t="s">
        <v>433</v>
      </c>
      <c r="D525" s="1" t="s">
        <v>433</v>
      </c>
      <c r="E525" s="1" t="s">
        <v>433</v>
      </c>
      <c r="F525" s="1" t="s">
        <v>433</v>
      </c>
      <c r="G525" s="1" t="s">
        <v>433</v>
      </c>
      <c r="H525" s="1" t="s">
        <v>433</v>
      </c>
      <c r="I525" s="1" t="s">
        <v>433</v>
      </c>
      <c r="J525" s="1" t="s">
        <v>433</v>
      </c>
      <c r="K525" s="1" t="s">
        <v>433</v>
      </c>
      <c r="L525" s="1" t="s">
        <v>433</v>
      </c>
      <c r="M525" s="4" t="s">
        <v>433</v>
      </c>
      <c r="N525" s="1"/>
      <c r="O525" s="1"/>
      <c r="P525" s="1"/>
      <c r="Q525" s="1"/>
    </row>
    <row r="526" spans="1:17" ht="25.5">
      <c r="A526" s="13" t="s">
        <v>793</v>
      </c>
      <c r="B526" s="1" t="s">
        <v>433</v>
      </c>
      <c r="C526" s="1" t="s">
        <v>433</v>
      </c>
      <c r="D526" s="1" t="s">
        <v>433</v>
      </c>
      <c r="E526" s="1" t="s">
        <v>433</v>
      </c>
      <c r="F526" s="1" t="s">
        <v>433</v>
      </c>
      <c r="G526" s="1" t="s">
        <v>433</v>
      </c>
      <c r="H526" s="1" t="s">
        <v>433</v>
      </c>
      <c r="I526" s="1" t="s">
        <v>433</v>
      </c>
      <c r="J526" s="1" t="s">
        <v>433</v>
      </c>
      <c r="K526" s="1" t="s">
        <v>433</v>
      </c>
      <c r="L526" s="1" t="s">
        <v>433</v>
      </c>
      <c r="M526" s="4" t="s">
        <v>433</v>
      </c>
      <c r="N526" s="1"/>
      <c r="O526" s="1"/>
      <c r="P526" s="1"/>
      <c r="Q526" s="1"/>
    </row>
    <row r="527" spans="1:17" ht="25.5">
      <c r="A527" s="13" t="s">
        <v>794</v>
      </c>
      <c r="B527" s="1" t="s">
        <v>433</v>
      </c>
      <c r="C527" s="1" t="s">
        <v>433</v>
      </c>
      <c r="D527" s="1" t="s">
        <v>433</v>
      </c>
      <c r="E527" s="1" t="s">
        <v>433</v>
      </c>
      <c r="F527" s="1" t="s">
        <v>433</v>
      </c>
      <c r="G527" s="1" t="s">
        <v>433</v>
      </c>
      <c r="H527" s="1" t="s">
        <v>433</v>
      </c>
      <c r="I527" s="1" t="s">
        <v>433</v>
      </c>
      <c r="J527" s="1" t="s">
        <v>433</v>
      </c>
      <c r="K527" s="1" t="s">
        <v>433</v>
      </c>
      <c r="L527" s="1" t="s">
        <v>433</v>
      </c>
      <c r="M527" s="4" t="s">
        <v>433</v>
      </c>
      <c r="N527" s="1"/>
      <c r="O527" s="1"/>
      <c r="P527" s="1"/>
      <c r="Q527" s="1"/>
    </row>
    <row r="528" spans="1:17" ht="25.5">
      <c r="A528" s="13" t="s">
        <v>795</v>
      </c>
      <c r="B528" s="1" t="s">
        <v>433</v>
      </c>
      <c r="C528" s="1" t="s">
        <v>433</v>
      </c>
      <c r="D528" s="1" t="s">
        <v>433</v>
      </c>
      <c r="E528" s="1" t="s">
        <v>433</v>
      </c>
      <c r="F528" s="1" t="s">
        <v>433</v>
      </c>
      <c r="G528" s="1" t="s">
        <v>433</v>
      </c>
      <c r="H528" s="1" t="s">
        <v>433</v>
      </c>
      <c r="I528" s="1" t="s">
        <v>433</v>
      </c>
      <c r="J528" s="1" t="s">
        <v>433</v>
      </c>
      <c r="K528" s="1" t="s">
        <v>433</v>
      </c>
      <c r="L528" s="1" t="s">
        <v>433</v>
      </c>
      <c r="M528" s="4" t="s">
        <v>433</v>
      </c>
      <c r="N528" s="1"/>
      <c r="O528" s="1"/>
      <c r="P528" s="1"/>
      <c r="Q528" s="1"/>
    </row>
    <row r="529" spans="1:17" ht="25.5">
      <c r="A529" s="13" t="s">
        <v>796</v>
      </c>
      <c r="B529" s="1" t="s">
        <v>433</v>
      </c>
      <c r="C529" s="1" t="s">
        <v>433</v>
      </c>
      <c r="D529" s="1" t="s">
        <v>433</v>
      </c>
      <c r="E529" s="1" t="s">
        <v>433</v>
      </c>
      <c r="F529" s="1" t="s">
        <v>433</v>
      </c>
      <c r="G529" s="1" t="s">
        <v>433</v>
      </c>
      <c r="H529" s="1" t="s">
        <v>433</v>
      </c>
      <c r="I529" s="1" t="s">
        <v>433</v>
      </c>
      <c r="J529" s="1" t="s">
        <v>433</v>
      </c>
      <c r="K529" s="1" t="s">
        <v>433</v>
      </c>
      <c r="L529" s="1" t="s">
        <v>433</v>
      </c>
      <c r="M529" s="4" t="s">
        <v>433</v>
      </c>
      <c r="N529" s="1"/>
      <c r="O529" s="1"/>
      <c r="P529" s="1"/>
      <c r="Q529" s="1"/>
    </row>
    <row r="530" spans="1:17" ht="25.5">
      <c r="A530" s="13" t="s">
        <v>797</v>
      </c>
      <c r="B530" s="1" t="s">
        <v>433</v>
      </c>
      <c r="C530" s="1" t="s">
        <v>433</v>
      </c>
      <c r="D530" s="1" t="s">
        <v>433</v>
      </c>
      <c r="E530" s="1" t="s">
        <v>433</v>
      </c>
      <c r="F530" s="1" t="s">
        <v>433</v>
      </c>
      <c r="G530" s="1" t="s">
        <v>433</v>
      </c>
      <c r="H530" s="1" t="s">
        <v>433</v>
      </c>
      <c r="I530" s="1" t="s">
        <v>433</v>
      </c>
      <c r="J530" s="1" t="s">
        <v>433</v>
      </c>
      <c r="K530" s="1" t="s">
        <v>433</v>
      </c>
      <c r="L530" s="1" t="s">
        <v>433</v>
      </c>
      <c r="M530" s="4" t="s">
        <v>433</v>
      </c>
      <c r="N530" s="1"/>
      <c r="O530" s="1"/>
      <c r="P530" s="1"/>
      <c r="Q530" s="1"/>
    </row>
    <row r="531" spans="1:17" ht="25.5">
      <c r="A531" s="13" t="s">
        <v>798</v>
      </c>
      <c r="B531" s="1" t="s">
        <v>433</v>
      </c>
      <c r="C531" s="1" t="s">
        <v>433</v>
      </c>
      <c r="D531" s="1" t="s">
        <v>433</v>
      </c>
      <c r="E531" s="1" t="s">
        <v>433</v>
      </c>
      <c r="F531" s="1" t="s">
        <v>433</v>
      </c>
      <c r="G531" s="1" t="s">
        <v>433</v>
      </c>
      <c r="H531" s="1" t="s">
        <v>433</v>
      </c>
      <c r="I531" s="1" t="s">
        <v>433</v>
      </c>
      <c r="J531" s="1" t="s">
        <v>433</v>
      </c>
      <c r="K531" s="1" t="s">
        <v>433</v>
      </c>
      <c r="L531" s="1" t="s">
        <v>433</v>
      </c>
      <c r="M531" s="4" t="s">
        <v>433</v>
      </c>
      <c r="N531" s="1"/>
      <c r="O531" s="1"/>
      <c r="P531" s="1"/>
      <c r="Q531" s="1"/>
    </row>
    <row r="532" spans="1:17" ht="25.5">
      <c r="A532" s="13" t="s">
        <v>799</v>
      </c>
      <c r="B532" s="1" t="s">
        <v>433</v>
      </c>
      <c r="C532" s="1" t="s">
        <v>433</v>
      </c>
      <c r="D532" s="1" t="s">
        <v>433</v>
      </c>
      <c r="E532" s="1" t="s">
        <v>433</v>
      </c>
      <c r="F532" s="1" t="s">
        <v>433</v>
      </c>
      <c r="G532" s="1" t="s">
        <v>433</v>
      </c>
      <c r="H532" s="1" t="s">
        <v>433</v>
      </c>
      <c r="I532" s="1" t="s">
        <v>433</v>
      </c>
      <c r="J532" s="1" t="s">
        <v>433</v>
      </c>
      <c r="K532" s="1" t="s">
        <v>433</v>
      </c>
      <c r="L532" s="1" t="s">
        <v>433</v>
      </c>
      <c r="M532" s="4" t="s">
        <v>433</v>
      </c>
      <c r="N532" s="1"/>
      <c r="O532" s="1"/>
      <c r="P532" s="1"/>
      <c r="Q532" s="1"/>
    </row>
    <row r="533" spans="1:17" ht="25.5">
      <c r="A533" s="13" t="s">
        <v>800</v>
      </c>
      <c r="B533" s="1" t="s">
        <v>433</v>
      </c>
      <c r="C533" s="1" t="s">
        <v>433</v>
      </c>
      <c r="D533" s="1" t="s">
        <v>433</v>
      </c>
      <c r="E533" s="1" t="s">
        <v>433</v>
      </c>
      <c r="F533" s="1" t="s">
        <v>433</v>
      </c>
      <c r="G533" s="1" t="s">
        <v>433</v>
      </c>
      <c r="H533" s="1" t="s">
        <v>433</v>
      </c>
      <c r="I533" s="1" t="s">
        <v>433</v>
      </c>
      <c r="J533" s="1" t="s">
        <v>433</v>
      </c>
      <c r="K533" s="1" t="s">
        <v>433</v>
      </c>
      <c r="L533" s="1" t="s">
        <v>433</v>
      </c>
      <c r="M533" s="4" t="s">
        <v>433</v>
      </c>
      <c r="N533" s="1"/>
      <c r="O533" s="1"/>
      <c r="P533" s="1"/>
      <c r="Q533" s="1"/>
    </row>
    <row r="534" spans="1:17" ht="25.5">
      <c r="A534" s="13" t="s">
        <v>801</v>
      </c>
      <c r="B534" s="1" t="s">
        <v>433</v>
      </c>
      <c r="C534" s="1" t="s">
        <v>433</v>
      </c>
      <c r="D534" s="1" t="s">
        <v>433</v>
      </c>
      <c r="E534" s="1" t="s">
        <v>433</v>
      </c>
      <c r="F534" s="1" t="s">
        <v>433</v>
      </c>
      <c r="G534" s="1" t="s">
        <v>433</v>
      </c>
      <c r="H534" s="1" t="s">
        <v>433</v>
      </c>
      <c r="I534" s="1" t="s">
        <v>433</v>
      </c>
      <c r="J534" s="1" t="s">
        <v>433</v>
      </c>
      <c r="K534" s="1" t="s">
        <v>433</v>
      </c>
      <c r="L534" s="1" t="s">
        <v>433</v>
      </c>
      <c r="M534" s="4" t="s">
        <v>433</v>
      </c>
      <c r="N534" s="1"/>
      <c r="O534" s="1"/>
      <c r="P534" s="1"/>
      <c r="Q534" s="1"/>
    </row>
    <row r="535" spans="1:17" ht="25.5">
      <c r="A535" s="13" t="s">
        <v>802</v>
      </c>
      <c r="B535" s="1" t="s">
        <v>433</v>
      </c>
      <c r="C535" s="1" t="s">
        <v>433</v>
      </c>
      <c r="D535" s="1" t="s">
        <v>433</v>
      </c>
      <c r="E535" s="1" t="s">
        <v>433</v>
      </c>
      <c r="F535" s="1" t="s">
        <v>433</v>
      </c>
      <c r="G535" s="1" t="s">
        <v>433</v>
      </c>
      <c r="H535" s="1" t="s">
        <v>433</v>
      </c>
      <c r="I535" s="1" t="s">
        <v>433</v>
      </c>
      <c r="J535" s="1" t="s">
        <v>433</v>
      </c>
      <c r="K535" s="1" t="s">
        <v>433</v>
      </c>
      <c r="L535" s="1" t="s">
        <v>433</v>
      </c>
      <c r="M535" s="4" t="s">
        <v>433</v>
      </c>
      <c r="N535" s="1"/>
      <c r="O535" s="1"/>
      <c r="P535" s="1"/>
      <c r="Q535" s="1"/>
    </row>
    <row r="536" spans="1:17" ht="25.5">
      <c r="A536" s="13" t="s">
        <v>803</v>
      </c>
      <c r="B536" s="1" t="s">
        <v>433</v>
      </c>
      <c r="C536" s="1" t="s">
        <v>433</v>
      </c>
      <c r="D536" s="1" t="s">
        <v>433</v>
      </c>
      <c r="E536" s="1" t="s">
        <v>433</v>
      </c>
      <c r="F536" s="1" t="s">
        <v>433</v>
      </c>
      <c r="G536" s="1" t="s">
        <v>433</v>
      </c>
      <c r="H536" s="1" t="s">
        <v>433</v>
      </c>
      <c r="I536" s="1" t="s">
        <v>433</v>
      </c>
      <c r="J536" s="1" t="s">
        <v>433</v>
      </c>
      <c r="K536" s="1" t="s">
        <v>433</v>
      </c>
      <c r="L536" s="1" t="s">
        <v>433</v>
      </c>
      <c r="M536" s="4" t="s">
        <v>433</v>
      </c>
      <c r="N536" s="1"/>
      <c r="O536" s="1"/>
      <c r="P536" s="1"/>
      <c r="Q536" s="1"/>
    </row>
    <row r="537" spans="1:17" ht="25.5">
      <c r="A537" s="13" t="s">
        <v>804</v>
      </c>
      <c r="B537" s="1" t="s">
        <v>433</v>
      </c>
      <c r="C537" s="1" t="s">
        <v>433</v>
      </c>
      <c r="D537" s="1" t="s">
        <v>433</v>
      </c>
      <c r="E537" s="1" t="s">
        <v>433</v>
      </c>
      <c r="F537" s="1" t="s">
        <v>433</v>
      </c>
      <c r="G537" s="1" t="s">
        <v>433</v>
      </c>
      <c r="H537" s="1" t="s">
        <v>433</v>
      </c>
      <c r="I537" s="1" t="s">
        <v>433</v>
      </c>
      <c r="J537" s="1" t="s">
        <v>433</v>
      </c>
      <c r="K537" s="1" t="s">
        <v>433</v>
      </c>
      <c r="L537" s="1" t="s">
        <v>433</v>
      </c>
      <c r="M537" s="4" t="s">
        <v>433</v>
      </c>
      <c r="N537" s="1"/>
      <c r="O537" s="1"/>
      <c r="P537" s="1"/>
      <c r="Q537" s="1"/>
    </row>
    <row r="538" spans="1:17" ht="25.5">
      <c r="A538" s="13" t="s">
        <v>805</v>
      </c>
      <c r="B538" s="1" t="s">
        <v>433</v>
      </c>
      <c r="C538" s="1" t="s">
        <v>433</v>
      </c>
      <c r="D538" s="1" t="s">
        <v>433</v>
      </c>
      <c r="E538" s="1" t="s">
        <v>433</v>
      </c>
      <c r="F538" s="1" t="s">
        <v>433</v>
      </c>
      <c r="G538" s="1" t="s">
        <v>433</v>
      </c>
      <c r="H538" s="1" t="s">
        <v>433</v>
      </c>
      <c r="I538" s="1" t="s">
        <v>433</v>
      </c>
      <c r="J538" s="1" t="s">
        <v>433</v>
      </c>
      <c r="K538" s="1" t="s">
        <v>433</v>
      </c>
      <c r="L538" s="1" t="s">
        <v>433</v>
      </c>
      <c r="M538" s="4" t="s">
        <v>433</v>
      </c>
      <c r="N538" s="1"/>
      <c r="O538" s="1"/>
      <c r="P538" s="1"/>
      <c r="Q538" s="1"/>
    </row>
    <row r="539" spans="1:17" ht="25.5">
      <c r="A539" s="13" t="s">
        <v>806</v>
      </c>
      <c r="B539" s="1" t="s">
        <v>433</v>
      </c>
      <c r="C539" s="1" t="s">
        <v>433</v>
      </c>
      <c r="D539" s="1" t="s">
        <v>433</v>
      </c>
      <c r="E539" s="1" t="s">
        <v>433</v>
      </c>
      <c r="F539" s="1" t="s">
        <v>433</v>
      </c>
      <c r="G539" s="1" t="s">
        <v>433</v>
      </c>
      <c r="H539" s="1" t="s">
        <v>433</v>
      </c>
      <c r="I539" s="1" t="s">
        <v>433</v>
      </c>
      <c r="J539" s="1" t="s">
        <v>433</v>
      </c>
      <c r="K539" s="1" t="s">
        <v>433</v>
      </c>
      <c r="L539" s="1" t="s">
        <v>433</v>
      </c>
      <c r="M539" s="4" t="s">
        <v>433</v>
      </c>
      <c r="N539" s="1"/>
      <c r="O539" s="1"/>
      <c r="P539" s="1"/>
      <c r="Q539" s="1"/>
    </row>
    <row r="540" spans="1:17" ht="25.5">
      <c r="A540" s="13" t="s">
        <v>807</v>
      </c>
      <c r="B540" s="1" t="s">
        <v>433</v>
      </c>
      <c r="C540" s="1" t="s">
        <v>433</v>
      </c>
      <c r="D540" s="1" t="s">
        <v>433</v>
      </c>
      <c r="E540" s="1" t="s">
        <v>433</v>
      </c>
      <c r="F540" s="1" t="s">
        <v>433</v>
      </c>
      <c r="G540" s="1" t="s">
        <v>433</v>
      </c>
      <c r="H540" s="1" t="s">
        <v>433</v>
      </c>
      <c r="I540" s="1" t="s">
        <v>433</v>
      </c>
      <c r="J540" s="1" t="s">
        <v>433</v>
      </c>
      <c r="K540" s="1" t="s">
        <v>433</v>
      </c>
      <c r="L540" s="1" t="s">
        <v>433</v>
      </c>
      <c r="M540" s="4" t="s">
        <v>433</v>
      </c>
      <c r="N540" s="1"/>
      <c r="O540" s="1"/>
      <c r="P540" s="1"/>
      <c r="Q540" s="1"/>
    </row>
    <row r="541" spans="1:17" ht="25.5">
      <c r="A541" s="13" t="s">
        <v>808</v>
      </c>
      <c r="B541" s="1" t="s">
        <v>433</v>
      </c>
      <c r="C541" s="1" t="s">
        <v>433</v>
      </c>
      <c r="D541" s="1" t="s">
        <v>433</v>
      </c>
      <c r="E541" s="1" t="s">
        <v>433</v>
      </c>
      <c r="F541" s="1" t="s">
        <v>433</v>
      </c>
      <c r="G541" s="1" t="s">
        <v>433</v>
      </c>
      <c r="H541" s="1" t="s">
        <v>433</v>
      </c>
      <c r="I541" s="1" t="s">
        <v>433</v>
      </c>
      <c r="J541" s="1" t="s">
        <v>433</v>
      </c>
      <c r="K541" s="1" t="s">
        <v>433</v>
      </c>
      <c r="L541" s="1" t="s">
        <v>433</v>
      </c>
      <c r="M541" s="4" t="s">
        <v>433</v>
      </c>
      <c r="N541" s="1"/>
      <c r="O541" s="1"/>
      <c r="P541" s="1"/>
      <c r="Q541" s="1"/>
    </row>
    <row r="542" spans="1:17" ht="25.5">
      <c r="A542" s="13" t="s">
        <v>809</v>
      </c>
      <c r="B542" s="1" t="s">
        <v>433</v>
      </c>
      <c r="C542" s="1" t="s">
        <v>433</v>
      </c>
      <c r="D542" s="1" t="s">
        <v>433</v>
      </c>
      <c r="E542" s="1" t="s">
        <v>433</v>
      </c>
      <c r="F542" s="1" t="s">
        <v>433</v>
      </c>
      <c r="G542" s="1" t="s">
        <v>433</v>
      </c>
      <c r="H542" s="1" t="s">
        <v>433</v>
      </c>
      <c r="I542" s="1" t="s">
        <v>433</v>
      </c>
      <c r="J542" s="1" t="s">
        <v>433</v>
      </c>
      <c r="K542" s="1" t="s">
        <v>433</v>
      </c>
      <c r="L542" s="1" t="s">
        <v>433</v>
      </c>
      <c r="M542" s="4" t="s">
        <v>433</v>
      </c>
      <c r="N542" s="1"/>
      <c r="O542" s="1"/>
      <c r="P542" s="1"/>
      <c r="Q542" s="1"/>
    </row>
    <row r="543" spans="1:17" ht="25.5">
      <c r="A543" s="13" t="s">
        <v>810</v>
      </c>
      <c r="B543" s="1" t="s">
        <v>433</v>
      </c>
      <c r="C543" s="1" t="s">
        <v>433</v>
      </c>
      <c r="D543" s="1" t="s">
        <v>433</v>
      </c>
      <c r="E543" s="1" t="s">
        <v>433</v>
      </c>
      <c r="F543" s="1" t="s">
        <v>433</v>
      </c>
      <c r="G543" s="1" t="s">
        <v>433</v>
      </c>
      <c r="H543" s="1" t="s">
        <v>433</v>
      </c>
      <c r="I543" s="1" t="s">
        <v>433</v>
      </c>
      <c r="J543" s="1" t="s">
        <v>433</v>
      </c>
      <c r="K543" s="1" t="s">
        <v>433</v>
      </c>
      <c r="L543" s="1" t="s">
        <v>433</v>
      </c>
      <c r="M543" s="4" t="s">
        <v>433</v>
      </c>
      <c r="N543" s="1"/>
      <c r="O543" s="1"/>
      <c r="P543" s="1"/>
      <c r="Q543" s="1"/>
    </row>
    <row r="544" spans="1:17" ht="25.5">
      <c r="A544" s="13" t="s">
        <v>811</v>
      </c>
      <c r="B544" s="1" t="s">
        <v>433</v>
      </c>
      <c r="C544" s="1" t="s">
        <v>433</v>
      </c>
      <c r="D544" s="1" t="s">
        <v>433</v>
      </c>
      <c r="E544" s="1" t="s">
        <v>433</v>
      </c>
      <c r="F544" s="1" t="s">
        <v>433</v>
      </c>
      <c r="G544" s="1" t="s">
        <v>433</v>
      </c>
      <c r="H544" s="1" t="s">
        <v>433</v>
      </c>
      <c r="I544" s="1" t="s">
        <v>433</v>
      </c>
      <c r="J544" s="1" t="s">
        <v>433</v>
      </c>
      <c r="K544" s="1" t="s">
        <v>433</v>
      </c>
      <c r="L544" s="1" t="s">
        <v>433</v>
      </c>
      <c r="M544" s="4" t="s">
        <v>433</v>
      </c>
      <c r="N544" s="1"/>
      <c r="O544" s="1"/>
      <c r="P544" s="1"/>
      <c r="Q544" s="1"/>
    </row>
    <row r="545" spans="1:17" ht="25.5">
      <c r="A545" s="13" t="s">
        <v>812</v>
      </c>
      <c r="B545" s="1" t="s">
        <v>433</v>
      </c>
      <c r="C545" s="1" t="s">
        <v>433</v>
      </c>
      <c r="D545" s="1" t="s">
        <v>433</v>
      </c>
      <c r="E545" s="1" t="s">
        <v>433</v>
      </c>
      <c r="F545" s="1" t="s">
        <v>433</v>
      </c>
      <c r="G545" s="1" t="s">
        <v>433</v>
      </c>
      <c r="H545" s="1" t="s">
        <v>433</v>
      </c>
      <c r="I545" s="1" t="s">
        <v>433</v>
      </c>
      <c r="J545" s="1" t="s">
        <v>433</v>
      </c>
      <c r="K545" s="1" t="s">
        <v>433</v>
      </c>
      <c r="L545" s="1" t="s">
        <v>433</v>
      </c>
      <c r="M545" s="4" t="s">
        <v>433</v>
      </c>
      <c r="N545" s="1"/>
      <c r="O545" s="1"/>
      <c r="P545" s="1"/>
      <c r="Q545" s="1"/>
    </row>
    <row r="546" spans="1:17" ht="25.5">
      <c r="A546" s="13" t="s">
        <v>813</v>
      </c>
      <c r="B546" s="1" t="s">
        <v>433</v>
      </c>
      <c r="C546" s="1" t="s">
        <v>433</v>
      </c>
      <c r="D546" s="1" t="s">
        <v>433</v>
      </c>
      <c r="E546" s="1" t="s">
        <v>433</v>
      </c>
      <c r="F546" s="1" t="s">
        <v>433</v>
      </c>
      <c r="G546" s="1" t="s">
        <v>433</v>
      </c>
      <c r="H546" s="1" t="s">
        <v>433</v>
      </c>
      <c r="I546" s="1" t="s">
        <v>433</v>
      </c>
      <c r="J546" s="1" t="s">
        <v>433</v>
      </c>
      <c r="K546" s="1" t="s">
        <v>433</v>
      </c>
      <c r="L546" s="1" t="s">
        <v>433</v>
      </c>
      <c r="M546" s="4" t="s">
        <v>433</v>
      </c>
      <c r="N546" s="1"/>
      <c r="O546" s="1"/>
      <c r="P546" s="1"/>
      <c r="Q546" s="1"/>
    </row>
    <row r="547" spans="1:17" ht="25.5">
      <c r="A547" s="13" t="s">
        <v>814</v>
      </c>
      <c r="B547" s="1" t="s">
        <v>433</v>
      </c>
      <c r="C547" s="1" t="s">
        <v>433</v>
      </c>
      <c r="D547" s="1" t="s">
        <v>433</v>
      </c>
      <c r="E547" s="1" t="s">
        <v>433</v>
      </c>
      <c r="F547" s="1" t="s">
        <v>433</v>
      </c>
      <c r="G547" s="1" t="s">
        <v>433</v>
      </c>
      <c r="H547" s="1" t="s">
        <v>433</v>
      </c>
      <c r="I547" s="1" t="s">
        <v>433</v>
      </c>
      <c r="J547" s="1" t="s">
        <v>433</v>
      </c>
      <c r="K547" s="1" t="s">
        <v>433</v>
      </c>
      <c r="L547" s="1" t="s">
        <v>433</v>
      </c>
      <c r="M547" s="4" t="s">
        <v>433</v>
      </c>
      <c r="N547" s="1"/>
      <c r="O547" s="1"/>
      <c r="P547" s="1"/>
      <c r="Q547" s="1"/>
    </row>
    <row r="548" spans="1:17" ht="25.5">
      <c r="A548" s="13" t="s">
        <v>815</v>
      </c>
      <c r="B548" s="1" t="s">
        <v>433</v>
      </c>
      <c r="C548" s="1" t="s">
        <v>433</v>
      </c>
      <c r="D548" s="1" t="s">
        <v>433</v>
      </c>
      <c r="E548" s="1" t="s">
        <v>433</v>
      </c>
      <c r="F548" s="1" t="s">
        <v>433</v>
      </c>
      <c r="G548" s="1" t="s">
        <v>433</v>
      </c>
      <c r="H548" s="1" t="s">
        <v>433</v>
      </c>
      <c r="I548" s="1" t="s">
        <v>433</v>
      </c>
      <c r="J548" s="1" t="s">
        <v>433</v>
      </c>
      <c r="K548" s="1" t="s">
        <v>433</v>
      </c>
      <c r="L548" s="1" t="s">
        <v>433</v>
      </c>
      <c r="M548" s="4" t="s">
        <v>433</v>
      </c>
      <c r="N548" s="1"/>
      <c r="O548" s="1"/>
      <c r="P548" s="1"/>
      <c r="Q548" s="1"/>
    </row>
    <row r="549" spans="1:17" ht="25.5">
      <c r="A549" s="13" t="s">
        <v>816</v>
      </c>
      <c r="B549" s="1" t="s">
        <v>433</v>
      </c>
      <c r="C549" s="1" t="s">
        <v>433</v>
      </c>
      <c r="D549" s="1" t="s">
        <v>433</v>
      </c>
      <c r="E549" s="1" t="s">
        <v>433</v>
      </c>
      <c r="F549" s="1" t="s">
        <v>433</v>
      </c>
      <c r="G549" s="1" t="s">
        <v>433</v>
      </c>
      <c r="H549" s="1" t="s">
        <v>433</v>
      </c>
      <c r="I549" s="1" t="s">
        <v>433</v>
      </c>
      <c r="J549" s="1" t="s">
        <v>433</v>
      </c>
      <c r="K549" s="1" t="s">
        <v>433</v>
      </c>
      <c r="L549" s="1" t="s">
        <v>433</v>
      </c>
      <c r="M549" s="4" t="s">
        <v>433</v>
      </c>
      <c r="N549" s="1"/>
      <c r="O549" s="1"/>
      <c r="P549" s="1"/>
      <c r="Q549" s="1"/>
    </row>
    <row r="550" spans="1:17" ht="25.5">
      <c r="A550" s="13" t="s">
        <v>817</v>
      </c>
      <c r="B550" s="1" t="s">
        <v>433</v>
      </c>
      <c r="C550" s="1" t="s">
        <v>433</v>
      </c>
      <c r="D550" s="1" t="s">
        <v>433</v>
      </c>
      <c r="E550" s="1" t="s">
        <v>433</v>
      </c>
      <c r="F550" s="1" t="s">
        <v>433</v>
      </c>
      <c r="G550" s="1" t="s">
        <v>433</v>
      </c>
      <c r="H550" s="1" t="s">
        <v>433</v>
      </c>
      <c r="I550" s="1" t="s">
        <v>433</v>
      </c>
      <c r="J550" s="1" t="s">
        <v>433</v>
      </c>
      <c r="K550" s="1" t="s">
        <v>433</v>
      </c>
      <c r="L550" s="1" t="s">
        <v>433</v>
      </c>
      <c r="M550" s="4" t="s">
        <v>433</v>
      </c>
      <c r="N550" s="1"/>
      <c r="O550" s="1"/>
      <c r="P550" s="1"/>
      <c r="Q550" s="1"/>
    </row>
    <row r="551" spans="1:17" ht="25.5">
      <c r="A551" s="13" t="s">
        <v>818</v>
      </c>
      <c r="B551" s="1" t="s">
        <v>433</v>
      </c>
      <c r="C551" s="1" t="s">
        <v>433</v>
      </c>
      <c r="D551" s="1" t="s">
        <v>433</v>
      </c>
      <c r="E551" s="1" t="s">
        <v>433</v>
      </c>
      <c r="F551" s="1" t="s">
        <v>433</v>
      </c>
      <c r="G551" s="1" t="s">
        <v>433</v>
      </c>
      <c r="H551" s="1" t="s">
        <v>433</v>
      </c>
      <c r="I551" s="1" t="s">
        <v>433</v>
      </c>
      <c r="J551" s="1" t="s">
        <v>433</v>
      </c>
      <c r="K551" s="1" t="s">
        <v>433</v>
      </c>
      <c r="L551" s="1" t="s">
        <v>433</v>
      </c>
      <c r="M551" s="4" t="s">
        <v>433</v>
      </c>
      <c r="N551" s="1"/>
      <c r="O551" s="1"/>
      <c r="P551" s="1"/>
      <c r="Q551" s="1"/>
    </row>
    <row r="552" spans="1:17" ht="25.5">
      <c r="A552" s="13" t="s">
        <v>819</v>
      </c>
      <c r="B552" s="1" t="s">
        <v>433</v>
      </c>
      <c r="C552" s="1" t="s">
        <v>433</v>
      </c>
      <c r="D552" s="1" t="s">
        <v>433</v>
      </c>
      <c r="E552" s="1" t="s">
        <v>433</v>
      </c>
      <c r="F552" s="1" t="s">
        <v>433</v>
      </c>
      <c r="G552" s="1" t="s">
        <v>433</v>
      </c>
      <c r="H552" s="1" t="s">
        <v>433</v>
      </c>
      <c r="I552" s="1" t="s">
        <v>433</v>
      </c>
      <c r="J552" s="1" t="s">
        <v>433</v>
      </c>
      <c r="K552" s="1" t="s">
        <v>433</v>
      </c>
      <c r="L552" s="1" t="s">
        <v>433</v>
      </c>
      <c r="M552" s="4" t="s">
        <v>433</v>
      </c>
      <c r="N552" s="1"/>
      <c r="O552" s="1"/>
      <c r="P552" s="1"/>
      <c r="Q552" s="1"/>
    </row>
    <row r="553" spans="1:17" ht="25.5">
      <c r="A553" s="13" t="s">
        <v>820</v>
      </c>
      <c r="B553" s="1" t="s">
        <v>433</v>
      </c>
      <c r="C553" s="1" t="s">
        <v>433</v>
      </c>
      <c r="D553" s="1" t="s">
        <v>433</v>
      </c>
      <c r="E553" s="1" t="s">
        <v>433</v>
      </c>
      <c r="F553" s="1" t="s">
        <v>433</v>
      </c>
      <c r="G553" s="1" t="s">
        <v>433</v>
      </c>
      <c r="H553" s="1" t="s">
        <v>433</v>
      </c>
      <c r="I553" s="1" t="s">
        <v>433</v>
      </c>
      <c r="J553" s="1" t="s">
        <v>433</v>
      </c>
      <c r="K553" s="1" t="s">
        <v>433</v>
      </c>
      <c r="L553" s="1" t="s">
        <v>433</v>
      </c>
      <c r="M553" s="4" t="s">
        <v>433</v>
      </c>
      <c r="N553" s="1"/>
      <c r="O553" s="1"/>
      <c r="P553" s="1"/>
      <c r="Q553" s="1"/>
    </row>
    <row r="554" spans="1:17" ht="25.5">
      <c r="A554" s="13" t="s">
        <v>821</v>
      </c>
      <c r="B554" s="1" t="s">
        <v>433</v>
      </c>
      <c r="C554" s="1" t="s">
        <v>433</v>
      </c>
      <c r="D554" s="1" t="s">
        <v>433</v>
      </c>
      <c r="E554" s="1" t="s">
        <v>433</v>
      </c>
      <c r="F554" s="1" t="s">
        <v>433</v>
      </c>
      <c r="G554" s="1" t="s">
        <v>433</v>
      </c>
      <c r="H554" s="1" t="s">
        <v>433</v>
      </c>
      <c r="I554" s="1" t="s">
        <v>433</v>
      </c>
      <c r="J554" s="1" t="s">
        <v>433</v>
      </c>
      <c r="K554" s="1" t="s">
        <v>433</v>
      </c>
      <c r="L554" s="1" t="s">
        <v>433</v>
      </c>
      <c r="M554" s="4" t="s">
        <v>433</v>
      </c>
      <c r="N554" s="1"/>
      <c r="O554" s="1"/>
      <c r="P554" s="1"/>
      <c r="Q554" s="1"/>
    </row>
    <row r="555" spans="1:17" ht="25.5">
      <c r="A555" s="13" t="s">
        <v>822</v>
      </c>
      <c r="B555" s="1" t="s">
        <v>433</v>
      </c>
      <c r="C555" s="1" t="s">
        <v>433</v>
      </c>
      <c r="D555" s="1" t="s">
        <v>433</v>
      </c>
      <c r="E555" s="1" t="s">
        <v>433</v>
      </c>
      <c r="F555" s="1" t="s">
        <v>433</v>
      </c>
      <c r="G555" s="1" t="s">
        <v>433</v>
      </c>
      <c r="H555" s="1" t="s">
        <v>433</v>
      </c>
      <c r="I555" s="1" t="s">
        <v>433</v>
      </c>
      <c r="J555" s="1" t="s">
        <v>433</v>
      </c>
      <c r="K555" s="1" t="s">
        <v>433</v>
      </c>
      <c r="L555" s="1" t="s">
        <v>433</v>
      </c>
      <c r="M555" s="4" t="s">
        <v>433</v>
      </c>
      <c r="N555" s="1"/>
      <c r="O555" s="1"/>
      <c r="P555" s="1"/>
      <c r="Q555" s="1"/>
    </row>
    <row r="556" spans="1:17" ht="25.5">
      <c r="A556" s="13" t="s">
        <v>823</v>
      </c>
      <c r="B556" s="1" t="s">
        <v>433</v>
      </c>
      <c r="C556" s="1" t="s">
        <v>433</v>
      </c>
      <c r="D556" s="1" t="s">
        <v>433</v>
      </c>
      <c r="E556" s="1" t="s">
        <v>433</v>
      </c>
      <c r="F556" s="1" t="s">
        <v>433</v>
      </c>
      <c r="G556" s="1" t="s">
        <v>433</v>
      </c>
      <c r="H556" s="1" t="s">
        <v>433</v>
      </c>
      <c r="I556" s="1" t="s">
        <v>433</v>
      </c>
      <c r="J556" s="1" t="s">
        <v>433</v>
      </c>
      <c r="K556" s="1" t="s">
        <v>433</v>
      </c>
      <c r="L556" s="1" t="s">
        <v>433</v>
      </c>
      <c r="M556" s="4" t="s">
        <v>433</v>
      </c>
      <c r="N556" s="1"/>
      <c r="O556" s="1"/>
      <c r="P556" s="1"/>
      <c r="Q556" s="1"/>
    </row>
    <row r="557" spans="1:17" ht="25.5">
      <c r="A557" s="13" t="s">
        <v>824</v>
      </c>
      <c r="B557" s="1" t="s">
        <v>433</v>
      </c>
      <c r="C557" s="1" t="s">
        <v>433</v>
      </c>
      <c r="D557" s="1" t="s">
        <v>433</v>
      </c>
      <c r="E557" s="1" t="s">
        <v>433</v>
      </c>
      <c r="F557" s="1" t="s">
        <v>433</v>
      </c>
      <c r="G557" s="1" t="s">
        <v>433</v>
      </c>
      <c r="H557" s="1" t="s">
        <v>433</v>
      </c>
      <c r="I557" s="1" t="s">
        <v>433</v>
      </c>
      <c r="J557" s="1" t="s">
        <v>433</v>
      </c>
      <c r="K557" s="1" t="s">
        <v>433</v>
      </c>
      <c r="L557" s="1" t="s">
        <v>433</v>
      </c>
      <c r="M557" s="4" t="s">
        <v>433</v>
      </c>
      <c r="N557" s="1"/>
      <c r="O557" s="1"/>
      <c r="P557" s="1"/>
      <c r="Q557" s="1"/>
    </row>
    <row r="558" spans="1:17" ht="25.5">
      <c r="A558" s="13" t="s">
        <v>825</v>
      </c>
      <c r="B558" s="1" t="s">
        <v>433</v>
      </c>
      <c r="C558" s="1" t="s">
        <v>433</v>
      </c>
      <c r="D558" s="1" t="s">
        <v>433</v>
      </c>
      <c r="E558" s="1" t="s">
        <v>433</v>
      </c>
      <c r="F558" s="1" t="s">
        <v>433</v>
      </c>
      <c r="G558" s="1" t="s">
        <v>433</v>
      </c>
      <c r="H558" s="1" t="s">
        <v>433</v>
      </c>
      <c r="I558" s="1" t="s">
        <v>433</v>
      </c>
      <c r="J558" s="1" t="s">
        <v>433</v>
      </c>
      <c r="K558" s="1" t="s">
        <v>433</v>
      </c>
      <c r="L558" s="1" t="s">
        <v>433</v>
      </c>
      <c r="M558" s="4" t="s">
        <v>433</v>
      </c>
      <c r="N558" s="1"/>
      <c r="O558" s="1"/>
      <c r="P558" s="1"/>
      <c r="Q558" s="1"/>
    </row>
    <row r="559" spans="1:17" ht="25.5">
      <c r="A559" s="13" t="s">
        <v>826</v>
      </c>
      <c r="B559" s="1" t="s">
        <v>433</v>
      </c>
      <c r="C559" s="1" t="s">
        <v>433</v>
      </c>
      <c r="D559" s="1" t="s">
        <v>433</v>
      </c>
      <c r="E559" s="1" t="s">
        <v>433</v>
      </c>
      <c r="F559" s="1" t="s">
        <v>433</v>
      </c>
      <c r="G559" s="1" t="s">
        <v>433</v>
      </c>
      <c r="H559" s="1" t="s">
        <v>433</v>
      </c>
      <c r="I559" s="1" t="s">
        <v>433</v>
      </c>
      <c r="J559" s="1" t="s">
        <v>433</v>
      </c>
      <c r="K559" s="1" t="s">
        <v>433</v>
      </c>
      <c r="L559" s="1" t="s">
        <v>433</v>
      </c>
      <c r="M559" s="4" t="s">
        <v>433</v>
      </c>
      <c r="N559" s="1"/>
      <c r="O559" s="1"/>
      <c r="P559" s="1"/>
      <c r="Q559" s="1"/>
    </row>
    <row r="560" spans="1:17" ht="25.5">
      <c r="A560" s="13" t="s">
        <v>827</v>
      </c>
      <c r="B560" s="1" t="s">
        <v>433</v>
      </c>
      <c r="C560" s="1" t="s">
        <v>433</v>
      </c>
      <c r="D560" s="1" t="s">
        <v>433</v>
      </c>
      <c r="E560" s="1" t="s">
        <v>433</v>
      </c>
      <c r="F560" s="1" t="s">
        <v>433</v>
      </c>
      <c r="G560" s="1" t="s">
        <v>433</v>
      </c>
      <c r="H560" s="1" t="s">
        <v>433</v>
      </c>
      <c r="I560" s="1" t="s">
        <v>433</v>
      </c>
      <c r="J560" s="1" t="s">
        <v>433</v>
      </c>
      <c r="K560" s="1" t="s">
        <v>433</v>
      </c>
      <c r="L560" s="1" t="s">
        <v>433</v>
      </c>
      <c r="M560" s="4" t="s">
        <v>433</v>
      </c>
      <c r="N560" s="1"/>
      <c r="O560" s="1"/>
      <c r="P560" s="1"/>
      <c r="Q560" s="1"/>
    </row>
    <row r="561" spans="1:17" ht="25.5">
      <c r="A561" s="13" t="s">
        <v>828</v>
      </c>
      <c r="B561" s="1" t="s">
        <v>433</v>
      </c>
      <c r="C561" s="1" t="s">
        <v>433</v>
      </c>
      <c r="D561" s="1" t="s">
        <v>433</v>
      </c>
      <c r="E561" s="1" t="s">
        <v>433</v>
      </c>
      <c r="F561" s="1" t="s">
        <v>433</v>
      </c>
      <c r="G561" s="1" t="s">
        <v>433</v>
      </c>
      <c r="H561" s="1" t="s">
        <v>433</v>
      </c>
      <c r="I561" s="1" t="s">
        <v>433</v>
      </c>
      <c r="J561" s="1" t="s">
        <v>433</v>
      </c>
      <c r="K561" s="1" t="s">
        <v>433</v>
      </c>
      <c r="L561" s="1" t="s">
        <v>433</v>
      </c>
      <c r="M561" s="4" t="s">
        <v>433</v>
      </c>
      <c r="N561" s="1"/>
      <c r="O561" s="1"/>
      <c r="P561" s="1"/>
      <c r="Q561" s="1"/>
    </row>
    <row r="562" spans="1:17" ht="25.5">
      <c r="A562" s="13" t="s">
        <v>829</v>
      </c>
      <c r="B562" s="1" t="s">
        <v>433</v>
      </c>
      <c r="C562" s="1" t="s">
        <v>433</v>
      </c>
      <c r="D562" s="1" t="s">
        <v>433</v>
      </c>
      <c r="E562" s="1" t="s">
        <v>433</v>
      </c>
      <c r="F562" s="1" t="s">
        <v>433</v>
      </c>
      <c r="G562" s="1" t="s">
        <v>433</v>
      </c>
      <c r="H562" s="1" t="s">
        <v>433</v>
      </c>
      <c r="I562" s="1" t="s">
        <v>433</v>
      </c>
      <c r="J562" s="1" t="s">
        <v>433</v>
      </c>
      <c r="K562" s="1" t="s">
        <v>433</v>
      </c>
      <c r="L562" s="1" t="s">
        <v>433</v>
      </c>
      <c r="M562" s="4" t="s">
        <v>433</v>
      </c>
      <c r="N562" s="1"/>
      <c r="O562" s="1"/>
      <c r="P562" s="1"/>
      <c r="Q562" s="1"/>
    </row>
    <row r="563" spans="1:17" ht="25.5">
      <c r="A563" s="13" t="s">
        <v>830</v>
      </c>
      <c r="B563" s="1" t="s">
        <v>433</v>
      </c>
      <c r="C563" s="1" t="s">
        <v>433</v>
      </c>
      <c r="D563" s="1" t="s">
        <v>433</v>
      </c>
      <c r="E563" s="1" t="s">
        <v>433</v>
      </c>
      <c r="F563" s="1" t="s">
        <v>433</v>
      </c>
      <c r="G563" s="1" t="s">
        <v>433</v>
      </c>
      <c r="H563" s="1" t="s">
        <v>433</v>
      </c>
      <c r="I563" s="1" t="s">
        <v>433</v>
      </c>
      <c r="J563" s="1" t="s">
        <v>433</v>
      </c>
      <c r="K563" s="1" t="s">
        <v>433</v>
      </c>
      <c r="L563" s="1" t="s">
        <v>433</v>
      </c>
      <c r="M563" s="4" t="s">
        <v>433</v>
      </c>
      <c r="N563" s="1"/>
      <c r="O563" s="1"/>
      <c r="P563" s="1"/>
      <c r="Q563" s="1"/>
    </row>
    <row r="564" spans="1:17" ht="25.5">
      <c r="A564" s="13" t="s">
        <v>831</v>
      </c>
      <c r="B564" s="1" t="s">
        <v>433</v>
      </c>
      <c r="C564" s="1" t="s">
        <v>433</v>
      </c>
      <c r="D564" s="1" t="s">
        <v>433</v>
      </c>
      <c r="E564" s="1" t="s">
        <v>433</v>
      </c>
      <c r="F564" s="1" t="s">
        <v>433</v>
      </c>
      <c r="G564" s="1" t="s">
        <v>433</v>
      </c>
      <c r="H564" s="1" t="s">
        <v>433</v>
      </c>
      <c r="I564" s="1" t="s">
        <v>433</v>
      </c>
      <c r="J564" s="1" t="s">
        <v>433</v>
      </c>
      <c r="K564" s="1" t="s">
        <v>433</v>
      </c>
      <c r="L564" s="1" t="s">
        <v>433</v>
      </c>
      <c r="M564" s="4" t="s">
        <v>433</v>
      </c>
      <c r="N564" s="1"/>
      <c r="O564" s="1"/>
      <c r="P564" s="1"/>
      <c r="Q564" s="1"/>
    </row>
    <row r="565" spans="1:17" ht="25.5">
      <c r="A565" s="13" t="s">
        <v>832</v>
      </c>
      <c r="B565" s="1" t="s">
        <v>433</v>
      </c>
      <c r="C565" s="1" t="s">
        <v>433</v>
      </c>
      <c r="D565" s="1" t="s">
        <v>433</v>
      </c>
      <c r="E565" s="1" t="s">
        <v>433</v>
      </c>
      <c r="F565" s="1" t="s">
        <v>433</v>
      </c>
      <c r="G565" s="1" t="s">
        <v>433</v>
      </c>
      <c r="H565" s="1" t="s">
        <v>433</v>
      </c>
      <c r="I565" s="1" t="s">
        <v>433</v>
      </c>
      <c r="J565" s="1" t="s">
        <v>433</v>
      </c>
      <c r="K565" s="1" t="s">
        <v>433</v>
      </c>
      <c r="L565" s="1" t="s">
        <v>433</v>
      </c>
      <c r="M565" s="4" t="s">
        <v>433</v>
      </c>
      <c r="N565" s="1"/>
      <c r="O565" s="1"/>
      <c r="P565" s="1"/>
      <c r="Q565" s="1"/>
    </row>
    <row r="566" spans="1:17" ht="25.5">
      <c r="A566" s="13" t="s">
        <v>833</v>
      </c>
      <c r="B566" s="1" t="s">
        <v>433</v>
      </c>
      <c r="C566" s="1" t="s">
        <v>433</v>
      </c>
      <c r="D566" s="1" t="s">
        <v>433</v>
      </c>
      <c r="E566" s="1" t="s">
        <v>433</v>
      </c>
      <c r="F566" s="1" t="s">
        <v>433</v>
      </c>
      <c r="G566" s="1" t="s">
        <v>433</v>
      </c>
      <c r="H566" s="1" t="s">
        <v>433</v>
      </c>
      <c r="I566" s="1" t="s">
        <v>433</v>
      </c>
      <c r="J566" s="1" t="s">
        <v>433</v>
      </c>
      <c r="K566" s="1" t="s">
        <v>433</v>
      </c>
      <c r="L566" s="1" t="s">
        <v>433</v>
      </c>
      <c r="M566" s="4" t="s">
        <v>433</v>
      </c>
      <c r="N566" s="1"/>
      <c r="O566" s="1"/>
      <c r="P566" s="1"/>
      <c r="Q566" s="1"/>
    </row>
    <row r="567" spans="1:17" ht="25.5">
      <c r="A567" s="13" t="s">
        <v>834</v>
      </c>
      <c r="B567" s="1" t="s">
        <v>433</v>
      </c>
      <c r="C567" s="1" t="s">
        <v>433</v>
      </c>
      <c r="D567" s="1" t="s">
        <v>433</v>
      </c>
      <c r="E567" s="1" t="s">
        <v>433</v>
      </c>
      <c r="F567" s="1" t="s">
        <v>433</v>
      </c>
      <c r="G567" s="1" t="s">
        <v>433</v>
      </c>
      <c r="H567" s="1" t="s">
        <v>433</v>
      </c>
      <c r="I567" s="1" t="s">
        <v>433</v>
      </c>
      <c r="J567" s="1" t="s">
        <v>433</v>
      </c>
      <c r="K567" s="1" t="s">
        <v>433</v>
      </c>
      <c r="L567" s="1" t="s">
        <v>433</v>
      </c>
      <c r="M567" s="4" t="s">
        <v>433</v>
      </c>
      <c r="N567" s="1"/>
      <c r="O567" s="1"/>
      <c r="P567" s="1"/>
      <c r="Q567" s="1"/>
    </row>
    <row r="568" spans="1:17" ht="25.5">
      <c r="A568" s="13" t="s">
        <v>835</v>
      </c>
      <c r="B568" s="1" t="s">
        <v>433</v>
      </c>
      <c r="C568" s="1" t="s">
        <v>433</v>
      </c>
      <c r="D568" s="1" t="s">
        <v>433</v>
      </c>
      <c r="E568" s="1" t="s">
        <v>433</v>
      </c>
      <c r="F568" s="1" t="s">
        <v>433</v>
      </c>
      <c r="G568" s="1" t="s">
        <v>433</v>
      </c>
      <c r="H568" s="1" t="s">
        <v>433</v>
      </c>
      <c r="I568" s="1" t="s">
        <v>433</v>
      </c>
      <c r="J568" s="1" t="s">
        <v>433</v>
      </c>
      <c r="K568" s="1" t="s">
        <v>433</v>
      </c>
      <c r="L568" s="1" t="s">
        <v>433</v>
      </c>
      <c r="M568" s="4" t="s">
        <v>433</v>
      </c>
      <c r="N568" s="1"/>
      <c r="O568" s="1"/>
      <c r="P568" s="1"/>
      <c r="Q568" s="1"/>
    </row>
    <row r="569" spans="1:17" ht="25.5">
      <c r="A569" s="13" t="s">
        <v>836</v>
      </c>
      <c r="B569" s="1" t="s">
        <v>433</v>
      </c>
      <c r="C569" s="1" t="s">
        <v>433</v>
      </c>
      <c r="D569" s="1" t="s">
        <v>433</v>
      </c>
      <c r="E569" s="1" t="s">
        <v>433</v>
      </c>
      <c r="F569" s="1" t="s">
        <v>433</v>
      </c>
      <c r="G569" s="1" t="s">
        <v>433</v>
      </c>
      <c r="H569" s="1" t="s">
        <v>433</v>
      </c>
      <c r="I569" s="1" t="s">
        <v>433</v>
      </c>
      <c r="J569" s="1" t="s">
        <v>433</v>
      </c>
      <c r="K569" s="1" t="s">
        <v>433</v>
      </c>
      <c r="L569" s="1" t="s">
        <v>433</v>
      </c>
      <c r="M569" s="4" t="s">
        <v>433</v>
      </c>
      <c r="N569" s="1"/>
      <c r="O569" s="1"/>
      <c r="P569" s="1"/>
      <c r="Q569" s="1"/>
    </row>
    <row r="570" spans="1:17" ht="25.5">
      <c r="A570" s="13" t="s">
        <v>837</v>
      </c>
      <c r="B570" s="1" t="s">
        <v>433</v>
      </c>
      <c r="C570" s="1" t="s">
        <v>433</v>
      </c>
      <c r="D570" s="1" t="s">
        <v>433</v>
      </c>
      <c r="E570" s="1" t="s">
        <v>433</v>
      </c>
      <c r="F570" s="1" t="s">
        <v>433</v>
      </c>
      <c r="G570" s="1" t="s">
        <v>433</v>
      </c>
      <c r="H570" s="1" t="s">
        <v>433</v>
      </c>
      <c r="I570" s="1" t="s">
        <v>433</v>
      </c>
      <c r="J570" s="1" t="s">
        <v>433</v>
      </c>
      <c r="K570" s="1" t="s">
        <v>433</v>
      </c>
      <c r="L570" s="1" t="s">
        <v>433</v>
      </c>
      <c r="M570" s="4" t="s">
        <v>433</v>
      </c>
      <c r="N570" s="1"/>
      <c r="O570" s="1"/>
      <c r="P570" s="1"/>
      <c r="Q570" s="1"/>
    </row>
    <row r="571" spans="1:17" ht="25.5">
      <c r="A571" s="13" t="s">
        <v>838</v>
      </c>
      <c r="B571" s="1" t="s">
        <v>433</v>
      </c>
      <c r="C571" s="1" t="s">
        <v>433</v>
      </c>
      <c r="D571" s="1" t="s">
        <v>433</v>
      </c>
      <c r="E571" s="1" t="s">
        <v>433</v>
      </c>
      <c r="F571" s="1" t="s">
        <v>433</v>
      </c>
      <c r="G571" s="1" t="s">
        <v>433</v>
      </c>
      <c r="H571" s="1" t="s">
        <v>433</v>
      </c>
      <c r="I571" s="1" t="s">
        <v>433</v>
      </c>
      <c r="J571" s="1" t="s">
        <v>433</v>
      </c>
      <c r="K571" s="1" t="s">
        <v>433</v>
      </c>
      <c r="L571" s="1" t="s">
        <v>433</v>
      </c>
      <c r="M571" s="4" t="s">
        <v>433</v>
      </c>
      <c r="N571" s="1"/>
      <c r="O571" s="1"/>
      <c r="P571" s="1"/>
      <c r="Q571" s="1"/>
    </row>
    <row r="572" spans="1:17" ht="25.5">
      <c r="A572" s="13" t="s">
        <v>839</v>
      </c>
      <c r="B572" s="1" t="s">
        <v>433</v>
      </c>
      <c r="C572" s="1" t="s">
        <v>433</v>
      </c>
      <c r="D572" s="1" t="s">
        <v>433</v>
      </c>
      <c r="E572" s="1" t="s">
        <v>433</v>
      </c>
      <c r="F572" s="1" t="s">
        <v>433</v>
      </c>
      <c r="G572" s="1" t="s">
        <v>433</v>
      </c>
      <c r="H572" s="1" t="s">
        <v>433</v>
      </c>
      <c r="I572" s="1" t="s">
        <v>433</v>
      </c>
      <c r="J572" s="1" t="s">
        <v>433</v>
      </c>
      <c r="K572" s="1" t="s">
        <v>433</v>
      </c>
      <c r="L572" s="1" t="s">
        <v>433</v>
      </c>
      <c r="M572" s="4" t="s">
        <v>433</v>
      </c>
      <c r="N572" s="1"/>
      <c r="O572" s="1"/>
      <c r="P572" s="1"/>
      <c r="Q572" s="1"/>
    </row>
    <row r="573" spans="1:17" ht="25.5">
      <c r="A573" s="13" t="s">
        <v>840</v>
      </c>
      <c r="B573" s="1" t="s">
        <v>433</v>
      </c>
      <c r="C573" s="1" t="s">
        <v>433</v>
      </c>
      <c r="D573" s="1" t="s">
        <v>433</v>
      </c>
      <c r="E573" s="1" t="s">
        <v>433</v>
      </c>
      <c r="F573" s="1" t="s">
        <v>433</v>
      </c>
      <c r="G573" s="1" t="s">
        <v>433</v>
      </c>
      <c r="H573" s="1" t="s">
        <v>433</v>
      </c>
      <c r="I573" s="1" t="s">
        <v>433</v>
      </c>
      <c r="J573" s="1" t="s">
        <v>433</v>
      </c>
      <c r="K573" s="1" t="s">
        <v>433</v>
      </c>
      <c r="L573" s="1" t="s">
        <v>433</v>
      </c>
      <c r="M573" s="4" t="s">
        <v>433</v>
      </c>
      <c r="N573" s="1"/>
      <c r="O573" s="1"/>
      <c r="P573" s="1"/>
      <c r="Q573" s="1"/>
    </row>
    <row r="574" spans="1:17" ht="25.5">
      <c r="A574" s="13" t="s">
        <v>841</v>
      </c>
      <c r="B574" s="1" t="s">
        <v>433</v>
      </c>
      <c r="C574" s="1" t="s">
        <v>433</v>
      </c>
      <c r="D574" s="1" t="s">
        <v>433</v>
      </c>
      <c r="E574" s="1" t="s">
        <v>433</v>
      </c>
      <c r="F574" s="1" t="s">
        <v>433</v>
      </c>
      <c r="G574" s="1" t="s">
        <v>433</v>
      </c>
      <c r="H574" s="1" t="s">
        <v>433</v>
      </c>
      <c r="I574" s="1" t="s">
        <v>433</v>
      </c>
      <c r="J574" s="1" t="s">
        <v>433</v>
      </c>
      <c r="K574" s="1" t="s">
        <v>433</v>
      </c>
      <c r="L574" s="1" t="s">
        <v>433</v>
      </c>
      <c r="M574" s="4" t="s">
        <v>433</v>
      </c>
      <c r="N574" s="1"/>
      <c r="O574" s="1"/>
      <c r="P574" s="1"/>
      <c r="Q574" s="1"/>
    </row>
    <row r="575" spans="1:17" ht="25.5">
      <c r="A575" s="13" t="s">
        <v>842</v>
      </c>
      <c r="B575" s="1" t="s">
        <v>433</v>
      </c>
      <c r="C575" s="1" t="s">
        <v>433</v>
      </c>
      <c r="D575" s="1" t="s">
        <v>433</v>
      </c>
      <c r="E575" s="1" t="s">
        <v>433</v>
      </c>
      <c r="F575" s="1" t="s">
        <v>433</v>
      </c>
      <c r="G575" s="1" t="s">
        <v>433</v>
      </c>
      <c r="H575" s="1" t="s">
        <v>433</v>
      </c>
      <c r="I575" s="1" t="s">
        <v>433</v>
      </c>
      <c r="J575" s="1" t="s">
        <v>433</v>
      </c>
      <c r="K575" s="1" t="s">
        <v>433</v>
      </c>
      <c r="L575" s="1" t="s">
        <v>433</v>
      </c>
      <c r="M575" s="4" t="s">
        <v>433</v>
      </c>
      <c r="N575" s="1"/>
      <c r="O575" s="1"/>
      <c r="P575" s="1"/>
      <c r="Q575" s="1"/>
    </row>
    <row r="576" spans="1:17" ht="25.5">
      <c r="A576" s="13" t="s">
        <v>843</v>
      </c>
      <c r="B576" s="1" t="s">
        <v>433</v>
      </c>
      <c r="C576" s="1" t="s">
        <v>433</v>
      </c>
      <c r="D576" s="1" t="s">
        <v>433</v>
      </c>
      <c r="E576" s="1" t="s">
        <v>433</v>
      </c>
      <c r="F576" s="1" t="s">
        <v>433</v>
      </c>
      <c r="G576" s="1" t="s">
        <v>433</v>
      </c>
      <c r="H576" s="1" t="s">
        <v>433</v>
      </c>
      <c r="I576" s="1" t="s">
        <v>433</v>
      </c>
      <c r="J576" s="1" t="s">
        <v>433</v>
      </c>
      <c r="K576" s="1" t="s">
        <v>433</v>
      </c>
      <c r="L576" s="1" t="s">
        <v>433</v>
      </c>
      <c r="M576" s="4" t="s">
        <v>433</v>
      </c>
      <c r="N576" s="1"/>
      <c r="O576" s="1"/>
      <c r="P576" s="1"/>
      <c r="Q576" s="1"/>
    </row>
    <row r="577" spans="1:17" ht="25.5">
      <c r="A577" s="13" t="s">
        <v>844</v>
      </c>
      <c r="B577" s="1" t="s">
        <v>433</v>
      </c>
      <c r="C577" s="1" t="s">
        <v>433</v>
      </c>
      <c r="D577" s="1" t="s">
        <v>433</v>
      </c>
      <c r="E577" s="1" t="s">
        <v>433</v>
      </c>
      <c r="F577" s="1" t="s">
        <v>433</v>
      </c>
      <c r="G577" s="1" t="s">
        <v>433</v>
      </c>
      <c r="H577" s="1" t="s">
        <v>433</v>
      </c>
      <c r="I577" s="1" t="s">
        <v>433</v>
      </c>
      <c r="J577" s="1" t="s">
        <v>433</v>
      </c>
      <c r="K577" s="1" t="s">
        <v>433</v>
      </c>
      <c r="L577" s="1" t="s">
        <v>433</v>
      </c>
      <c r="M577" s="4" t="s">
        <v>433</v>
      </c>
      <c r="N577" s="1"/>
      <c r="O577" s="1"/>
      <c r="P577" s="1"/>
      <c r="Q577" s="1"/>
    </row>
    <row r="578" spans="1:17" ht="25.5">
      <c r="A578" s="13" t="s">
        <v>845</v>
      </c>
      <c r="B578" s="1" t="s">
        <v>433</v>
      </c>
      <c r="C578" s="1" t="s">
        <v>433</v>
      </c>
      <c r="D578" s="1" t="s">
        <v>433</v>
      </c>
      <c r="E578" s="1" t="s">
        <v>433</v>
      </c>
      <c r="F578" s="1" t="s">
        <v>433</v>
      </c>
      <c r="G578" s="1" t="s">
        <v>433</v>
      </c>
      <c r="H578" s="1" t="s">
        <v>433</v>
      </c>
      <c r="I578" s="1" t="s">
        <v>433</v>
      </c>
      <c r="J578" s="1" t="s">
        <v>433</v>
      </c>
      <c r="K578" s="1" t="s">
        <v>433</v>
      </c>
      <c r="L578" s="1" t="s">
        <v>433</v>
      </c>
      <c r="M578" s="4" t="s">
        <v>433</v>
      </c>
      <c r="N578" s="1"/>
      <c r="O578" s="1"/>
      <c r="P578" s="1"/>
      <c r="Q578" s="1"/>
    </row>
    <row r="579" spans="1:17" ht="25.5">
      <c r="A579" s="13" t="s">
        <v>846</v>
      </c>
      <c r="B579" s="1" t="s">
        <v>433</v>
      </c>
      <c r="C579" s="1" t="s">
        <v>433</v>
      </c>
      <c r="D579" s="1" t="s">
        <v>433</v>
      </c>
      <c r="E579" s="1" t="s">
        <v>433</v>
      </c>
      <c r="F579" s="1" t="s">
        <v>433</v>
      </c>
      <c r="G579" s="1" t="s">
        <v>433</v>
      </c>
      <c r="H579" s="1" t="s">
        <v>433</v>
      </c>
      <c r="I579" s="1" t="s">
        <v>433</v>
      </c>
      <c r="J579" s="1" t="s">
        <v>433</v>
      </c>
      <c r="K579" s="1" t="s">
        <v>433</v>
      </c>
      <c r="L579" s="1" t="s">
        <v>433</v>
      </c>
      <c r="M579" s="4" t="s">
        <v>433</v>
      </c>
      <c r="N579" s="1"/>
      <c r="O579" s="1"/>
      <c r="P579" s="1"/>
      <c r="Q579" s="1"/>
    </row>
    <row r="580" spans="1:17" ht="25.5">
      <c r="A580" s="13" t="s">
        <v>847</v>
      </c>
      <c r="B580" s="1" t="s">
        <v>433</v>
      </c>
      <c r="C580" s="1" t="s">
        <v>433</v>
      </c>
      <c r="D580" s="1" t="s">
        <v>433</v>
      </c>
      <c r="E580" s="1" t="s">
        <v>433</v>
      </c>
      <c r="F580" s="1" t="s">
        <v>433</v>
      </c>
      <c r="G580" s="1" t="s">
        <v>433</v>
      </c>
      <c r="H580" s="1" t="s">
        <v>433</v>
      </c>
      <c r="I580" s="1" t="s">
        <v>433</v>
      </c>
      <c r="J580" s="1" t="s">
        <v>433</v>
      </c>
      <c r="K580" s="1" t="s">
        <v>433</v>
      </c>
      <c r="L580" s="1" t="s">
        <v>433</v>
      </c>
      <c r="M580" s="4" t="s">
        <v>433</v>
      </c>
      <c r="N580" s="1"/>
      <c r="O580" s="1"/>
      <c r="P580" s="1"/>
      <c r="Q580" s="1"/>
    </row>
    <row r="581" spans="1:17" ht="25.5">
      <c r="A581" s="13" t="s">
        <v>848</v>
      </c>
      <c r="B581" s="1" t="s">
        <v>433</v>
      </c>
      <c r="C581" s="1" t="s">
        <v>433</v>
      </c>
      <c r="D581" s="1" t="s">
        <v>433</v>
      </c>
      <c r="E581" s="1" t="s">
        <v>433</v>
      </c>
      <c r="F581" s="1" t="s">
        <v>433</v>
      </c>
      <c r="G581" s="1" t="s">
        <v>433</v>
      </c>
      <c r="H581" s="1" t="s">
        <v>433</v>
      </c>
      <c r="I581" s="1" t="s">
        <v>433</v>
      </c>
      <c r="J581" s="1" t="s">
        <v>433</v>
      </c>
      <c r="K581" s="1" t="s">
        <v>433</v>
      </c>
      <c r="L581" s="1" t="s">
        <v>433</v>
      </c>
      <c r="M581" s="4" t="s">
        <v>433</v>
      </c>
      <c r="N581" s="1"/>
      <c r="O581" s="1"/>
      <c r="P581" s="1"/>
      <c r="Q581" s="1"/>
    </row>
    <row r="582" spans="1:17" ht="25.5">
      <c r="A582" s="13" t="s">
        <v>849</v>
      </c>
      <c r="B582" s="1" t="s">
        <v>433</v>
      </c>
      <c r="C582" s="1" t="s">
        <v>433</v>
      </c>
      <c r="D582" s="1" t="s">
        <v>433</v>
      </c>
      <c r="E582" s="1" t="s">
        <v>433</v>
      </c>
      <c r="F582" s="1" t="s">
        <v>433</v>
      </c>
      <c r="G582" s="1" t="s">
        <v>433</v>
      </c>
      <c r="H582" s="1" t="s">
        <v>433</v>
      </c>
      <c r="I582" s="1" t="s">
        <v>433</v>
      </c>
      <c r="J582" s="1" t="s">
        <v>433</v>
      </c>
      <c r="K582" s="1" t="s">
        <v>433</v>
      </c>
      <c r="L582" s="1" t="s">
        <v>433</v>
      </c>
      <c r="M582" s="4" t="s">
        <v>433</v>
      </c>
      <c r="N582" s="1"/>
      <c r="O582" s="1"/>
      <c r="P582" s="1"/>
      <c r="Q582" s="1"/>
    </row>
    <row r="583" spans="1:17" ht="25.5">
      <c r="A583" s="13" t="s">
        <v>850</v>
      </c>
      <c r="B583" s="1" t="s">
        <v>433</v>
      </c>
      <c r="C583" s="1" t="s">
        <v>433</v>
      </c>
      <c r="D583" s="1" t="s">
        <v>433</v>
      </c>
      <c r="E583" s="1" t="s">
        <v>433</v>
      </c>
      <c r="F583" s="1" t="s">
        <v>433</v>
      </c>
      <c r="G583" s="1" t="s">
        <v>433</v>
      </c>
      <c r="H583" s="1" t="s">
        <v>433</v>
      </c>
      <c r="I583" s="1" t="s">
        <v>433</v>
      </c>
      <c r="J583" s="1" t="s">
        <v>433</v>
      </c>
      <c r="K583" s="1" t="s">
        <v>433</v>
      </c>
      <c r="L583" s="1" t="s">
        <v>433</v>
      </c>
      <c r="M583" s="4" t="s">
        <v>433</v>
      </c>
      <c r="N583" s="1"/>
      <c r="O583" s="1"/>
      <c r="P583" s="1"/>
      <c r="Q583" s="1"/>
    </row>
    <row r="584" spans="1:17" ht="25.5">
      <c r="A584" s="13" t="s">
        <v>851</v>
      </c>
      <c r="B584" s="1" t="s">
        <v>433</v>
      </c>
      <c r="C584" s="1" t="s">
        <v>433</v>
      </c>
      <c r="D584" s="1" t="s">
        <v>433</v>
      </c>
      <c r="E584" s="1" t="s">
        <v>433</v>
      </c>
      <c r="F584" s="1" t="s">
        <v>433</v>
      </c>
      <c r="G584" s="1" t="s">
        <v>433</v>
      </c>
      <c r="H584" s="1" t="s">
        <v>433</v>
      </c>
      <c r="I584" s="1" t="s">
        <v>433</v>
      </c>
      <c r="J584" s="1" t="s">
        <v>433</v>
      </c>
      <c r="K584" s="1" t="s">
        <v>433</v>
      </c>
      <c r="L584" s="1" t="s">
        <v>433</v>
      </c>
      <c r="M584" s="4" t="s">
        <v>433</v>
      </c>
      <c r="N584" s="1"/>
      <c r="O584" s="1"/>
      <c r="P584" s="1"/>
      <c r="Q584" s="1"/>
    </row>
    <row r="585" spans="1:17" ht="25.5">
      <c r="A585" s="13" t="s">
        <v>852</v>
      </c>
      <c r="B585" s="1" t="s">
        <v>433</v>
      </c>
      <c r="C585" s="1" t="s">
        <v>433</v>
      </c>
      <c r="D585" s="1" t="s">
        <v>433</v>
      </c>
      <c r="E585" s="1" t="s">
        <v>433</v>
      </c>
      <c r="F585" s="1" t="s">
        <v>433</v>
      </c>
      <c r="G585" s="1" t="s">
        <v>433</v>
      </c>
      <c r="H585" s="1" t="s">
        <v>433</v>
      </c>
      <c r="I585" s="1" t="s">
        <v>433</v>
      </c>
      <c r="J585" s="1" t="s">
        <v>433</v>
      </c>
      <c r="K585" s="1" t="s">
        <v>433</v>
      </c>
      <c r="L585" s="1" t="s">
        <v>433</v>
      </c>
      <c r="M585" s="4" t="s">
        <v>433</v>
      </c>
      <c r="N585" s="1"/>
      <c r="O585" s="1"/>
      <c r="P585" s="1"/>
      <c r="Q585" s="1"/>
    </row>
    <row r="586" spans="1:17" ht="25.5">
      <c r="A586" s="13" t="s">
        <v>853</v>
      </c>
      <c r="B586" s="1" t="s">
        <v>433</v>
      </c>
      <c r="C586" s="1" t="s">
        <v>433</v>
      </c>
      <c r="D586" s="1" t="s">
        <v>433</v>
      </c>
      <c r="E586" s="1" t="s">
        <v>433</v>
      </c>
      <c r="F586" s="1" t="s">
        <v>433</v>
      </c>
      <c r="G586" s="1" t="s">
        <v>433</v>
      </c>
      <c r="H586" s="1" t="s">
        <v>433</v>
      </c>
      <c r="I586" s="1" t="s">
        <v>433</v>
      </c>
      <c r="J586" s="1" t="s">
        <v>433</v>
      </c>
      <c r="K586" s="1" t="s">
        <v>433</v>
      </c>
      <c r="L586" s="1" t="s">
        <v>433</v>
      </c>
      <c r="M586" s="4" t="s">
        <v>433</v>
      </c>
      <c r="N586" s="1"/>
      <c r="O586" s="1"/>
      <c r="P586" s="1"/>
      <c r="Q586" s="1"/>
    </row>
    <row r="587" spans="1:17" ht="25.5">
      <c r="A587" s="13" t="s">
        <v>854</v>
      </c>
      <c r="B587" s="1" t="s">
        <v>433</v>
      </c>
      <c r="C587" s="1" t="s">
        <v>433</v>
      </c>
      <c r="D587" s="1" t="s">
        <v>433</v>
      </c>
      <c r="E587" s="1" t="s">
        <v>433</v>
      </c>
      <c r="F587" s="1" t="s">
        <v>433</v>
      </c>
      <c r="G587" s="1" t="s">
        <v>433</v>
      </c>
      <c r="H587" s="1" t="s">
        <v>433</v>
      </c>
      <c r="I587" s="1" t="s">
        <v>433</v>
      </c>
      <c r="J587" s="1" t="s">
        <v>433</v>
      </c>
      <c r="K587" s="1" t="s">
        <v>433</v>
      </c>
      <c r="L587" s="1" t="s">
        <v>433</v>
      </c>
      <c r="M587" s="4" t="s">
        <v>433</v>
      </c>
      <c r="N587" s="1"/>
      <c r="O587" s="1"/>
      <c r="P587" s="1"/>
      <c r="Q587" s="1"/>
    </row>
    <row r="588" spans="1:17" ht="25.5">
      <c r="A588" s="13" t="s">
        <v>855</v>
      </c>
      <c r="B588" s="1" t="s">
        <v>433</v>
      </c>
      <c r="C588" s="1" t="s">
        <v>433</v>
      </c>
      <c r="D588" s="1" t="s">
        <v>433</v>
      </c>
      <c r="E588" s="1" t="s">
        <v>433</v>
      </c>
      <c r="F588" s="1" t="s">
        <v>433</v>
      </c>
      <c r="G588" s="1" t="s">
        <v>433</v>
      </c>
      <c r="H588" s="1" t="s">
        <v>433</v>
      </c>
      <c r="I588" s="1" t="s">
        <v>433</v>
      </c>
      <c r="J588" s="1" t="s">
        <v>433</v>
      </c>
      <c r="K588" s="1" t="s">
        <v>433</v>
      </c>
      <c r="L588" s="1" t="s">
        <v>433</v>
      </c>
      <c r="M588" s="4" t="s">
        <v>433</v>
      </c>
      <c r="N588" s="1"/>
      <c r="O588" s="1"/>
      <c r="P588" s="1"/>
      <c r="Q588" s="1"/>
    </row>
    <row r="589" spans="1:17" ht="25.5">
      <c r="A589" s="13" t="s">
        <v>856</v>
      </c>
      <c r="B589" s="1" t="s">
        <v>433</v>
      </c>
      <c r="C589" s="1" t="s">
        <v>433</v>
      </c>
      <c r="D589" s="1" t="s">
        <v>433</v>
      </c>
      <c r="E589" s="1" t="s">
        <v>433</v>
      </c>
      <c r="F589" s="1" t="s">
        <v>433</v>
      </c>
      <c r="G589" s="1" t="s">
        <v>433</v>
      </c>
      <c r="H589" s="1" t="s">
        <v>433</v>
      </c>
      <c r="I589" s="1" t="s">
        <v>433</v>
      </c>
      <c r="J589" s="1" t="s">
        <v>433</v>
      </c>
      <c r="K589" s="1" t="s">
        <v>433</v>
      </c>
      <c r="L589" s="1" t="s">
        <v>433</v>
      </c>
      <c r="M589" s="4" t="s">
        <v>433</v>
      </c>
      <c r="N589" s="1"/>
      <c r="O589" s="1"/>
      <c r="P589" s="1"/>
      <c r="Q589" s="1"/>
    </row>
    <row r="590" spans="1:17" ht="25.5">
      <c r="A590" s="13" t="s">
        <v>857</v>
      </c>
      <c r="B590" s="1" t="s">
        <v>433</v>
      </c>
      <c r="C590" s="1" t="s">
        <v>433</v>
      </c>
      <c r="D590" s="1" t="s">
        <v>433</v>
      </c>
      <c r="E590" s="1" t="s">
        <v>433</v>
      </c>
      <c r="F590" s="1" t="s">
        <v>433</v>
      </c>
      <c r="G590" s="1" t="s">
        <v>433</v>
      </c>
      <c r="H590" s="1" t="s">
        <v>433</v>
      </c>
      <c r="I590" s="1" t="s">
        <v>433</v>
      </c>
      <c r="J590" s="1" t="s">
        <v>433</v>
      </c>
      <c r="K590" s="1" t="s">
        <v>433</v>
      </c>
      <c r="L590" s="1" t="s">
        <v>433</v>
      </c>
      <c r="M590" s="4" t="s">
        <v>433</v>
      </c>
      <c r="N590" s="1"/>
      <c r="O590" s="1"/>
      <c r="P590" s="1"/>
      <c r="Q590" s="1"/>
    </row>
    <row r="591" spans="1:17" ht="25.5">
      <c r="A591" s="13" t="s">
        <v>858</v>
      </c>
      <c r="B591" s="1" t="s">
        <v>433</v>
      </c>
      <c r="C591" s="1" t="s">
        <v>433</v>
      </c>
      <c r="D591" s="1" t="s">
        <v>433</v>
      </c>
      <c r="E591" s="1" t="s">
        <v>433</v>
      </c>
      <c r="F591" s="1" t="s">
        <v>433</v>
      </c>
      <c r="G591" s="1" t="s">
        <v>433</v>
      </c>
      <c r="H591" s="1" t="s">
        <v>433</v>
      </c>
      <c r="I591" s="1" t="s">
        <v>433</v>
      </c>
      <c r="J591" s="1" t="s">
        <v>433</v>
      </c>
      <c r="K591" s="1" t="s">
        <v>433</v>
      </c>
      <c r="L591" s="1" t="s">
        <v>433</v>
      </c>
      <c r="M591" s="4" t="s">
        <v>433</v>
      </c>
      <c r="N591" s="1"/>
      <c r="O591" s="1"/>
      <c r="P591" s="1"/>
      <c r="Q591" s="1"/>
    </row>
    <row r="592" spans="1:17" ht="25.5">
      <c r="A592" s="13" t="s">
        <v>859</v>
      </c>
      <c r="B592" s="1" t="s">
        <v>433</v>
      </c>
      <c r="C592" s="1" t="s">
        <v>433</v>
      </c>
      <c r="D592" s="1" t="s">
        <v>433</v>
      </c>
      <c r="E592" s="1" t="s">
        <v>433</v>
      </c>
      <c r="F592" s="1" t="s">
        <v>433</v>
      </c>
      <c r="G592" s="1" t="s">
        <v>433</v>
      </c>
      <c r="H592" s="1" t="s">
        <v>433</v>
      </c>
      <c r="I592" s="1" t="s">
        <v>433</v>
      </c>
      <c r="J592" s="1" t="s">
        <v>433</v>
      </c>
      <c r="K592" s="1" t="s">
        <v>433</v>
      </c>
      <c r="L592" s="1" t="s">
        <v>433</v>
      </c>
      <c r="M592" s="4" t="s">
        <v>433</v>
      </c>
      <c r="N592" s="1"/>
      <c r="O592" s="1"/>
      <c r="P592" s="1"/>
      <c r="Q592" s="1"/>
    </row>
    <row r="593" spans="1:17" ht="25.5">
      <c r="A593" s="13" t="s">
        <v>860</v>
      </c>
      <c r="B593" s="1" t="s">
        <v>433</v>
      </c>
      <c r="C593" s="1" t="s">
        <v>433</v>
      </c>
      <c r="D593" s="1" t="s">
        <v>433</v>
      </c>
      <c r="E593" s="1" t="s">
        <v>433</v>
      </c>
      <c r="F593" s="1" t="s">
        <v>433</v>
      </c>
      <c r="G593" s="1" t="s">
        <v>433</v>
      </c>
      <c r="H593" s="1" t="s">
        <v>433</v>
      </c>
      <c r="I593" s="1" t="s">
        <v>433</v>
      </c>
      <c r="J593" s="1" t="s">
        <v>433</v>
      </c>
      <c r="K593" s="1" t="s">
        <v>433</v>
      </c>
      <c r="L593" s="1" t="s">
        <v>433</v>
      </c>
      <c r="M593" s="4" t="s">
        <v>433</v>
      </c>
      <c r="N593" s="1"/>
      <c r="O593" s="1"/>
      <c r="P593" s="1"/>
      <c r="Q593" s="1"/>
    </row>
    <row r="594" spans="1:17" ht="25.5">
      <c r="A594" s="13" t="s">
        <v>861</v>
      </c>
      <c r="B594" s="1" t="s">
        <v>433</v>
      </c>
      <c r="C594" s="1" t="s">
        <v>433</v>
      </c>
      <c r="D594" s="1" t="s">
        <v>433</v>
      </c>
      <c r="E594" s="1" t="s">
        <v>433</v>
      </c>
      <c r="F594" s="1" t="s">
        <v>433</v>
      </c>
      <c r="G594" s="1" t="s">
        <v>433</v>
      </c>
      <c r="H594" s="1" t="s">
        <v>433</v>
      </c>
      <c r="I594" s="1" t="s">
        <v>433</v>
      </c>
      <c r="J594" s="1" t="s">
        <v>433</v>
      </c>
      <c r="K594" s="1" t="s">
        <v>433</v>
      </c>
      <c r="L594" s="1" t="s">
        <v>433</v>
      </c>
      <c r="M594" s="4" t="s">
        <v>433</v>
      </c>
      <c r="N594" s="1"/>
      <c r="O594" s="1"/>
      <c r="P594" s="1"/>
      <c r="Q594" s="1"/>
    </row>
    <row r="595" spans="1:17" ht="25.5">
      <c r="A595" s="13" t="s">
        <v>862</v>
      </c>
      <c r="B595" s="1" t="s">
        <v>433</v>
      </c>
      <c r="C595" s="1" t="s">
        <v>433</v>
      </c>
      <c r="D595" s="1" t="s">
        <v>433</v>
      </c>
      <c r="E595" s="1" t="s">
        <v>433</v>
      </c>
      <c r="F595" s="1" t="s">
        <v>433</v>
      </c>
      <c r="G595" s="1" t="s">
        <v>433</v>
      </c>
      <c r="H595" s="1" t="s">
        <v>433</v>
      </c>
      <c r="I595" s="1" t="s">
        <v>433</v>
      </c>
      <c r="J595" s="1" t="s">
        <v>433</v>
      </c>
      <c r="K595" s="1" t="s">
        <v>433</v>
      </c>
      <c r="L595" s="1" t="s">
        <v>433</v>
      </c>
      <c r="M595" s="4" t="s">
        <v>433</v>
      </c>
      <c r="N595" s="1"/>
      <c r="O595" s="1"/>
      <c r="P595" s="1"/>
      <c r="Q595" s="1"/>
    </row>
    <row r="596" spans="1:17" ht="25.5">
      <c r="A596" s="13" t="s">
        <v>863</v>
      </c>
      <c r="B596" s="1" t="s">
        <v>433</v>
      </c>
      <c r="C596" s="1" t="s">
        <v>433</v>
      </c>
      <c r="D596" s="1" t="s">
        <v>433</v>
      </c>
      <c r="E596" s="1" t="s">
        <v>433</v>
      </c>
      <c r="F596" s="1" t="s">
        <v>433</v>
      </c>
      <c r="G596" s="1" t="s">
        <v>433</v>
      </c>
      <c r="H596" s="1" t="s">
        <v>433</v>
      </c>
      <c r="I596" s="1" t="s">
        <v>433</v>
      </c>
      <c r="J596" s="1" t="s">
        <v>433</v>
      </c>
      <c r="K596" s="1" t="s">
        <v>433</v>
      </c>
      <c r="L596" s="1" t="s">
        <v>433</v>
      </c>
      <c r="M596" s="4" t="s">
        <v>433</v>
      </c>
      <c r="N596" s="1"/>
      <c r="O596" s="1"/>
      <c r="P596" s="1"/>
      <c r="Q596" s="1"/>
    </row>
    <row r="597" spans="1:17" ht="25.5">
      <c r="A597" s="13" t="s">
        <v>864</v>
      </c>
      <c r="B597" s="1" t="s">
        <v>433</v>
      </c>
      <c r="C597" s="1" t="s">
        <v>433</v>
      </c>
      <c r="D597" s="1" t="s">
        <v>433</v>
      </c>
      <c r="E597" s="1" t="s">
        <v>433</v>
      </c>
      <c r="F597" s="1" t="s">
        <v>433</v>
      </c>
      <c r="G597" s="1" t="s">
        <v>433</v>
      </c>
      <c r="H597" s="1" t="s">
        <v>433</v>
      </c>
      <c r="I597" s="1" t="s">
        <v>433</v>
      </c>
      <c r="J597" s="1" t="s">
        <v>433</v>
      </c>
      <c r="K597" s="1" t="s">
        <v>433</v>
      </c>
      <c r="L597" s="1" t="s">
        <v>433</v>
      </c>
      <c r="M597" s="4" t="s">
        <v>433</v>
      </c>
      <c r="N597" s="1"/>
      <c r="O597" s="1"/>
      <c r="P597" s="1"/>
      <c r="Q597" s="1"/>
    </row>
    <row r="598" spans="1:17" ht="25.5">
      <c r="A598" s="13" t="s">
        <v>865</v>
      </c>
      <c r="B598" s="1" t="s">
        <v>433</v>
      </c>
      <c r="C598" s="1" t="s">
        <v>433</v>
      </c>
      <c r="D598" s="1" t="s">
        <v>433</v>
      </c>
      <c r="E598" s="1" t="s">
        <v>433</v>
      </c>
      <c r="F598" s="1" t="s">
        <v>433</v>
      </c>
      <c r="G598" s="1" t="s">
        <v>433</v>
      </c>
      <c r="H598" s="1" t="s">
        <v>433</v>
      </c>
      <c r="I598" s="1" t="s">
        <v>433</v>
      </c>
      <c r="J598" s="1" t="s">
        <v>433</v>
      </c>
      <c r="K598" s="1" t="s">
        <v>433</v>
      </c>
      <c r="L598" s="1" t="s">
        <v>433</v>
      </c>
      <c r="M598" s="4" t="s">
        <v>433</v>
      </c>
      <c r="N598" s="1"/>
      <c r="O598" s="1"/>
      <c r="P598" s="1"/>
      <c r="Q598" s="1"/>
    </row>
    <row r="599" spans="1:17" ht="25.5">
      <c r="A599" s="13" t="s">
        <v>866</v>
      </c>
      <c r="B599" s="1" t="s">
        <v>433</v>
      </c>
      <c r="C599" s="1" t="s">
        <v>433</v>
      </c>
      <c r="D599" s="1" t="s">
        <v>433</v>
      </c>
      <c r="E599" s="1" t="s">
        <v>433</v>
      </c>
      <c r="F599" s="1" t="s">
        <v>433</v>
      </c>
      <c r="G599" s="1" t="s">
        <v>433</v>
      </c>
      <c r="H599" s="1" t="s">
        <v>433</v>
      </c>
      <c r="I599" s="1" t="s">
        <v>433</v>
      </c>
      <c r="J599" s="1" t="s">
        <v>433</v>
      </c>
      <c r="K599" s="1" t="s">
        <v>433</v>
      </c>
      <c r="L599" s="1" t="s">
        <v>433</v>
      </c>
      <c r="M599" s="4" t="s">
        <v>433</v>
      </c>
      <c r="N599" s="1"/>
      <c r="O599" s="1"/>
      <c r="P599" s="1"/>
      <c r="Q599" s="1"/>
    </row>
    <row r="600" spans="1:17" ht="25.5">
      <c r="A600" s="13" t="s">
        <v>867</v>
      </c>
      <c r="B600" s="1" t="s">
        <v>433</v>
      </c>
      <c r="C600" s="1" t="s">
        <v>433</v>
      </c>
      <c r="D600" s="1" t="s">
        <v>433</v>
      </c>
      <c r="E600" s="1" t="s">
        <v>433</v>
      </c>
      <c r="F600" s="1" t="s">
        <v>433</v>
      </c>
      <c r="G600" s="1" t="s">
        <v>433</v>
      </c>
      <c r="H600" s="1" t="s">
        <v>433</v>
      </c>
      <c r="I600" s="1" t="s">
        <v>433</v>
      </c>
      <c r="J600" s="1" t="s">
        <v>433</v>
      </c>
      <c r="K600" s="1" t="s">
        <v>433</v>
      </c>
      <c r="L600" s="1" t="s">
        <v>433</v>
      </c>
      <c r="M600" s="4" t="s">
        <v>433</v>
      </c>
      <c r="N600" s="1"/>
      <c r="O600" s="1"/>
      <c r="P600" s="1"/>
      <c r="Q600" s="1"/>
    </row>
    <row r="601" spans="1:17" ht="25.5">
      <c r="A601" s="13" t="s">
        <v>868</v>
      </c>
      <c r="B601" s="1" t="s">
        <v>433</v>
      </c>
      <c r="C601" s="1" t="s">
        <v>433</v>
      </c>
      <c r="D601" s="1" t="s">
        <v>433</v>
      </c>
      <c r="E601" s="1" t="s">
        <v>433</v>
      </c>
      <c r="F601" s="1" t="s">
        <v>433</v>
      </c>
      <c r="G601" s="1" t="s">
        <v>433</v>
      </c>
      <c r="H601" s="1" t="s">
        <v>433</v>
      </c>
      <c r="I601" s="1" t="s">
        <v>433</v>
      </c>
      <c r="J601" s="1" t="s">
        <v>433</v>
      </c>
      <c r="K601" s="1" t="s">
        <v>433</v>
      </c>
      <c r="L601" s="1" t="s">
        <v>433</v>
      </c>
      <c r="M601" s="4" t="s">
        <v>433</v>
      </c>
      <c r="N601" s="1"/>
      <c r="O601" s="1"/>
      <c r="P601" s="1"/>
      <c r="Q601" s="1"/>
    </row>
    <row r="602" spans="1:17" ht="25.5">
      <c r="A602" s="13" t="s">
        <v>869</v>
      </c>
      <c r="B602" s="1" t="s">
        <v>433</v>
      </c>
      <c r="C602" s="1" t="s">
        <v>433</v>
      </c>
      <c r="D602" s="1" t="s">
        <v>433</v>
      </c>
      <c r="E602" s="1" t="s">
        <v>433</v>
      </c>
      <c r="F602" s="1" t="s">
        <v>433</v>
      </c>
      <c r="G602" s="1" t="s">
        <v>433</v>
      </c>
      <c r="H602" s="1" t="s">
        <v>433</v>
      </c>
      <c r="I602" s="1" t="s">
        <v>433</v>
      </c>
      <c r="J602" s="1" t="s">
        <v>433</v>
      </c>
      <c r="K602" s="1" t="s">
        <v>433</v>
      </c>
      <c r="L602" s="1" t="s">
        <v>433</v>
      </c>
      <c r="M602" s="4" t="s">
        <v>433</v>
      </c>
      <c r="N602" s="1"/>
      <c r="O602" s="1"/>
      <c r="P602" s="1"/>
      <c r="Q602" s="1"/>
    </row>
    <row r="603" spans="1:17" ht="25.5">
      <c r="A603" s="13" t="s">
        <v>870</v>
      </c>
      <c r="B603" s="1" t="s">
        <v>433</v>
      </c>
      <c r="C603" s="1" t="s">
        <v>433</v>
      </c>
      <c r="D603" s="1" t="s">
        <v>433</v>
      </c>
      <c r="E603" s="1" t="s">
        <v>433</v>
      </c>
      <c r="F603" s="1" t="s">
        <v>433</v>
      </c>
      <c r="G603" s="1" t="s">
        <v>433</v>
      </c>
      <c r="H603" s="1" t="s">
        <v>433</v>
      </c>
      <c r="I603" s="1" t="s">
        <v>433</v>
      </c>
      <c r="J603" s="1" t="s">
        <v>433</v>
      </c>
      <c r="K603" s="1" t="s">
        <v>433</v>
      </c>
      <c r="L603" s="1" t="s">
        <v>433</v>
      </c>
      <c r="M603" s="4" t="s">
        <v>433</v>
      </c>
      <c r="N603" s="1"/>
      <c r="O603" s="1"/>
      <c r="P603" s="1"/>
      <c r="Q603" s="1"/>
    </row>
    <row r="604" spans="1:17" ht="25.5">
      <c r="A604" s="13" t="s">
        <v>871</v>
      </c>
      <c r="B604" s="1" t="s">
        <v>433</v>
      </c>
      <c r="C604" s="1" t="s">
        <v>433</v>
      </c>
      <c r="D604" s="1" t="s">
        <v>433</v>
      </c>
      <c r="E604" s="1" t="s">
        <v>433</v>
      </c>
      <c r="F604" s="1" t="s">
        <v>433</v>
      </c>
      <c r="G604" s="1" t="s">
        <v>433</v>
      </c>
      <c r="H604" s="1" t="s">
        <v>433</v>
      </c>
      <c r="I604" s="1" t="s">
        <v>433</v>
      </c>
      <c r="J604" s="1" t="s">
        <v>433</v>
      </c>
      <c r="K604" s="1" t="s">
        <v>433</v>
      </c>
      <c r="L604" s="1" t="s">
        <v>433</v>
      </c>
      <c r="M604" s="4" t="s">
        <v>433</v>
      </c>
      <c r="N604" s="1"/>
      <c r="O604" s="1"/>
      <c r="P604" s="1"/>
      <c r="Q604" s="1"/>
    </row>
    <row r="605" spans="1:17" ht="25.5">
      <c r="A605" s="13" t="s">
        <v>872</v>
      </c>
      <c r="B605" s="1" t="s">
        <v>433</v>
      </c>
      <c r="C605" s="1" t="s">
        <v>433</v>
      </c>
      <c r="D605" s="1" t="s">
        <v>433</v>
      </c>
      <c r="E605" s="1" t="s">
        <v>433</v>
      </c>
      <c r="F605" s="1" t="s">
        <v>433</v>
      </c>
      <c r="G605" s="1" t="s">
        <v>433</v>
      </c>
      <c r="H605" s="1" t="s">
        <v>433</v>
      </c>
      <c r="I605" s="1" t="s">
        <v>433</v>
      </c>
      <c r="J605" s="1" t="s">
        <v>433</v>
      </c>
      <c r="K605" s="1" t="s">
        <v>433</v>
      </c>
      <c r="L605" s="1" t="s">
        <v>433</v>
      </c>
      <c r="M605" s="4" t="s">
        <v>433</v>
      </c>
      <c r="N605" s="1"/>
      <c r="O605" s="1"/>
      <c r="P605" s="1"/>
      <c r="Q605" s="1"/>
    </row>
    <row r="606" spans="1:17" ht="25.5">
      <c r="A606" s="13" t="s">
        <v>873</v>
      </c>
      <c r="B606" s="1" t="s">
        <v>433</v>
      </c>
      <c r="C606" s="1" t="s">
        <v>433</v>
      </c>
      <c r="D606" s="1" t="s">
        <v>433</v>
      </c>
      <c r="E606" s="1" t="s">
        <v>433</v>
      </c>
      <c r="F606" s="1" t="s">
        <v>433</v>
      </c>
      <c r="G606" s="1" t="s">
        <v>433</v>
      </c>
      <c r="H606" s="1" t="s">
        <v>433</v>
      </c>
      <c r="I606" s="1" t="s">
        <v>433</v>
      </c>
      <c r="J606" s="1" t="s">
        <v>433</v>
      </c>
      <c r="K606" s="1" t="s">
        <v>433</v>
      </c>
      <c r="L606" s="1" t="s">
        <v>433</v>
      </c>
      <c r="M606" s="4" t="s">
        <v>433</v>
      </c>
      <c r="N606" s="1"/>
      <c r="O606" s="1"/>
      <c r="P606" s="1"/>
      <c r="Q606" s="1"/>
    </row>
    <row r="607" spans="1:17" ht="25.5">
      <c r="A607" s="13" t="s">
        <v>874</v>
      </c>
      <c r="B607" s="1" t="s">
        <v>433</v>
      </c>
      <c r="C607" s="1" t="s">
        <v>433</v>
      </c>
      <c r="D607" s="1" t="s">
        <v>433</v>
      </c>
      <c r="E607" s="1" t="s">
        <v>433</v>
      </c>
      <c r="F607" s="1" t="s">
        <v>433</v>
      </c>
      <c r="G607" s="1" t="s">
        <v>433</v>
      </c>
      <c r="H607" s="1" t="s">
        <v>433</v>
      </c>
      <c r="I607" s="1" t="s">
        <v>433</v>
      </c>
      <c r="J607" s="1" t="s">
        <v>433</v>
      </c>
      <c r="K607" s="1" t="s">
        <v>433</v>
      </c>
      <c r="L607" s="1" t="s">
        <v>433</v>
      </c>
      <c r="M607" s="4" t="s">
        <v>433</v>
      </c>
      <c r="N607" s="1"/>
      <c r="O607" s="1"/>
      <c r="P607" s="1"/>
      <c r="Q607" s="1"/>
    </row>
    <row r="608" spans="1:17" ht="25.5">
      <c r="A608" s="13" t="s">
        <v>875</v>
      </c>
      <c r="B608" s="1" t="s">
        <v>433</v>
      </c>
      <c r="C608" s="1" t="s">
        <v>433</v>
      </c>
      <c r="D608" s="1" t="s">
        <v>433</v>
      </c>
      <c r="E608" s="1" t="s">
        <v>433</v>
      </c>
      <c r="F608" s="1" t="s">
        <v>433</v>
      </c>
      <c r="G608" s="1" t="s">
        <v>433</v>
      </c>
      <c r="H608" s="1" t="s">
        <v>433</v>
      </c>
      <c r="I608" s="1" t="s">
        <v>433</v>
      </c>
      <c r="J608" s="1" t="s">
        <v>433</v>
      </c>
      <c r="K608" s="1" t="s">
        <v>433</v>
      </c>
      <c r="L608" s="1" t="s">
        <v>433</v>
      </c>
      <c r="M608" s="4" t="s">
        <v>433</v>
      </c>
      <c r="N608" s="1"/>
      <c r="O608" s="1"/>
      <c r="P608" s="1"/>
      <c r="Q608" s="1"/>
    </row>
    <row r="609" spans="1:17" ht="25.5">
      <c r="A609" s="13" t="s">
        <v>876</v>
      </c>
      <c r="B609" s="1" t="s">
        <v>433</v>
      </c>
      <c r="C609" s="1" t="s">
        <v>433</v>
      </c>
      <c r="D609" s="1" t="s">
        <v>433</v>
      </c>
      <c r="E609" s="1" t="s">
        <v>433</v>
      </c>
      <c r="F609" s="1" t="s">
        <v>433</v>
      </c>
      <c r="G609" s="1" t="s">
        <v>433</v>
      </c>
      <c r="H609" s="1" t="s">
        <v>433</v>
      </c>
      <c r="I609" s="1" t="s">
        <v>433</v>
      </c>
      <c r="J609" s="1" t="s">
        <v>433</v>
      </c>
      <c r="K609" s="1" t="s">
        <v>433</v>
      </c>
      <c r="L609" s="1" t="s">
        <v>433</v>
      </c>
      <c r="M609" s="4" t="s">
        <v>433</v>
      </c>
      <c r="N609" s="1"/>
      <c r="O609" s="1"/>
      <c r="P609" s="1"/>
      <c r="Q609" s="1"/>
    </row>
    <row r="610" spans="1:17" ht="25.5">
      <c r="A610" s="13" t="s">
        <v>877</v>
      </c>
      <c r="B610" s="1" t="s">
        <v>433</v>
      </c>
      <c r="C610" s="1" t="s">
        <v>433</v>
      </c>
      <c r="D610" s="1" t="s">
        <v>433</v>
      </c>
      <c r="E610" s="1" t="s">
        <v>433</v>
      </c>
      <c r="F610" s="1" t="s">
        <v>433</v>
      </c>
      <c r="G610" s="1" t="s">
        <v>433</v>
      </c>
      <c r="H610" s="1" t="s">
        <v>433</v>
      </c>
      <c r="I610" s="1" t="s">
        <v>433</v>
      </c>
      <c r="J610" s="1" t="s">
        <v>433</v>
      </c>
      <c r="K610" s="1" t="s">
        <v>433</v>
      </c>
      <c r="L610" s="1" t="s">
        <v>433</v>
      </c>
      <c r="M610" s="4" t="s">
        <v>433</v>
      </c>
      <c r="N610" s="1"/>
      <c r="O610" s="1"/>
      <c r="P610" s="1"/>
      <c r="Q610" s="1"/>
    </row>
    <row r="611" spans="1:17" ht="25.5">
      <c r="A611" s="13" t="s">
        <v>878</v>
      </c>
      <c r="B611" s="1" t="s">
        <v>433</v>
      </c>
      <c r="C611" s="1" t="s">
        <v>433</v>
      </c>
      <c r="D611" s="1" t="s">
        <v>433</v>
      </c>
      <c r="E611" s="1" t="s">
        <v>433</v>
      </c>
      <c r="F611" s="1" t="s">
        <v>433</v>
      </c>
      <c r="G611" s="1" t="s">
        <v>433</v>
      </c>
      <c r="H611" s="1" t="s">
        <v>433</v>
      </c>
      <c r="I611" s="1" t="s">
        <v>433</v>
      </c>
      <c r="J611" s="1" t="s">
        <v>433</v>
      </c>
      <c r="K611" s="1" t="s">
        <v>433</v>
      </c>
      <c r="L611" s="1" t="s">
        <v>433</v>
      </c>
      <c r="M611" s="4" t="s">
        <v>433</v>
      </c>
      <c r="N611" s="1"/>
      <c r="O611" s="1"/>
      <c r="P611" s="1"/>
      <c r="Q611" s="1"/>
    </row>
    <row r="612" spans="1:17" ht="25.5">
      <c r="A612" s="13" t="s">
        <v>879</v>
      </c>
      <c r="B612" s="1" t="s">
        <v>433</v>
      </c>
      <c r="C612" s="1" t="s">
        <v>433</v>
      </c>
      <c r="D612" s="1" t="s">
        <v>433</v>
      </c>
      <c r="E612" s="1" t="s">
        <v>433</v>
      </c>
      <c r="F612" s="1" t="s">
        <v>433</v>
      </c>
      <c r="G612" s="1" t="s">
        <v>433</v>
      </c>
      <c r="H612" s="1" t="s">
        <v>433</v>
      </c>
      <c r="I612" s="1" t="s">
        <v>433</v>
      </c>
      <c r="J612" s="1" t="s">
        <v>433</v>
      </c>
      <c r="K612" s="1" t="s">
        <v>433</v>
      </c>
      <c r="L612" s="1" t="s">
        <v>433</v>
      </c>
      <c r="M612" s="4" t="s">
        <v>433</v>
      </c>
      <c r="N612" s="1"/>
      <c r="O612" s="1"/>
      <c r="P612" s="1"/>
      <c r="Q612" s="1"/>
    </row>
    <row r="613" spans="1:17" ht="25.5">
      <c r="A613" s="13" t="s">
        <v>880</v>
      </c>
      <c r="B613" s="1" t="s">
        <v>433</v>
      </c>
      <c r="C613" s="1" t="s">
        <v>433</v>
      </c>
      <c r="D613" s="1" t="s">
        <v>433</v>
      </c>
      <c r="E613" s="1" t="s">
        <v>433</v>
      </c>
      <c r="F613" s="1" t="s">
        <v>433</v>
      </c>
      <c r="G613" s="1" t="s">
        <v>433</v>
      </c>
      <c r="H613" s="1" t="s">
        <v>433</v>
      </c>
      <c r="I613" s="1" t="s">
        <v>433</v>
      </c>
      <c r="J613" s="1" t="s">
        <v>433</v>
      </c>
      <c r="K613" s="1" t="s">
        <v>433</v>
      </c>
      <c r="L613" s="1" t="s">
        <v>433</v>
      </c>
      <c r="M613" s="4" t="s">
        <v>433</v>
      </c>
      <c r="N613" s="1"/>
      <c r="O613" s="1"/>
      <c r="P613" s="1"/>
      <c r="Q613" s="1"/>
    </row>
    <row r="614" spans="1:17" ht="25.5">
      <c r="A614" s="13" t="s">
        <v>881</v>
      </c>
      <c r="B614" s="1" t="s">
        <v>433</v>
      </c>
      <c r="C614" s="1" t="s">
        <v>433</v>
      </c>
      <c r="D614" s="1" t="s">
        <v>433</v>
      </c>
      <c r="E614" s="1" t="s">
        <v>433</v>
      </c>
      <c r="F614" s="1" t="s">
        <v>433</v>
      </c>
      <c r="G614" s="1" t="s">
        <v>433</v>
      </c>
      <c r="H614" s="1" t="s">
        <v>433</v>
      </c>
      <c r="I614" s="1" t="s">
        <v>433</v>
      </c>
      <c r="J614" s="1" t="s">
        <v>433</v>
      </c>
      <c r="K614" s="1" t="s">
        <v>433</v>
      </c>
      <c r="L614" s="1" t="s">
        <v>433</v>
      </c>
      <c r="M614" s="4" t="s">
        <v>433</v>
      </c>
      <c r="N614" s="1"/>
      <c r="O614" s="1"/>
      <c r="P614" s="1"/>
      <c r="Q614" s="1"/>
    </row>
    <row r="615" spans="1:17" ht="25.5">
      <c r="A615" s="13" t="s">
        <v>882</v>
      </c>
      <c r="B615" s="1" t="s">
        <v>433</v>
      </c>
      <c r="C615" s="1" t="s">
        <v>433</v>
      </c>
      <c r="D615" s="1" t="s">
        <v>433</v>
      </c>
      <c r="E615" s="1" t="s">
        <v>433</v>
      </c>
      <c r="F615" s="1" t="s">
        <v>433</v>
      </c>
      <c r="G615" s="1" t="s">
        <v>433</v>
      </c>
      <c r="H615" s="1" t="s">
        <v>433</v>
      </c>
      <c r="I615" s="1" t="s">
        <v>433</v>
      </c>
      <c r="J615" s="1" t="s">
        <v>433</v>
      </c>
      <c r="K615" s="1" t="s">
        <v>433</v>
      </c>
      <c r="L615" s="1" t="s">
        <v>433</v>
      </c>
      <c r="M615" s="4" t="s">
        <v>433</v>
      </c>
      <c r="N615" s="1"/>
      <c r="O615" s="1"/>
      <c r="P615" s="1"/>
      <c r="Q615" s="1"/>
    </row>
    <row r="616" spans="1:17" ht="25.5">
      <c r="A616" s="13" t="s">
        <v>883</v>
      </c>
      <c r="B616" s="1" t="s">
        <v>433</v>
      </c>
      <c r="C616" s="1" t="s">
        <v>433</v>
      </c>
      <c r="D616" s="1" t="s">
        <v>433</v>
      </c>
      <c r="E616" s="1" t="s">
        <v>433</v>
      </c>
      <c r="F616" s="1" t="s">
        <v>433</v>
      </c>
      <c r="G616" s="1" t="s">
        <v>433</v>
      </c>
      <c r="H616" s="1" t="s">
        <v>433</v>
      </c>
      <c r="I616" s="1" t="s">
        <v>433</v>
      </c>
      <c r="J616" s="1" t="s">
        <v>433</v>
      </c>
      <c r="K616" s="1" t="s">
        <v>433</v>
      </c>
      <c r="L616" s="1" t="s">
        <v>433</v>
      </c>
      <c r="M616" s="4" t="s">
        <v>433</v>
      </c>
      <c r="N616" s="1"/>
      <c r="O616" s="1"/>
      <c r="P616" s="1"/>
      <c r="Q616" s="1"/>
    </row>
    <row r="617" spans="1:17" ht="25.5">
      <c r="A617" s="13" t="s">
        <v>884</v>
      </c>
      <c r="B617" s="1" t="s">
        <v>433</v>
      </c>
      <c r="C617" s="1" t="s">
        <v>433</v>
      </c>
      <c r="D617" s="1" t="s">
        <v>433</v>
      </c>
      <c r="E617" s="1" t="s">
        <v>433</v>
      </c>
      <c r="F617" s="1" t="s">
        <v>433</v>
      </c>
      <c r="G617" s="1" t="s">
        <v>433</v>
      </c>
      <c r="H617" s="1" t="s">
        <v>433</v>
      </c>
      <c r="I617" s="1" t="s">
        <v>433</v>
      </c>
      <c r="J617" s="1" t="s">
        <v>433</v>
      </c>
      <c r="K617" s="1" t="s">
        <v>433</v>
      </c>
      <c r="L617" s="1" t="s">
        <v>433</v>
      </c>
      <c r="M617" s="4" t="s">
        <v>433</v>
      </c>
      <c r="N617" s="1"/>
      <c r="O617" s="1"/>
      <c r="P617" s="1"/>
      <c r="Q617" s="1"/>
    </row>
    <row r="618" spans="1:17" ht="25.5">
      <c r="A618" s="13" t="s">
        <v>885</v>
      </c>
      <c r="B618" s="1" t="s">
        <v>433</v>
      </c>
      <c r="C618" s="1" t="s">
        <v>433</v>
      </c>
      <c r="D618" s="1" t="s">
        <v>433</v>
      </c>
      <c r="E618" s="1" t="s">
        <v>433</v>
      </c>
      <c r="F618" s="1" t="s">
        <v>433</v>
      </c>
      <c r="G618" s="1" t="s">
        <v>433</v>
      </c>
      <c r="H618" s="1" t="s">
        <v>433</v>
      </c>
      <c r="I618" s="1" t="s">
        <v>433</v>
      </c>
      <c r="J618" s="1" t="s">
        <v>433</v>
      </c>
      <c r="K618" s="1" t="s">
        <v>433</v>
      </c>
      <c r="L618" s="1" t="s">
        <v>433</v>
      </c>
      <c r="M618" s="4" t="s">
        <v>433</v>
      </c>
      <c r="N618" s="1"/>
      <c r="O618" s="1"/>
      <c r="P618" s="1"/>
      <c r="Q618" s="1"/>
    </row>
    <row r="619" spans="1:17" ht="25.5">
      <c r="A619" s="13" t="s">
        <v>886</v>
      </c>
      <c r="B619" s="1" t="s">
        <v>433</v>
      </c>
      <c r="C619" s="1" t="s">
        <v>433</v>
      </c>
      <c r="D619" s="1" t="s">
        <v>433</v>
      </c>
      <c r="E619" s="1" t="s">
        <v>433</v>
      </c>
      <c r="F619" s="1" t="s">
        <v>433</v>
      </c>
      <c r="G619" s="1" t="s">
        <v>433</v>
      </c>
      <c r="H619" s="1" t="s">
        <v>433</v>
      </c>
      <c r="I619" s="1" t="s">
        <v>433</v>
      </c>
      <c r="J619" s="1" t="s">
        <v>433</v>
      </c>
      <c r="K619" s="1" t="s">
        <v>433</v>
      </c>
      <c r="L619" s="1" t="s">
        <v>433</v>
      </c>
      <c r="M619" s="4" t="s">
        <v>433</v>
      </c>
      <c r="N619" s="1"/>
      <c r="O619" s="1"/>
      <c r="P619" s="1"/>
      <c r="Q619" s="1"/>
    </row>
    <row r="620" spans="1:17" ht="25.5">
      <c r="A620" s="13" t="s">
        <v>887</v>
      </c>
      <c r="B620" s="1" t="s">
        <v>433</v>
      </c>
      <c r="C620" s="1" t="s">
        <v>433</v>
      </c>
      <c r="D620" s="1" t="s">
        <v>433</v>
      </c>
      <c r="E620" s="1" t="s">
        <v>433</v>
      </c>
      <c r="F620" s="1" t="s">
        <v>433</v>
      </c>
      <c r="G620" s="1" t="s">
        <v>433</v>
      </c>
      <c r="H620" s="1" t="s">
        <v>433</v>
      </c>
      <c r="I620" s="1" t="s">
        <v>433</v>
      </c>
      <c r="J620" s="1" t="s">
        <v>433</v>
      </c>
      <c r="K620" s="1" t="s">
        <v>433</v>
      </c>
      <c r="L620" s="1" t="s">
        <v>433</v>
      </c>
      <c r="M620" s="4" t="s">
        <v>433</v>
      </c>
      <c r="N620" s="1"/>
      <c r="O620" s="1"/>
      <c r="P620" s="1"/>
      <c r="Q620" s="1"/>
    </row>
    <row r="621" spans="1:17" ht="25.5">
      <c r="A621" s="13" t="s">
        <v>888</v>
      </c>
      <c r="B621" s="1" t="s">
        <v>433</v>
      </c>
      <c r="C621" s="1" t="s">
        <v>433</v>
      </c>
      <c r="D621" s="1" t="s">
        <v>433</v>
      </c>
      <c r="E621" s="1" t="s">
        <v>433</v>
      </c>
      <c r="F621" s="1" t="s">
        <v>433</v>
      </c>
      <c r="G621" s="1" t="s">
        <v>433</v>
      </c>
      <c r="H621" s="1" t="s">
        <v>433</v>
      </c>
      <c r="I621" s="1" t="s">
        <v>433</v>
      </c>
      <c r="J621" s="1" t="s">
        <v>433</v>
      </c>
      <c r="K621" s="1" t="s">
        <v>433</v>
      </c>
      <c r="L621" s="1" t="s">
        <v>433</v>
      </c>
      <c r="M621" s="4" t="s">
        <v>433</v>
      </c>
      <c r="N621" s="1"/>
      <c r="O621" s="1"/>
      <c r="P621" s="1"/>
      <c r="Q621" s="1"/>
    </row>
    <row r="622" spans="1:17" ht="25.5">
      <c r="A622" s="13" t="s">
        <v>889</v>
      </c>
      <c r="B622" s="1" t="s">
        <v>433</v>
      </c>
      <c r="C622" s="1" t="s">
        <v>433</v>
      </c>
      <c r="D622" s="1" t="s">
        <v>433</v>
      </c>
      <c r="E622" s="1" t="s">
        <v>433</v>
      </c>
      <c r="F622" s="1" t="s">
        <v>433</v>
      </c>
      <c r="G622" s="1" t="s">
        <v>433</v>
      </c>
      <c r="H622" s="1" t="s">
        <v>433</v>
      </c>
      <c r="I622" s="1" t="s">
        <v>433</v>
      </c>
      <c r="J622" s="1" t="s">
        <v>433</v>
      </c>
      <c r="K622" s="1" t="s">
        <v>433</v>
      </c>
      <c r="L622" s="1" t="s">
        <v>433</v>
      </c>
      <c r="M622" s="4" t="s">
        <v>433</v>
      </c>
      <c r="N622" s="1"/>
      <c r="O622" s="1"/>
      <c r="P622" s="1"/>
      <c r="Q622" s="1"/>
    </row>
    <row r="623" spans="1:17" ht="25.5">
      <c r="A623" s="13" t="s">
        <v>890</v>
      </c>
      <c r="B623" s="1" t="s">
        <v>433</v>
      </c>
      <c r="C623" s="1" t="s">
        <v>433</v>
      </c>
      <c r="D623" s="1" t="s">
        <v>433</v>
      </c>
      <c r="E623" s="1" t="s">
        <v>433</v>
      </c>
      <c r="F623" s="1" t="s">
        <v>433</v>
      </c>
      <c r="G623" s="1" t="s">
        <v>433</v>
      </c>
      <c r="H623" s="1" t="s">
        <v>433</v>
      </c>
      <c r="I623" s="1" t="s">
        <v>433</v>
      </c>
      <c r="J623" s="1" t="s">
        <v>433</v>
      </c>
      <c r="K623" s="1" t="s">
        <v>433</v>
      </c>
      <c r="L623" s="1" t="s">
        <v>433</v>
      </c>
      <c r="M623" s="4" t="s">
        <v>433</v>
      </c>
      <c r="N623" s="1"/>
      <c r="O623" s="1"/>
      <c r="P623" s="1"/>
      <c r="Q623" s="1"/>
    </row>
    <row r="624" spans="1:17" ht="25.5">
      <c r="A624" s="13" t="s">
        <v>891</v>
      </c>
      <c r="B624" s="1" t="s">
        <v>433</v>
      </c>
      <c r="C624" s="1" t="s">
        <v>433</v>
      </c>
      <c r="D624" s="1" t="s">
        <v>433</v>
      </c>
      <c r="E624" s="1" t="s">
        <v>433</v>
      </c>
      <c r="F624" s="1" t="s">
        <v>433</v>
      </c>
      <c r="G624" s="1" t="s">
        <v>433</v>
      </c>
      <c r="H624" s="1" t="s">
        <v>433</v>
      </c>
      <c r="I624" s="1" t="s">
        <v>433</v>
      </c>
      <c r="J624" s="1" t="s">
        <v>433</v>
      </c>
      <c r="K624" s="1" t="s">
        <v>433</v>
      </c>
      <c r="L624" s="1" t="s">
        <v>433</v>
      </c>
      <c r="M624" s="4" t="s">
        <v>433</v>
      </c>
      <c r="N624" s="1"/>
      <c r="O624" s="1"/>
      <c r="P624" s="1"/>
      <c r="Q624" s="1"/>
    </row>
    <row r="625" spans="1:17" ht="25.5">
      <c r="A625" s="13" t="s">
        <v>892</v>
      </c>
      <c r="B625" s="1" t="s">
        <v>433</v>
      </c>
      <c r="C625" s="1" t="s">
        <v>433</v>
      </c>
      <c r="D625" s="1" t="s">
        <v>433</v>
      </c>
      <c r="E625" s="1" t="s">
        <v>433</v>
      </c>
      <c r="F625" s="1" t="s">
        <v>433</v>
      </c>
      <c r="G625" s="1" t="s">
        <v>433</v>
      </c>
      <c r="H625" s="1" t="s">
        <v>433</v>
      </c>
      <c r="I625" s="1" t="s">
        <v>433</v>
      </c>
      <c r="J625" s="1" t="s">
        <v>433</v>
      </c>
      <c r="K625" s="1" t="s">
        <v>433</v>
      </c>
      <c r="L625" s="1" t="s">
        <v>433</v>
      </c>
      <c r="M625" s="4" t="s">
        <v>433</v>
      </c>
      <c r="N625" s="1"/>
      <c r="O625" s="1"/>
      <c r="P625" s="1"/>
      <c r="Q625" s="1"/>
    </row>
    <row r="626" spans="1:17" ht="25.5">
      <c r="A626" s="13" t="s">
        <v>893</v>
      </c>
      <c r="B626" s="1" t="s">
        <v>433</v>
      </c>
      <c r="C626" s="1" t="s">
        <v>433</v>
      </c>
      <c r="D626" s="1" t="s">
        <v>433</v>
      </c>
      <c r="E626" s="1" t="s">
        <v>433</v>
      </c>
      <c r="F626" s="1" t="s">
        <v>433</v>
      </c>
      <c r="G626" s="1" t="s">
        <v>433</v>
      </c>
      <c r="H626" s="1" t="s">
        <v>433</v>
      </c>
      <c r="I626" s="1" t="s">
        <v>433</v>
      </c>
      <c r="J626" s="1" t="s">
        <v>433</v>
      </c>
      <c r="K626" s="1" t="s">
        <v>433</v>
      </c>
      <c r="L626" s="1" t="s">
        <v>433</v>
      </c>
      <c r="M626" s="4" t="s">
        <v>433</v>
      </c>
      <c r="N626" s="1"/>
      <c r="O626" s="1"/>
      <c r="P626" s="1"/>
      <c r="Q626" s="1"/>
    </row>
    <row r="627" spans="1:17" ht="25.5">
      <c r="A627" s="13" t="s">
        <v>894</v>
      </c>
      <c r="B627" s="1" t="s">
        <v>433</v>
      </c>
      <c r="C627" s="1" t="s">
        <v>433</v>
      </c>
      <c r="D627" s="1" t="s">
        <v>433</v>
      </c>
      <c r="E627" s="1" t="s">
        <v>433</v>
      </c>
      <c r="F627" s="1" t="s">
        <v>433</v>
      </c>
      <c r="G627" s="1" t="s">
        <v>433</v>
      </c>
      <c r="H627" s="1" t="s">
        <v>433</v>
      </c>
      <c r="I627" s="1" t="s">
        <v>433</v>
      </c>
      <c r="J627" s="1" t="s">
        <v>433</v>
      </c>
      <c r="K627" s="1" t="s">
        <v>433</v>
      </c>
      <c r="L627" s="1" t="s">
        <v>433</v>
      </c>
      <c r="M627" s="4" t="s">
        <v>433</v>
      </c>
      <c r="N627" s="1"/>
      <c r="O627" s="1"/>
      <c r="P627" s="1"/>
      <c r="Q627" s="1"/>
    </row>
    <row r="628" spans="1:17" ht="25.5">
      <c r="A628" s="13" t="s">
        <v>895</v>
      </c>
      <c r="B628" s="1" t="s">
        <v>433</v>
      </c>
      <c r="C628" s="1" t="s">
        <v>433</v>
      </c>
      <c r="D628" s="1" t="s">
        <v>433</v>
      </c>
      <c r="E628" s="1" t="s">
        <v>433</v>
      </c>
      <c r="F628" s="1" t="s">
        <v>433</v>
      </c>
      <c r="G628" s="1" t="s">
        <v>433</v>
      </c>
      <c r="H628" s="1" t="s">
        <v>433</v>
      </c>
      <c r="I628" s="1" t="s">
        <v>433</v>
      </c>
      <c r="J628" s="1" t="s">
        <v>433</v>
      </c>
      <c r="K628" s="1" t="s">
        <v>433</v>
      </c>
      <c r="L628" s="1" t="s">
        <v>433</v>
      </c>
      <c r="M628" s="4" t="s">
        <v>433</v>
      </c>
      <c r="N628" s="1"/>
      <c r="O628" s="1"/>
      <c r="P628" s="1"/>
      <c r="Q628" s="1"/>
    </row>
    <row r="629" spans="1:17" ht="25.5">
      <c r="A629" s="13" t="s">
        <v>896</v>
      </c>
      <c r="B629" s="1" t="s">
        <v>433</v>
      </c>
      <c r="C629" s="1" t="s">
        <v>433</v>
      </c>
      <c r="D629" s="1" t="s">
        <v>433</v>
      </c>
      <c r="E629" s="1" t="s">
        <v>433</v>
      </c>
      <c r="F629" s="1" t="s">
        <v>433</v>
      </c>
      <c r="G629" s="1" t="s">
        <v>433</v>
      </c>
      <c r="H629" s="1" t="s">
        <v>433</v>
      </c>
      <c r="I629" s="1" t="s">
        <v>433</v>
      </c>
      <c r="J629" s="1" t="s">
        <v>433</v>
      </c>
      <c r="K629" s="1" t="s">
        <v>433</v>
      </c>
      <c r="L629" s="1" t="s">
        <v>433</v>
      </c>
      <c r="M629" s="4" t="s">
        <v>433</v>
      </c>
      <c r="N629" s="1"/>
      <c r="O629" s="1"/>
      <c r="P629" s="1"/>
      <c r="Q629" s="1"/>
    </row>
    <row r="630" spans="1:17" ht="25.5">
      <c r="A630" s="13" t="s">
        <v>897</v>
      </c>
      <c r="B630" s="1" t="s">
        <v>433</v>
      </c>
      <c r="C630" s="1" t="s">
        <v>433</v>
      </c>
      <c r="D630" s="1" t="s">
        <v>433</v>
      </c>
      <c r="E630" s="1" t="s">
        <v>433</v>
      </c>
      <c r="F630" s="1" t="s">
        <v>433</v>
      </c>
      <c r="G630" s="1" t="s">
        <v>433</v>
      </c>
      <c r="H630" s="1" t="s">
        <v>433</v>
      </c>
      <c r="I630" s="1" t="s">
        <v>433</v>
      </c>
      <c r="J630" s="1" t="s">
        <v>433</v>
      </c>
      <c r="K630" s="1" t="s">
        <v>433</v>
      </c>
      <c r="L630" s="1" t="s">
        <v>433</v>
      </c>
      <c r="M630" s="4" t="s">
        <v>433</v>
      </c>
      <c r="N630" s="1"/>
      <c r="O630" s="1"/>
      <c r="P630" s="1"/>
      <c r="Q630" s="1"/>
    </row>
    <row r="631" spans="1:17" ht="25.5">
      <c r="A631" s="13" t="s">
        <v>898</v>
      </c>
      <c r="B631" s="1" t="s">
        <v>433</v>
      </c>
      <c r="C631" s="1" t="s">
        <v>433</v>
      </c>
      <c r="D631" s="1" t="s">
        <v>433</v>
      </c>
      <c r="E631" s="1" t="s">
        <v>433</v>
      </c>
      <c r="F631" s="1" t="s">
        <v>433</v>
      </c>
      <c r="G631" s="1" t="s">
        <v>433</v>
      </c>
      <c r="H631" s="1" t="s">
        <v>433</v>
      </c>
      <c r="I631" s="1" t="s">
        <v>433</v>
      </c>
      <c r="J631" s="1" t="s">
        <v>433</v>
      </c>
      <c r="K631" s="1" t="s">
        <v>433</v>
      </c>
      <c r="L631" s="1" t="s">
        <v>433</v>
      </c>
      <c r="M631" s="4" t="s">
        <v>433</v>
      </c>
      <c r="N631" s="1"/>
      <c r="O631" s="1"/>
      <c r="P631" s="1"/>
      <c r="Q631" s="1"/>
    </row>
    <row r="632" spans="1:17" ht="25.5">
      <c r="A632" s="13" t="s">
        <v>899</v>
      </c>
      <c r="B632" s="1" t="s">
        <v>433</v>
      </c>
      <c r="C632" s="1" t="s">
        <v>433</v>
      </c>
      <c r="D632" s="1" t="s">
        <v>433</v>
      </c>
      <c r="E632" s="1" t="s">
        <v>433</v>
      </c>
      <c r="F632" s="1" t="s">
        <v>433</v>
      </c>
      <c r="G632" s="1" t="s">
        <v>433</v>
      </c>
      <c r="H632" s="1" t="s">
        <v>433</v>
      </c>
      <c r="I632" s="1" t="s">
        <v>433</v>
      </c>
      <c r="J632" s="1" t="s">
        <v>433</v>
      </c>
      <c r="K632" s="1" t="s">
        <v>433</v>
      </c>
      <c r="L632" s="1" t="s">
        <v>433</v>
      </c>
      <c r="M632" s="4" t="s">
        <v>433</v>
      </c>
      <c r="N632" s="1"/>
      <c r="O632" s="1"/>
      <c r="P632" s="1"/>
      <c r="Q632" s="1"/>
    </row>
    <row r="633" spans="1:17" ht="25.5">
      <c r="A633" s="13" t="s">
        <v>900</v>
      </c>
      <c r="B633" s="1" t="s">
        <v>433</v>
      </c>
      <c r="C633" s="1" t="s">
        <v>433</v>
      </c>
      <c r="D633" s="1" t="s">
        <v>433</v>
      </c>
      <c r="E633" s="1" t="s">
        <v>433</v>
      </c>
      <c r="F633" s="1" t="s">
        <v>433</v>
      </c>
      <c r="G633" s="1" t="s">
        <v>433</v>
      </c>
      <c r="H633" s="1" t="s">
        <v>433</v>
      </c>
      <c r="I633" s="1" t="s">
        <v>433</v>
      </c>
      <c r="J633" s="1" t="s">
        <v>433</v>
      </c>
      <c r="K633" s="1" t="s">
        <v>433</v>
      </c>
      <c r="L633" s="1" t="s">
        <v>433</v>
      </c>
      <c r="M633" s="4" t="s">
        <v>433</v>
      </c>
      <c r="N633" s="1"/>
      <c r="O633" s="1"/>
      <c r="P633" s="1"/>
      <c r="Q633" s="1"/>
    </row>
    <row r="634" spans="1:17" ht="25.5">
      <c r="A634" s="13" t="s">
        <v>901</v>
      </c>
      <c r="B634" s="1" t="s">
        <v>433</v>
      </c>
      <c r="C634" s="1" t="s">
        <v>433</v>
      </c>
      <c r="D634" s="1" t="s">
        <v>433</v>
      </c>
      <c r="E634" s="1" t="s">
        <v>433</v>
      </c>
      <c r="F634" s="1" t="s">
        <v>433</v>
      </c>
      <c r="G634" s="1" t="s">
        <v>433</v>
      </c>
      <c r="H634" s="1" t="s">
        <v>433</v>
      </c>
      <c r="I634" s="1" t="s">
        <v>433</v>
      </c>
      <c r="J634" s="1" t="s">
        <v>433</v>
      </c>
      <c r="K634" s="1" t="s">
        <v>433</v>
      </c>
      <c r="L634" s="1" t="s">
        <v>433</v>
      </c>
      <c r="M634" s="4" t="s">
        <v>433</v>
      </c>
      <c r="N634" s="1"/>
      <c r="O634" s="1"/>
      <c r="P634" s="1"/>
      <c r="Q634" s="1"/>
    </row>
    <row r="635" spans="1:17" ht="25.5">
      <c r="A635" s="13" t="s">
        <v>902</v>
      </c>
      <c r="B635" s="1" t="s">
        <v>433</v>
      </c>
      <c r="C635" s="1" t="s">
        <v>433</v>
      </c>
      <c r="D635" s="1" t="s">
        <v>433</v>
      </c>
      <c r="E635" s="1" t="s">
        <v>433</v>
      </c>
      <c r="F635" s="1" t="s">
        <v>433</v>
      </c>
      <c r="G635" s="1" t="s">
        <v>433</v>
      </c>
      <c r="H635" s="1" t="s">
        <v>433</v>
      </c>
      <c r="I635" s="1" t="s">
        <v>433</v>
      </c>
      <c r="J635" s="1" t="s">
        <v>433</v>
      </c>
      <c r="K635" s="1" t="s">
        <v>433</v>
      </c>
      <c r="L635" s="1" t="s">
        <v>433</v>
      </c>
      <c r="M635" s="4" t="s">
        <v>433</v>
      </c>
      <c r="N635" s="1"/>
      <c r="O635" s="1"/>
      <c r="P635" s="1"/>
      <c r="Q635" s="1"/>
    </row>
    <row r="636" spans="1:17" ht="25.5">
      <c r="A636" s="13" t="s">
        <v>903</v>
      </c>
      <c r="B636" s="1" t="s">
        <v>433</v>
      </c>
      <c r="C636" s="1" t="s">
        <v>433</v>
      </c>
      <c r="D636" s="1" t="s">
        <v>433</v>
      </c>
      <c r="E636" s="1" t="s">
        <v>433</v>
      </c>
      <c r="F636" s="1" t="s">
        <v>433</v>
      </c>
      <c r="G636" s="1" t="s">
        <v>433</v>
      </c>
      <c r="H636" s="1" t="s">
        <v>433</v>
      </c>
      <c r="I636" s="1" t="s">
        <v>433</v>
      </c>
      <c r="J636" s="1" t="s">
        <v>433</v>
      </c>
      <c r="K636" s="1" t="s">
        <v>433</v>
      </c>
      <c r="L636" s="1" t="s">
        <v>433</v>
      </c>
      <c r="M636" s="4" t="s">
        <v>433</v>
      </c>
      <c r="N636" s="1"/>
      <c r="O636" s="1"/>
      <c r="P636" s="1"/>
      <c r="Q636" s="1"/>
    </row>
    <row r="637" spans="1:17" ht="25.5">
      <c r="A637" s="13" t="s">
        <v>904</v>
      </c>
      <c r="B637" s="1" t="s">
        <v>433</v>
      </c>
      <c r="C637" s="1" t="s">
        <v>433</v>
      </c>
      <c r="D637" s="1" t="s">
        <v>433</v>
      </c>
      <c r="E637" s="1" t="s">
        <v>433</v>
      </c>
      <c r="F637" s="1" t="s">
        <v>433</v>
      </c>
      <c r="G637" s="1" t="s">
        <v>433</v>
      </c>
      <c r="H637" s="1" t="s">
        <v>433</v>
      </c>
      <c r="I637" s="1" t="s">
        <v>433</v>
      </c>
      <c r="J637" s="1" t="s">
        <v>433</v>
      </c>
      <c r="K637" s="1" t="s">
        <v>433</v>
      </c>
      <c r="L637" s="1" t="s">
        <v>433</v>
      </c>
      <c r="M637" s="4" t="s">
        <v>433</v>
      </c>
      <c r="N637" s="1"/>
      <c r="O637" s="1"/>
      <c r="P637" s="1"/>
      <c r="Q637" s="1"/>
    </row>
    <row r="638" spans="1:17" ht="25.5">
      <c r="A638" s="13" t="s">
        <v>905</v>
      </c>
      <c r="B638" s="1" t="s">
        <v>433</v>
      </c>
      <c r="C638" s="1" t="s">
        <v>433</v>
      </c>
      <c r="D638" s="1" t="s">
        <v>433</v>
      </c>
      <c r="E638" s="1" t="s">
        <v>433</v>
      </c>
      <c r="F638" s="1" t="s">
        <v>433</v>
      </c>
      <c r="G638" s="1" t="s">
        <v>433</v>
      </c>
      <c r="H638" s="1" t="s">
        <v>433</v>
      </c>
      <c r="I638" s="1" t="s">
        <v>433</v>
      </c>
      <c r="J638" s="1" t="s">
        <v>433</v>
      </c>
      <c r="K638" s="1" t="s">
        <v>433</v>
      </c>
      <c r="L638" s="1" t="s">
        <v>433</v>
      </c>
      <c r="M638" s="4" t="s">
        <v>433</v>
      </c>
      <c r="N638" s="1"/>
      <c r="O638" s="1"/>
      <c r="P638" s="1"/>
      <c r="Q638" s="1"/>
    </row>
    <row r="639" spans="1:17" ht="25.5">
      <c r="A639" s="13" t="s">
        <v>906</v>
      </c>
      <c r="B639" s="1" t="s">
        <v>433</v>
      </c>
      <c r="C639" s="1" t="s">
        <v>433</v>
      </c>
      <c r="D639" s="1" t="s">
        <v>433</v>
      </c>
      <c r="E639" s="1" t="s">
        <v>433</v>
      </c>
      <c r="F639" s="1" t="s">
        <v>433</v>
      </c>
      <c r="G639" s="1" t="s">
        <v>433</v>
      </c>
      <c r="H639" s="1" t="s">
        <v>433</v>
      </c>
      <c r="I639" s="1" t="s">
        <v>433</v>
      </c>
      <c r="J639" s="1" t="s">
        <v>433</v>
      </c>
      <c r="K639" s="1" t="s">
        <v>433</v>
      </c>
      <c r="L639" s="1" t="s">
        <v>433</v>
      </c>
      <c r="M639" s="4" t="s">
        <v>433</v>
      </c>
      <c r="N639" s="1"/>
      <c r="O639" s="1"/>
      <c r="P639" s="1"/>
      <c r="Q639" s="1"/>
    </row>
    <row r="640" spans="1:17" ht="25.5">
      <c r="A640" s="13" t="s">
        <v>907</v>
      </c>
      <c r="B640" s="1" t="s">
        <v>433</v>
      </c>
      <c r="C640" s="1" t="s">
        <v>433</v>
      </c>
      <c r="D640" s="1" t="s">
        <v>433</v>
      </c>
      <c r="E640" s="1" t="s">
        <v>433</v>
      </c>
      <c r="F640" s="1" t="s">
        <v>433</v>
      </c>
      <c r="G640" s="1" t="s">
        <v>433</v>
      </c>
      <c r="H640" s="1" t="s">
        <v>433</v>
      </c>
      <c r="I640" s="1" t="s">
        <v>433</v>
      </c>
      <c r="J640" s="1" t="s">
        <v>433</v>
      </c>
      <c r="K640" s="1" t="s">
        <v>433</v>
      </c>
      <c r="L640" s="1" t="s">
        <v>433</v>
      </c>
      <c r="M640" s="4" t="s">
        <v>433</v>
      </c>
      <c r="N640" s="1"/>
      <c r="O640" s="1"/>
      <c r="P640" s="1"/>
      <c r="Q640" s="1"/>
    </row>
    <row r="641" spans="1:17" ht="25.5">
      <c r="A641" s="13" t="s">
        <v>908</v>
      </c>
      <c r="B641" s="1" t="s">
        <v>433</v>
      </c>
      <c r="C641" s="1" t="s">
        <v>433</v>
      </c>
      <c r="D641" s="1" t="s">
        <v>433</v>
      </c>
      <c r="E641" s="1" t="s">
        <v>433</v>
      </c>
      <c r="F641" s="1" t="s">
        <v>433</v>
      </c>
      <c r="G641" s="1" t="s">
        <v>433</v>
      </c>
      <c r="H641" s="1" t="s">
        <v>433</v>
      </c>
      <c r="I641" s="1" t="s">
        <v>433</v>
      </c>
      <c r="J641" s="1" t="s">
        <v>433</v>
      </c>
      <c r="K641" s="1" t="s">
        <v>433</v>
      </c>
      <c r="L641" s="1" t="s">
        <v>433</v>
      </c>
      <c r="M641" s="4" t="s">
        <v>433</v>
      </c>
      <c r="N641" s="1"/>
      <c r="O641" s="1"/>
      <c r="P641" s="1"/>
      <c r="Q641" s="1"/>
    </row>
    <row r="642" spans="1:17" ht="25.5">
      <c r="A642" s="13" t="s">
        <v>909</v>
      </c>
      <c r="B642" s="1" t="s">
        <v>433</v>
      </c>
      <c r="C642" s="1" t="s">
        <v>433</v>
      </c>
      <c r="D642" s="1" t="s">
        <v>433</v>
      </c>
      <c r="E642" s="1" t="s">
        <v>433</v>
      </c>
      <c r="F642" s="1" t="s">
        <v>433</v>
      </c>
      <c r="G642" s="1" t="s">
        <v>433</v>
      </c>
      <c r="H642" s="1" t="s">
        <v>433</v>
      </c>
      <c r="I642" s="1" t="s">
        <v>433</v>
      </c>
      <c r="J642" s="1" t="s">
        <v>433</v>
      </c>
      <c r="K642" s="1" t="s">
        <v>433</v>
      </c>
      <c r="L642" s="1" t="s">
        <v>433</v>
      </c>
      <c r="M642" s="4" t="s">
        <v>433</v>
      </c>
      <c r="N642" s="1"/>
      <c r="O642" s="1"/>
      <c r="P642" s="1"/>
      <c r="Q642" s="1"/>
    </row>
    <row r="643" spans="1:17" ht="25.5">
      <c r="A643" s="13" t="s">
        <v>910</v>
      </c>
      <c r="B643" s="1" t="s">
        <v>433</v>
      </c>
      <c r="C643" s="1" t="s">
        <v>433</v>
      </c>
      <c r="D643" s="1" t="s">
        <v>433</v>
      </c>
      <c r="E643" s="1" t="s">
        <v>433</v>
      </c>
      <c r="F643" s="1" t="s">
        <v>433</v>
      </c>
      <c r="G643" s="1" t="s">
        <v>433</v>
      </c>
      <c r="H643" s="1" t="s">
        <v>433</v>
      </c>
      <c r="I643" s="1" t="s">
        <v>433</v>
      </c>
      <c r="J643" s="1" t="s">
        <v>433</v>
      </c>
      <c r="K643" s="1" t="s">
        <v>433</v>
      </c>
      <c r="L643" s="1" t="s">
        <v>433</v>
      </c>
      <c r="M643" s="4" t="s">
        <v>433</v>
      </c>
      <c r="N643" s="1"/>
      <c r="O643" s="1"/>
      <c r="P643" s="1"/>
      <c r="Q643" s="1"/>
    </row>
    <row r="644" spans="1:17" ht="25.5">
      <c r="A644" s="13" t="s">
        <v>911</v>
      </c>
      <c r="B644" s="1" t="s">
        <v>433</v>
      </c>
      <c r="C644" s="1" t="s">
        <v>433</v>
      </c>
      <c r="D644" s="1" t="s">
        <v>433</v>
      </c>
      <c r="E644" s="1" t="s">
        <v>433</v>
      </c>
      <c r="F644" s="1" t="s">
        <v>433</v>
      </c>
      <c r="G644" s="1" t="s">
        <v>433</v>
      </c>
      <c r="H644" s="1" t="s">
        <v>433</v>
      </c>
      <c r="I644" s="1" t="s">
        <v>433</v>
      </c>
      <c r="J644" s="1" t="s">
        <v>433</v>
      </c>
      <c r="K644" s="1" t="s">
        <v>433</v>
      </c>
      <c r="L644" s="1" t="s">
        <v>433</v>
      </c>
      <c r="M644" s="4" t="s">
        <v>433</v>
      </c>
      <c r="N644" s="1"/>
      <c r="O644" s="1"/>
      <c r="P644" s="1"/>
      <c r="Q644" s="1"/>
    </row>
    <row r="645" spans="1:17" ht="25.5">
      <c r="A645" s="13" t="s">
        <v>912</v>
      </c>
      <c r="B645" s="1" t="s">
        <v>433</v>
      </c>
      <c r="C645" s="1" t="s">
        <v>433</v>
      </c>
      <c r="D645" s="1" t="s">
        <v>433</v>
      </c>
      <c r="E645" s="1" t="s">
        <v>433</v>
      </c>
      <c r="F645" s="1" t="s">
        <v>433</v>
      </c>
      <c r="G645" s="1" t="s">
        <v>433</v>
      </c>
      <c r="H645" s="1" t="s">
        <v>433</v>
      </c>
      <c r="I645" s="1" t="s">
        <v>433</v>
      </c>
      <c r="J645" s="1" t="s">
        <v>433</v>
      </c>
      <c r="K645" s="1" t="s">
        <v>433</v>
      </c>
      <c r="L645" s="1" t="s">
        <v>433</v>
      </c>
      <c r="M645" s="4" t="s">
        <v>433</v>
      </c>
      <c r="N645" s="1"/>
      <c r="O645" s="1"/>
      <c r="P645" s="1"/>
      <c r="Q645" s="1"/>
    </row>
    <row r="646" spans="1:17" ht="25.5">
      <c r="A646" s="13" t="s">
        <v>913</v>
      </c>
      <c r="B646" s="1" t="s">
        <v>433</v>
      </c>
      <c r="C646" s="1" t="s">
        <v>433</v>
      </c>
      <c r="D646" s="1" t="s">
        <v>433</v>
      </c>
      <c r="E646" s="1" t="s">
        <v>433</v>
      </c>
      <c r="F646" s="1" t="s">
        <v>433</v>
      </c>
      <c r="G646" s="1" t="s">
        <v>433</v>
      </c>
      <c r="H646" s="1" t="s">
        <v>433</v>
      </c>
      <c r="I646" s="1" t="s">
        <v>433</v>
      </c>
      <c r="J646" s="1" t="s">
        <v>433</v>
      </c>
      <c r="K646" s="1" t="s">
        <v>433</v>
      </c>
      <c r="L646" s="1" t="s">
        <v>433</v>
      </c>
      <c r="M646" s="4" t="s">
        <v>433</v>
      </c>
      <c r="N646" s="1"/>
      <c r="O646" s="1"/>
      <c r="P646" s="1"/>
      <c r="Q646" s="1"/>
    </row>
    <row r="647" spans="1:17" ht="25.5">
      <c r="A647" s="13" t="s">
        <v>914</v>
      </c>
      <c r="B647" s="1" t="s">
        <v>433</v>
      </c>
      <c r="C647" s="1" t="s">
        <v>433</v>
      </c>
      <c r="D647" s="1" t="s">
        <v>433</v>
      </c>
      <c r="E647" s="1" t="s">
        <v>433</v>
      </c>
      <c r="F647" s="1" t="s">
        <v>433</v>
      </c>
      <c r="G647" s="1" t="s">
        <v>433</v>
      </c>
      <c r="H647" s="1" t="s">
        <v>433</v>
      </c>
      <c r="I647" s="1" t="s">
        <v>433</v>
      </c>
      <c r="J647" s="1" t="s">
        <v>433</v>
      </c>
      <c r="K647" s="1" t="s">
        <v>433</v>
      </c>
      <c r="L647" s="1" t="s">
        <v>433</v>
      </c>
      <c r="M647" s="4" t="s">
        <v>433</v>
      </c>
      <c r="N647" s="1"/>
      <c r="O647" s="1"/>
      <c r="P647" s="1"/>
      <c r="Q647" s="1"/>
    </row>
    <row r="648" spans="1:17" ht="25.5">
      <c r="A648" s="13" t="s">
        <v>915</v>
      </c>
      <c r="B648" s="1" t="s">
        <v>433</v>
      </c>
      <c r="C648" s="1" t="s">
        <v>433</v>
      </c>
      <c r="D648" s="1" t="s">
        <v>433</v>
      </c>
      <c r="E648" s="1" t="s">
        <v>433</v>
      </c>
      <c r="F648" s="1" t="s">
        <v>433</v>
      </c>
      <c r="G648" s="1" t="s">
        <v>433</v>
      </c>
      <c r="H648" s="1" t="s">
        <v>433</v>
      </c>
      <c r="I648" s="1" t="s">
        <v>433</v>
      </c>
      <c r="J648" s="1" t="s">
        <v>433</v>
      </c>
      <c r="K648" s="1" t="s">
        <v>433</v>
      </c>
      <c r="L648" s="1" t="s">
        <v>433</v>
      </c>
      <c r="M648" s="4" t="s">
        <v>433</v>
      </c>
      <c r="N648" s="1"/>
      <c r="O648" s="1"/>
      <c r="P648" s="1"/>
      <c r="Q648" s="1"/>
    </row>
    <row r="649" spans="1:17" ht="25.5">
      <c r="A649" s="13" t="s">
        <v>916</v>
      </c>
      <c r="B649" s="1" t="s">
        <v>433</v>
      </c>
      <c r="C649" s="1" t="s">
        <v>433</v>
      </c>
      <c r="D649" s="1" t="s">
        <v>433</v>
      </c>
      <c r="E649" s="1" t="s">
        <v>433</v>
      </c>
      <c r="F649" s="1" t="s">
        <v>433</v>
      </c>
      <c r="G649" s="1" t="s">
        <v>433</v>
      </c>
      <c r="H649" s="1" t="s">
        <v>433</v>
      </c>
      <c r="I649" s="1" t="s">
        <v>433</v>
      </c>
      <c r="J649" s="1" t="s">
        <v>433</v>
      </c>
      <c r="K649" s="1" t="s">
        <v>433</v>
      </c>
      <c r="L649" s="1" t="s">
        <v>433</v>
      </c>
      <c r="M649" s="4" t="s">
        <v>433</v>
      </c>
      <c r="N649" s="1"/>
      <c r="O649" s="1"/>
      <c r="P649" s="1"/>
      <c r="Q649" s="1"/>
    </row>
    <row r="650" spans="1:17" ht="25.5">
      <c r="A650" s="13" t="s">
        <v>917</v>
      </c>
      <c r="B650" s="1" t="s">
        <v>433</v>
      </c>
      <c r="C650" s="1" t="s">
        <v>433</v>
      </c>
      <c r="D650" s="1" t="s">
        <v>433</v>
      </c>
      <c r="E650" s="1" t="s">
        <v>433</v>
      </c>
      <c r="F650" s="1" t="s">
        <v>433</v>
      </c>
      <c r="G650" s="1" t="s">
        <v>433</v>
      </c>
      <c r="H650" s="1" t="s">
        <v>433</v>
      </c>
      <c r="I650" s="1" t="s">
        <v>433</v>
      </c>
      <c r="J650" s="1" t="s">
        <v>433</v>
      </c>
      <c r="K650" s="1" t="s">
        <v>433</v>
      </c>
      <c r="L650" s="1" t="s">
        <v>433</v>
      </c>
      <c r="M650" s="4" t="s">
        <v>433</v>
      </c>
      <c r="N650" s="1"/>
      <c r="O650" s="1"/>
      <c r="P650" s="1"/>
      <c r="Q650" s="1"/>
    </row>
    <row r="651" spans="1:17" ht="25.5">
      <c r="A651" s="13" t="s">
        <v>918</v>
      </c>
      <c r="B651" s="1" t="s">
        <v>433</v>
      </c>
      <c r="C651" s="1" t="s">
        <v>433</v>
      </c>
      <c r="D651" s="1" t="s">
        <v>433</v>
      </c>
      <c r="E651" s="1" t="s">
        <v>433</v>
      </c>
      <c r="F651" s="1" t="s">
        <v>433</v>
      </c>
      <c r="G651" s="1" t="s">
        <v>433</v>
      </c>
      <c r="H651" s="1" t="s">
        <v>433</v>
      </c>
      <c r="I651" s="1" t="s">
        <v>433</v>
      </c>
      <c r="J651" s="1" t="s">
        <v>433</v>
      </c>
      <c r="K651" s="1" t="s">
        <v>433</v>
      </c>
      <c r="L651" s="1" t="s">
        <v>433</v>
      </c>
      <c r="M651" s="4" t="s">
        <v>433</v>
      </c>
      <c r="N651" s="1"/>
      <c r="O651" s="1"/>
      <c r="P651" s="1"/>
      <c r="Q651" s="1"/>
    </row>
    <row r="652" spans="1:17" ht="25.5">
      <c r="A652" s="13" t="s">
        <v>919</v>
      </c>
      <c r="B652" s="1" t="s">
        <v>433</v>
      </c>
      <c r="C652" s="1" t="s">
        <v>433</v>
      </c>
      <c r="D652" s="1" t="s">
        <v>433</v>
      </c>
      <c r="E652" s="1" t="s">
        <v>433</v>
      </c>
      <c r="F652" s="1" t="s">
        <v>433</v>
      </c>
      <c r="G652" s="1" t="s">
        <v>433</v>
      </c>
      <c r="H652" s="1" t="s">
        <v>433</v>
      </c>
      <c r="I652" s="1" t="s">
        <v>433</v>
      </c>
      <c r="J652" s="1" t="s">
        <v>433</v>
      </c>
      <c r="K652" s="1" t="s">
        <v>433</v>
      </c>
      <c r="L652" s="1" t="s">
        <v>433</v>
      </c>
      <c r="M652" s="4" t="s">
        <v>433</v>
      </c>
      <c r="N652" s="1"/>
      <c r="O652" s="1"/>
      <c r="P652" s="1"/>
      <c r="Q652" s="1"/>
    </row>
    <row r="653" spans="1:17" ht="25.5">
      <c r="A653" s="13" t="s">
        <v>920</v>
      </c>
      <c r="B653" s="1" t="s">
        <v>433</v>
      </c>
      <c r="C653" s="1" t="s">
        <v>433</v>
      </c>
      <c r="D653" s="1" t="s">
        <v>433</v>
      </c>
      <c r="E653" s="1" t="s">
        <v>433</v>
      </c>
      <c r="F653" s="1" t="s">
        <v>433</v>
      </c>
      <c r="G653" s="1" t="s">
        <v>433</v>
      </c>
      <c r="H653" s="1" t="s">
        <v>433</v>
      </c>
      <c r="I653" s="1" t="s">
        <v>433</v>
      </c>
      <c r="J653" s="1" t="s">
        <v>433</v>
      </c>
      <c r="K653" s="1" t="s">
        <v>433</v>
      </c>
      <c r="L653" s="1" t="s">
        <v>433</v>
      </c>
      <c r="M653" s="4" t="s">
        <v>433</v>
      </c>
      <c r="N653" s="1"/>
      <c r="O653" s="1"/>
      <c r="P653" s="1"/>
      <c r="Q653" s="1"/>
    </row>
    <row r="654" spans="1:17" ht="25.5">
      <c r="A654" s="13" t="s">
        <v>921</v>
      </c>
      <c r="B654" s="1" t="s">
        <v>433</v>
      </c>
      <c r="C654" s="1" t="s">
        <v>433</v>
      </c>
      <c r="D654" s="1" t="s">
        <v>433</v>
      </c>
      <c r="E654" s="1" t="s">
        <v>433</v>
      </c>
      <c r="F654" s="1" t="s">
        <v>433</v>
      </c>
      <c r="G654" s="1" t="s">
        <v>433</v>
      </c>
      <c r="H654" s="1" t="s">
        <v>433</v>
      </c>
      <c r="I654" s="1" t="s">
        <v>433</v>
      </c>
      <c r="J654" s="1" t="s">
        <v>433</v>
      </c>
      <c r="K654" s="1" t="s">
        <v>433</v>
      </c>
      <c r="L654" s="1" t="s">
        <v>433</v>
      </c>
      <c r="M654" s="4" t="s">
        <v>433</v>
      </c>
      <c r="N654" s="1"/>
      <c r="O654" s="1"/>
      <c r="P654" s="1"/>
      <c r="Q654" s="1"/>
    </row>
    <row r="655" spans="1:17" ht="25.5">
      <c r="A655" s="13" t="s">
        <v>922</v>
      </c>
      <c r="B655" s="1" t="s">
        <v>433</v>
      </c>
      <c r="C655" s="1" t="s">
        <v>433</v>
      </c>
      <c r="D655" s="1" t="s">
        <v>433</v>
      </c>
      <c r="E655" s="1" t="s">
        <v>433</v>
      </c>
      <c r="F655" s="1" t="s">
        <v>433</v>
      </c>
      <c r="G655" s="1" t="s">
        <v>433</v>
      </c>
      <c r="H655" s="1" t="s">
        <v>433</v>
      </c>
      <c r="I655" s="1" t="s">
        <v>433</v>
      </c>
      <c r="J655" s="1" t="s">
        <v>433</v>
      </c>
      <c r="K655" s="1" t="s">
        <v>433</v>
      </c>
      <c r="L655" s="1" t="s">
        <v>433</v>
      </c>
      <c r="M655" s="4" t="s">
        <v>433</v>
      </c>
      <c r="N655" s="1"/>
      <c r="O655" s="1"/>
      <c r="P655" s="1"/>
      <c r="Q655" s="1"/>
    </row>
    <row r="656" spans="1:17" ht="25.5">
      <c r="A656" s="13" t="s">
        <v>923</v>
      </c>
      <c r="B656" s="1" t="s">
        <v>433</v>
      </c>
      <c r="C656" s="1" t="s">
        <v>433</v>
      </c>
      <c r="D656" s="1" t="s">
        <v>433</v>
      </c>
      <c r="E656" s="1" t="s">
        <v>433</v>
      </c>
      <c r="F656" s="1" t="s">
        <v>433</v>
      </c>
      <c r="G656" s="1" t="s">
        <v>433</v>
      </c>
      <c r="H656" s="1" t="s">
        <v>433</v>
      </c>
      <c r="I656" s="1" t="s">
        <v>433</v>
      </c>
      <c r="J656" s="1" t="s">
        <v>433</v>
      </c>
      <c r="K656" s="1" t="s">
        <v>433</v>
      </c>
      <c r="L656" s="1" t="s">
        <v>433</v>
      </c>
      <c r="M656" s="4" t="s">
        <v>433</v>
      </c>
      <c r="N656" s="1"/>
      <c r="O656" s="1"/>
      <c r="P656" s="1"/>
      <c r="Q656" s="1"/>
    </row>
    <row r="657" spans="1:17" ht="25.5">
      <c r="A657" s="13" t="s">
        <v>924</v>
      </c>
      <c r="B657" s="1" t="s">
        <v>433</v>
      </c>
      <c r="C657" s="1" t="s">
        <v>433</v>
      </c>
      <c r="D657" s="1" t="s">
        <v>433</v>
      </c>
      <c r="E657" s="1" t="s">
        <v>433</v>
      </c>
      <c r="F657" s="1" t="s">
        <v>433</v>
      </c>
      <c r="G657" s="1" t="s">
        <v>433</v>
      </c>
      <c r="H657" s="1" t="s">
        <v>433</v>
      </c>
      <c r="I657" s="1" t="s">
        <v>433</v>
      </c>
      <c r="J657" s="1" t="s">
        <v>433</v>
      </c>
      <c r="K657" s="1" t="s">
        <v>433</v>
      </c>
      <c r="L657" s="1" t="s">
        <v>433</v>
      </c>
      <c r="M657" s="4" t="s">
        <v>433</v>
      </c>
      <c r="N657" s="1"/>
      <c r="O657" s="1"/>
      <c r="P657" s="1"/>
      <c r="Q657" s="1"/>
    </row>
    <row r="658" spans="1:17" ht="25.5">
      <c r="A658" s="13" t="s">
        <v>925</v>
      </c>
      <c r="B658" s="1" t="s">
        <v>433</v>
      </c>
      <c r="C658" s="1" t="s">
        <v>433</v>
      </c>
      <c r="D658" s="1" t="s">
        <v>433</v>
      </c>
      <c r="E658" s="1" t="s">
        <v>433</v>
      </c>
      <c r="F658" s="1" t="s">
        <v>433</v>
      </c>
      <c r="G658" s="1" t="s">
        <v>433</v>
      </c>
      <c r="H658" s="1" t="s">
        <v>433</v>
      </c>
      <c r="I658" s="1" t="s">
        <v>433</v>
      </c>
      <c r="J658" s="1" t="s">
        <v>433</v>
      </c>
      <c r="K658" s="1" t="s">
        <v>433</v>
      </c>
      <c r="L658" s="1" t="s">
        <v>433</v>
      </c>
      <c r="M658" s="4" t="s">
        <v>433</v>
      </c>
      <c r="N658" s="1"/>
      <c r="O658" s="1"/>
      <c r="P658" s="1"/>
      <c r="Q658" s="1"/>
    </row>
    <row r="659" spans="1:17" ht="25.5">
      <c r="A659" s="13" t="s">
        <v>926</v>
      </c>
      <c r="B659" s="1" t="s">
        <v>433</v>
      </c>
      <c r="C659" s="1" t="s">
        <v>433</v>
      </c>
      <c r="D659" s="1" t="s">
        <v>433</v>
      </c>
      <c r="E659" s="1" t="s">
        <v>433</v>
      </c>
      <c r="F659" s="1" t="s">
        <v>433</v>
      </c>
      <c r="G659" s="1" t="s">
        <v>433</v>
      </c>
      <c r="H659" s="1" t="s">
        <v>433</v>
      </c>
      <c r="I659" s="1" t="s">
        <v>433</v>
      </c>
      <c r="J659" s="1" t="s">
        <v>433</v>
      </c>
      <c r="K659" s="1" t="s">
        <v>433</v>
      </c>
      <c r="L659" s="1" t="s">
        <v>433</v>
      </c>
      <c r="M659" s="4" t="s">
        <v>433</v>
      </c>
      <c r="N659" s="1"/>
      <c r="O659" s="1"/>
      <c r="P659" s="1"/>
      <c r="Q659" s="1"/>
    </row>
    <row r="660" spans="1:17" ht="25.5">
      <c r="A660" s="13" t="s">
        <v>927</v>
      </c>
      <c r="B660" s="1" t="s">
        <v>433</v>
      </c>
      <c r="C660" s="1" t="s">
        <v>433</v>
      </c>
      <c r="D660" s="1" t="s">
        <v>433</v>
      </c>
      <c r="E660" s="1" t="s">
        <v>433</v>
      </c>
      <c r="F660" s="1" t="s">
        <v>433</v>
      </c>
      <c r="G660" s="1" t="s">
        <v>433</v>
      </c>
      <c r="H660" s="1" t="s">
        <v>433</v>
      </c>
      <c r="I660" s="1" t="s">
        <v>433</v>
      </c>
      <c r="J660" s="1" t="s">
        <v>433</v>
      </c>
      <c r="K660" s="1" t="s">
        <v>433</v>
      </c>
      <c r="L660" s="1" t="s">
        <v>433</v>
      </c>
      <c r="M660" s="4" t="s">
        <v>433</v>
      </c>
      <c r="N660" s="1"/>
      <c r="O660" s="1"/>
      <c r="P660" s="1"/>
      <c r="Q660" s="1"/>
    </row>
    <row r="661" spans="1:17" ht="25.5">
      <c r="A661" s="13" t="s">
        <v>928</v>
      </c>
      <c r="B661" s="1" t="s">
        <v>433</v>
      </c>
      <c r="C661" s="1" t="s">
        <v>433</v>
      </c>
      <c r="D661" s="1" t="s">
        <v>433</v>
      </c>
      <c r="E661" s="1" t="s">
        <v>433</v>
      </c>
      <c r="F661" s="1" t="s">
        <v>433</v>
      </c>
      <c r="G661" s="1" t="s">
        <v>433</v>
      </c>
      <c r="H661" s="1" t="s">
        <v>433</v>
      </c>
      <c r="I661" s="1" t="s">
        <v>433</v>
      </c>
      <c r="J661" s="1" t="s">
        <v>433</v>
      </c>
      <c r="K661" s="1" t="s">
        <v>433</v>
      </c>
      <c r="L661" s="1" t="s">
        <v>433</v>
      </c>
      <c r="M661" s="4" t="s">
        <v>433</v>
      </c>
      <c r="N661" s="1"/>
      <c r="O661" s="1"/>
      <c r="P661" s="1"/>
      <c r="Q661" s="1"/>
    </row>
    <row r="662" spans="1:17" ht="25.5">
      <c r="A662" s="13" t="s">
        <v>929</v>
      </c>
      <c r="B662" s="1" t="s">
        <v>433</v>
      </c>
      <c r="C662" s="1" t="s">
        <v>433</v>
      </c>
      <c r="D662" s="1" t="s">
        <v>433</v>
      </c>
      <c r="E662" s="1" t="s">
        <v>433</v>
      </c>
      <c r="F662" s="1" t="s">
        <v>433</v>
      </c>
      <c r="G662" s="1" t="s">
        <v>433</v>
      </c>
      <c r="H662" s="1" t="s">
        <v>433</v>
      </c>
      <c r="I662" s="1" t="s">
        <v>433</v>
      </c>
      <c r="J662" s="1" t="s">
        <v>433</v>
      </c>
      <c r="K662" s="1" t="s">
        <v>433</v>
      </c>
      <c r="L662" s="1" t="s">
        <v>433</v>
      </c>
      <c r="M662" s="4" t="s">
        <v>433</v>
      </c>
      <c r="N662" s="1"/>
      <c r="O662" s="1"/>
      <c r="P662" s="1"/>
      <c r="Q662" s="1"/>
    </row>
    <row r="663" spans="1:17" ht="25.5">
      <c r="A663" s="13" t="s">
        <v>930</v>
      </c>
      <c r="B663" s="1" t="s">
        <v>433</v>
      </c>
      <c r="C663" s="1" t="s">
        <v>433</v>
      </c>
      <c r="D663" s="1" t="s">
        <v>433</v>
      </c>
      <c r="E663" s="1" t="s">
        <v>433</v>
      </c>
      <c r="F663" s="1" t="s">
        <v>433</v>
      </c>
      <c r="G663" s="1" t="s">
        <v>433</v>
      </c>
      <c r="H663" s="1" t="s">
        <v>433</v>
      </c>
      <c r="I663" s="1" t="s">
        <v>433</v>
      </c>
      <c r="J663" s="1" t="s">
        <v>433</v>
      </c>
      <c r="K663" s="1" t="s">
        <v>433</v>
      </c>
      <c r="L663" s="1" t="s">
        <v>433</v>
      </c>
      <c r="M663" s="4" t="s">
        <v>433</v>
      </c>
      <c r="N663" s="1"/>
      <c r="O663" s="1"/>
      <c r="P663" s="1"/>
      <c r="Q663" s="1"/>
    </row>
    <row r="664" spans="1:17" ht="25.5">
      <c r="A664" s="13" t="s">
        <v>931</v>
      </c>
      <c r="B664" s="1" t="s">
        <v>433</v>
      </c>
      <c r="C664" s="1" t="s">
        <v>433</v>
      </c>
      <c r="D664" s="1" t="s">
        <v>433</v>
      </c>
      <c r="E664" s="1" t="s">
        <v>433</v>
      </c>
      <c r="F664" s="1" t="s">
        <v>433</v>
      </c>
      <c r="G664" s="1" t="s">
        <v>433</v>
      </c>
      <c r="H664" s="1" t="s">
        <v>433</v>
      </c>
      <c r="I664" s="1" t="s">
        <v>433</v>
      </c>
      <c r="J664" s="1" t="s">
        <v>433</v>
      </c>
      <c r="K664" s="1" t="s">
        <v>433</v>
      </c>
      <c r="L664" s="1" t="s">
        <v>433</v>
      </c>
      <c r="M664" s="4" t="s">
        <v>433</v>
      </c>
      <c r="N664" s="1"/>
      <c r="O664" s="1"/>
      <c r="P664" s="1"/>
      <c r="Q664" s="1"/>
    </row>
    <row r="665" spans="1:17" ht="25.5">
      <c r="A665" s="13" t="s">
        <v>932</v>
      </c>
      <c r="B665" s="1" t="s">
        <v>433</v>
      </c>
      <c r="C665" s="1" t="s">
        <v>433</v>
      </c>
      <c r="D665" s="1" t="s">
        <v>433</v>
      </c>
      <c r="E665" s="1" t="s">
        <v>433</v>
      </c>
      <c r="F665" s="1" t="s">
        <v>433</v>
      </c>
      <c r="G665" s="1" t="s">
        <v>433</v>
      </c>
      <c r="H665" s="1" t="s">
        <v>433</v>
      </c>
      <c r="I665" s="1" t="s">
        <v>433</v>
      </c>
      <c r="J665" s="1" t="s">
        <v>433</v>
      </c>
      <c r="K665" s="1" t="s">
        <v>433</v>
      </c>
      <c r="L665" s="1" t="s">
        <v>433</v>
      </c>
      <c r="M665" s="4" t="s">
        <v>433</v>
      </c>
      <c r="N665" s="1"/>
      <c r="O665" s="1"/>
      <c r="P665" s="1"/>
      <c r="Q665" s="1"/>
    </row>
    <row r="666" spans="1:17" ht="25.5">
      <c r="A666" s="13" t="s">
        <v>933</v>
      </c>
      <c r="B666" s="1" t="s">
        <v>433</v>
      </c>
      <c r="C666" s="1" t="s">
        <v>433</v>
      </c>
      <c r="D666" s="1" t="s">
        <v>433</v>
      </c>
      <c r="E666" s="1" t="s">
        <v>433</v>
      </c>
      <c r="F666" s="1" t="s">
        <v>433</v>
      </c>
      <c r="G666" s="1" t="s">
        <v>433</v>
      </c>
      <c r="H666" s="1" t="s">
        <v>433</v>
      </c>
      <c r="I666" s="1" t="s">
        <v>433</v>
      </c>
      <c r="J666" s="1" t="s">
        <v>433</v>
      </c>
      <c r="K666" s="1" t="s">
        <v>433</v>
      </c>
      <c r="L666" s="1" t="s">
        <v>433</v>
      </c>
      <c r="M666" s="4" t="s">
        <v>433</v>
      </c>
      <c r="N666" s="1"/>
      <c r="O666" s="1"/>
      <c r="P666" s="1"/>
      <c r="Q666" s="1"/>
    </row>
    <row r="667" spans="1:17" ht="25.5">
      <c r="A667" s="13" t="s">
        <v>934</v>
      </c>
      <c r="B667" s="1" t="s">
        <v>433</v>
      </c>
      <c r="C667" s="1" t="s">
        <v>433</v>
      </c>
      <c r="D667" s="1" t="s">
        <v>433</v>
      </c>
      <c r="E667" s="1" t="s">
        <v>433</v>
      </c>
      <c r="F667" s="1" t="s">
        <v>433</v>
      </c>
      <c r="G667" s="1" t="s">
        <v>433</v>
      </c>
      <c r="H667" s="1" t="s">
        <v>433</v>
      </c>
      <c r="I667" s="1" t="s">
        <v>433</v>
      </c>
      <c r="J667" s="1" t="s">
        <v>433</v>
      </c>
      <c r="K667" s="1" t="s">
        <v>433</v>
      </c>
      <c r="L667" s="1" t="s">
        <v>433</v>
      </c>
      <c r="M667" s="4" t="s">
        <v>433</v>
      </c>
      <c r="N667" s="1"/>
      <c r="O667" s="1"/>
      <c r="P667" s="1"/>
      <c r="Q667" s="1"/>
    </row>
    <row r="668" spans="1:17" ht="25.5">
      <c r="A668" s="13" t="s">
        <v>935</v>
      </c>
      <c r="B668" s="1" t="s">
        <v>433</v>
      </c>
      <c r="C668" s="1" t="s">
        <v>433</v>
      </c>
      <c r="D668" s="1" t="s">
        <v>433</v>
      </c>
      <c r="E668" s="1" t="s">
        <v>433</v>
      </c>
      <c r="F668" s="1" t="s">
        <v>433</v>
      </c>
      <c r="G668" s="1" t="s">
        <v>433</v>
      </c>
      <c r="H668" s="1" t="s">
        <v>433</v>
      </c>
      <c r="I668" s="1" t="s">
        <v>433</v>
      </c>
      <c r="J668" s="1" t="s">
        <v>433</v>
      </c>
      <c r="K668" s="1" t="s">
        <v>433</v>
      </c>
      <c r="L668" s="1" t="s">
        <v>433</v>
      </c>
      <c r="M668" s="4" t="s">
        <v>433</v>
      </c>
      <c r="N668" s="1"/>
      <c r="O668" s="1"/>
      <c r="P668" s="1"/>
      <c r="Q668" s="1"/>
    </row>
    <row r="669" spans="1:17" ht="25.5">
      <c r="A669" s="13" t="s">
        <v>936</v>
      </c>
      <c r="B669" s="1" t="s">
        <v>433</v>
      </c>
      <c r="C669" s="1" t="s">
        <v>433</v>
      </c>
      <c r="D669" s="1" t="s">
        <v>433</v>
      </c>
      <c r="E669" s="1" t="s">
        <v>433</v>
      </c>
      <c r="F669" s="1" t="s">
        <v>433</v>
      </c>
      <c r="G669" s="1" t="s">
        <v>433</v>
      </c>
      <c r="H669" s="1" t="s">
        <v>433</v>
      </c>
      <c r="I669" s="1" t="s">
        <v>433</v>
      </c>
      <c r="J669" s="1" t="s">
        <v>433</v>
      </c>
      <c r="K669" s="1" t="s">
        <v>433</v>
      </c>
      <c r="L669" s="1" t="s">
        <v>433</v>
      </c>
      <c r="M669" s="4" t="s">
        <v>433</v>
      </c>
      <c r="N669" s="1"/>
      <c r="O669" s="1"/>
      <c r="P669" s="1"/>
      <c r="Q669" s="1"/>
    </row>
    <row r="670" spans="1:17" ht="25.5">
      <c r="A670" s="13" t="s">
        <v>937</v>
      </c>
      <c r="B670" s="1" t="s">
        <v>433</v>
      </c>
      <c r="C670" s="1" t="s">
        <v>433</v>
      </c>
      <c r="D670" s="1" t="s">
        <v>433</v>
      </c>
      <c r="E670" s="1" t="s">
        <v>433</v>
      </c>
      <c r="F670" s="1" t="s">
        <v>433</v>
      </c>
      <c r="G670" s="1" t="s">
        <v>433</v>
      </c>
      <c r="H670" s="1" t="s">
        <v>433</v>
      </c>
      <c r="I670" s="1" t="s">
        <v>433</v>
      </c>
      <c r="J670" s="1" t="s">
        <v>433</v>
      </c>
      <c r="K670" s="1" t="s">
        <v>433</v>
      </c>
      <c r="L670" s="1" t="s">
        <v>433</v>
      </c>
      <c r="M670" s="4" t="s">
        <v>433</v>
      </c>
      <c r="N670" s="1"/>
      <c r="O670" s="1"/>
      <c r="P670" s="1"/>
      <c r="Q670" s="1"/>
    </row>
    <row r="671" spans="1:17" ht="25.5">
      <c r="A671" s="13" t="s">
        <v>938</v>
      </c>
      <c r="B671" s="1" t="s">
        <v>433</v>
      </c>
      <c r="C671" s="1" t="s">
        <v>433</v>
      </c>
      <c r="D671" s="1" t="s">
        <v>433</v>
      </c>
      <c r="E671" s="1" t="s">
        <v>433</v>
      </c>
      <c r="F671" s="1" t="s">
        <v>433</v>
      </c>
      <c r="G671" s="1" t="s">
        <v>433</v>
      </c>
      <c r="H671" s="1" t="s">
        <v>433</v>
      </c>
      <c r="I671" s="1" t="s">
        <v>433</v>
      </c>
      <c r="J671" s="1" t="s">
        <v>433</v>
      </c>
      <c r="K671" s="1" t="s">
        <v>433</v>
      </c>
      <c r="L671" s="1" t="s">
        <v>433</v>
      </c>
      <c r="M671" s="4" t="s">
        <v>433</v>
      </c>
      <c r="N671" s="1"/>
      <c r="O671" s="1"/>
      <c r="P671" s="1"/>
      <c r="Q671" s="1"/>
    </row>
    <row r="672" spans="1:17" ht="25.5">
      <c r="A672" s="13" t="s">
        <v>939</v>
      </c>
      <c r="B672" s="1" t="s">
        <v>433</v>
      </c>
      <c r="C672" s="1" t="s">
        <v>433</v>
      </c>
      <c r="D672" s="1" t="s">
        <v>433</v>
      </c>
      <c r="E672" s="1" t="s">
        <v>433</v>
      </c>
      <c r="F672" s="1" t="s">
        <v>433</v>
      </c>
      <c r="G672" s="1" t="s">
        <v>433</v>
      </c>
      <c r="H672" s="1" t="s">
        <v>433</v>
      </c>
      <c r="I672" s="1" t="s">
        <v>433</v>
      </c>
      <c r="J672" s="1" t="s">
        <v>433</v>
      </c>
      <c r="K672" s="1" t="s">
        <v>433</v>
      </c>
      <c r="L672" s="1" t="s">
        <v>433</v>
      </c>
      <c r="M672" s="4" t="s">
        <v>433</v>
      </c>
      <c r="N672" s="1"/>
      <c r="O672" s="1"/>
      <c r="P672" s="1"/>
      <c r="Q672" s="1"/>
    </row>
    <row r="673" spans="1:17" ht="25.5">
      <c r="A673" s="13" t="s">
        <v>940</v>
      </c>
      <c r="B673" s="1" t="s">
        <v>433</v>
      </c>
      <c r="C673" s="1" t="s">
        <v>433</v>
      </c>
      <c r="D673" s="1" t="s">
        <v>433</v>
      </c>
      <c r="E673" s="1" t="s">
        <v>433</v>
      </c>
      <c r="F673" s="1" t="s">
        <v>433</v>
      </c>
      <c r="G673" s="1" t="s">
        <v>433</v>
      </c>
      <c r="H673" s="1" t="s">
        <v>433</v>
      </c>
      <c r="I673" s="1" t="s">
        <v>433</v>
      </c>
      <c r="J673" s="1" t="s">
        <v>433</v>
      </c>
      <c r="K673" s="1" t="s">
        <v>433</v>
      </c>
      <c r="L673" s="1" t="s">
        <v>433</v>
      </c>
      <c r="M673" s="4" t="s">
        <v>433</v>
      </c>
      <c r="N673" s="1"/>
      <c r="O673" s="1"/>
      <c r="P673" s="1"/>
      <c r="Q673" s="1"/>
    </row>
    <row r="674" spans="1:17" ht="25.5">
      <c r="A674" s="13" t="s">
        <v>941</v>
      </c>
      <c r="B674" s="1" t="s">
        <v>433</v>
      </c>
      <c r="C674" s="1" t="s">
        <v>433</v>
      </c>
      <c r="D674" s="1" t="s">
        <v>433</v>
      </c>
      <c r="E674" s="1" t="s">
        <v>433</v>
      </c>
      <c r="F674" s="1" t="s">
        <v>433</v>
      </c>
      <c r="G674" s="1" t="s">
        <v>433</v>
      </c>
      <c r="H674" s="1" t="s">
        <v>433</v>
      </c>
      <c r="I674" s="1" t="s">
        <v>433</v>
      </c>
      <c r="J674" s="1" t="s">
        <v>433</v>
      </c>
      <c r="K674" s="1" t="s">
        <v>433</v>
      </c>
      <c r="L674" s="1" t="s">
        <v>433</v>
      </c>
      <c r="M674" s="4" t="s">
        <v>433</v>
      </c>
      <c r="N674" s="1"/>
      <c r="O674" s="1"/>
      <c r="P674" s="1"/>
      <c r="Q674" s="1"/>
    </row>
    <row r="675" spans="1:17" ht="25.5">
      <c r="A675" s="13" t="s">
        <v>942</v>
      </c>
      <c r="B675" s="1" t="s">
        <v>433</v>
      </c>
      <c r="C675" s="1" t="s">
        <v>433</v>
      </c>
      <c r="D675" s="1" t="s">
        <v>433</v>
      </c>
      <c r="E675" s="1" t="s">
        <v>433</v>
      </c>
      <c r="F675" s="1" t="s">
        <v>433</v>
      </c>
      <c r="G675" s="1" t="s">
        <v>433</v>
      </c>
      <c r="H675" s="1" t="s">
        <v>433</v>
      </c>
      <c r="I675" s="1" t="s">
        <v>433</v>
      </c>
      <c r="J675" s="1" t="s">
        <v>433</v>
      </c>
      <c r="K675" s="1" t="s">
        <v>433</v>
      </c>
      <c r="L675" s="1" t="s">
        <v>433</v>
      </c>
      <c r="M675" s="4" t="s">
        <v>433</v>
      </c>
      <c r="N675" s="1"/>
      <c r="O675" s="1"/>
      <c r="P675" s="1"/>
      <c r="Q675" s="1"/>
    </row>
    <row r="676" spans="1:17" ht="25.5">
      <c r="A676" s="13" t="s">
        <v>943</v>
      </c>
      <c r="B676" s="1" t="s">
        <v>433</v>
      </c>
      <c r="C676" s="1" t="s">
        <v>433</v>
      </c>
      <c r="D676" s="1" t="s">
        <v>433</v>
      </c>
      <c r="E676" s="1" t="s">
        <v>433</v>
      </c>
      <c r="F676" s="1" t="s">
        <v>433</v>
      </c>
      <c r="G676" s="1" t="s">
        <v>433</v>
      </c>
      <c r="H676" s="1" t="s">
        <v>433</v>
      </c>
      <c r="I676" s="1" t="s">
        <v>433</v>
      </c>
      <c r="J676" s="1" t="s">
        <v>433</v>
      </c>
      <c r="K676" s="1" t="s">
        <v>433</v>
      </c>
      <c r="L676" s="1" t="s">
        <v>433</v>
      </c>
      <c r="M676" s="4" t="s">
        <v>433</v>
      </c>
      <c r="N676" s="1"/>
      <c r="O676" s="1"/>
      <c r="P676" s="1"/>
      <c r="Q676" s="1"/>
    </row>
    <row r="677" spans="1:17" ht="25.5">
      <c r="A677" s="13" t="s">
        <v>944</v>
      </c>
      <c r="B677" s="1" t="s">
        <v>433</v>
      </c>
      <c r="C677" s="1" t="s">
        <v>433</v>
      </c>
      <c r="D677" s="1" t="s">
        <v>433</v>
      </c>
      <c r="E677" s="1" t="s">
        <v>433</v>
      </c>
      <c r="F677" s="1" t="s">
        <v>433</v>
      </c>
      <c r="G677" s="1" t="s">
        <v>433</v>
      </c>
      <c r="H677" s="1" t="s">
        <v>433</v>
      </c>
      <c r="I677" s="1" t="s">
        <v>433</v>
      </c>
      <c r="J677" s="1" t="s">
        <v>433</v>
      </c>
      <c r="K677" s="1" t="s">
        <v>433</v>
      </c>
      <c r="L677" s="1" t="s">
        <v>433</v>
      </c>
      <c r="M677" s="4" t="s">
        <v>433</v>
      </c>
      <c r="N677" s="1"/>
      <c r="O677" s="1"/>
      <c r="P677" s="1"/>
      <c r="Q677" s="1"/>
    </row>
    <row r="678" spans="1:17" ht="25.5">
      <c r="A678" s="13" t="s">
        <v>945</v>
      </c>
      <c r="B678" s="1" t="s">
        <v>433</v>
      </c>
      <c r="C678" s="1" t="s">
        <v>433</v>
      </c>
      <c r="D678" s="1" t="s">
        <v>433</v>
      </c>
      <c r="E678" s="1" t="s">
        <v>433</v>
      </c>
      <c r="F678" s="1" t="s">
        <v>433</v>
      </c>
      <c r="G678" s="1" t="s">
        <v>433</v>
      </c>
      <c r="H678" s="1" t="s">
        <v>433</v>
      </c>
      <c r="I678" s="1" t="s">
        <v>433</v>
      </c>
      <c r="J678" s="1" t="s">
        <v>433</v>
      </c>
      <c r="K678" s="1" t="s">
        <v>433</v>
      </c>
      <c r="L678" s="1" t="s">
        <v>433</v>
      </c>
      <c r="M678" s="4" t="s">
        <v>433</v>
      </c>
      <c r="N678" s="1"/>
      <c r="O678" s="1"/>
      <c r="P678" s="1"/>
      <c r="Q678" s="1"/>
    </row>
    <row r="679" spans="1:17" ht="25.5">
      <c r="A679" s="13" t="s">
        <v>946</v>
      </c>
      <c r="B679" s="1" t="s">
        <v>433</v>
      </c>
      <c r="C679" s="1" t="s">
        <v>433</v>
      </c>
      <c r="D679" s="1" t="s">
        <v>433</v>
      </c>
      <c r="E679" s="1" t="s">
        <v>433</v>
      </c>
      <c r="F679" s="1" t="s">
        <v>433</v>
      </c>
      <c r="G679" s="1" t="s">
        <v>433</v>
      </c>
      <c r="H679" s="1" t="s">
        <v>433</v>
      </c>
      <c r="I679" s="1" t="s">
        <v>433</v>
      </c>
      <c r="J679" s="1" t="s">
        <v>433</v>
      </c>
      <c r="K679" s="1" t="s">
        <v>433</v>
      </c>
      <c r="L679" s="1" t="s">
        <v>433</v>
      </c>
      <c r="M679" s="4" t="s">
        <v>433</v>
      </c>
      <c r="N679" s="1"/>
      <c r="O679" s="1"/>
      <c r="P679" s="1"/>
      <c r="Q679" s="1"/>
    </row>
    <row r="680" spans="1:17" ht="25.5">
      <c r="A680" s="13" t="s">
        <v>947</v>
      </c>
      <c r="B680" s="1" t="s">
        <v>433</v>
      </c>
      <c r="C680" s="1" t="s">
        <v>433</v>
      </c>
      <c r="D680" s="1" t="s">
        <v>433</v>
      </c>
      <c r="E680" s="1" t="s">
        <v>433</v>
      </c>
      <c r="F680" s="1" t="s">
        <v>433</v>
      </c>
      <c r="G680" s="1" t="s">
        <v>433</v>
      </c>
      <c r="H680" s="1" t="s">
        <v>433</v>
      </c>
      <c r="I680" s="1" t="s">
        <v>433</v>
      </c>
      <c r="J680" s="1" t="s">
        <v>433</v>
      </c>
      <c r="K680" s="1" t="s">
        <v>433</v>
      </c>
      <c r="L680" s="1" t="s">
        <v>433</v>
      </c>
      <c r="M680" s="4" t="s">
        <v>433</v>
      </c>
      <c r="N680" s="1"/>
      <c r="O680" s="1"/>
      <c r="P680" s="1"/>
      <c r="Q680" s="1"/>
    </row>
    <row r="681" spans="1:17" ht="25.5">
      <c r="A681" s="13" t="s">
        <v>948</v>
      </c>
      <c r="B681" s="1" t="s">
        <v>433</v>
      </c>
      <c r="C681" s="1" t="s">
        <v>433</v>
      </c>
      <c r="D681" s="1" t="s">
        <v>433</v>
      </c>
      <c r="E681" s="1" t="s">
        <v>433</v>
      </c>
      <c r="F681" s="1" t="s">
        <v>433</v>
      </c>
      <c r="G681" s="1" t="s">
        <v>433</v>
      </c>
      <c r="H681" s="1" t="s">
        <v>433</v>
      </c>
      <c r="I681" s="1" t="s">
        <v>433</v>
      </c>
      <c r="J681" s="1" t="s">
        <v>433</v>
      </c>
      <c r="K681" s="1" t="s">
        <v>433</v>
      </c>
      <c r="L681" s="1" t="s">
        <v>433</v>
      </c>
      <c r="M681" s="4" t="s">
        <v>433</v>
      </c>
      <c r="N681" s="1"/>
      <c r="O681" s="1"/>
      <c r="P681" s="1"/>
      <c r="Q681" s="1"/>
    </row>
    <row r="682" spans="1:17" ht="25.5">
      <c r="A682" s="13" t="s">
        <v>949</v>
      </c>
      <c r="B682" s="1" t="s">
        <v>433</v>
      </c>
      <c r="C682" s="1" t="s">
        <v>433</v>
      </c>
      <c r="D682" s="1" t="s">
        <v>433</v>
      </c>
      <c r="E682" s="1" t="s">
        <v>433</v>
      </c>
      <c r="F682" s="1" t="s">
        <v>433</v>
      </c>
      <c r="G682" s="1" t="s">
        <v>433</v>
      </c>
      <c r="H682" s="1" t="s">
        <v>433</v>
      </c>
      <c r="I682" s="1" t="s">
        <v>433</v>
      </c>
      <c r="J682" s="1" t="s">
        <v>433</v>
      </c>
      <c r="K682" s="1" t="s">
        <v>433</v>
      </c>
      <c r="L682" s="1" t="s">
        <v>433</v>
      </c>
      <c r="M682" s="4" t="s">
        <v>433</v>
      </c>
      <c r="N682" s="1"/>
      <c r="O682" s="1"/>
      <c r="P682" s="1"/>
      <c r="Q682" s="1"/>
    </row>
    <row r="683" spans="1:17" ht="25.5">
      <c r="A683" s="13" t="s">
        <v>950</v>
      </c>
      <c r="B683" s="1" t="s">
        <v>433</v>
      </c>
      <c r="C683" s="1" t="s">
        <v>433</v>
      </c>
      <c r="D683" s="1" t="s">
        <v>433</v>
      </c>
      <c r="E683" s="1" t="s">
        <v>433</v>
      </c>
      <c r="F683" s="1" t="s">
        <v>433</v>
      </c>
      <c r="G683" s="1" t="s">
        <v>433</v>
      </c>
      <c r="H683" s="1" t="s">
        <v>433</v>
      </c>
      <c r="I683" s="1" t="s">
        <v>433</v>
      </c>
      <c r="J683" s="1" t="s">
        <v>433</v>
      </c>
      <c r="K683" s="1" t="s">
        <v>433</v>
      </c>
      <c r="L683" s="1" t="s">
        <v>433</v>
      </c>
      <c r="M683" s="4" t="s">
        <v>433</v>
      </c>
      <c r="N683" s="1"/>
      <c r="O683" s="1"/>
      <c r="P683" s="1"/>
      <c r="Q683" s="1"/>
    </row>
    <row r="684" spans="1:17" ht="25.5">
      <c r="A684" s="13" t="s">
        <v>951</v>
      </c>
      <c r="B684" s="1" t="s">
        <v>433</v>
      </c>
      <c r="C684" s="1" t="s">
        <v>433</v>
      </c>
      <c r="D684" s="1" t="s">
        <v>433</v>
      </c>
      <c r="E684" s="1" t="s">
        <v>433</v>
      </c>
      <c r="F684" s="1" t="s">
        <v>433</v>
      </c>
      <c r="G684" s="1" t="s">
        <v>433</v>
      </c>
      <c r="H684" s="1" t="s">
        <v>433</v>
      </c>
      <c r="I684" s="1" t="s">
        <v>433</v>
      </c>
      <c r="J684" s="1" t="s">
        <v>433</v>
      </c>
      <c r="K684" s="1" t="s">
        <v>433</v>
      </c>
      <c r="L684" s="1" t="s">
        <v>433</v>
      </c>
      <c r="M684" s="4" t="s">
        <v>433</v>
      </c>
      <c r="N684" s="1"/>
      <c r="O684" s="1"/>
      <c r="P684" s="1"/>
      <c r="Q684" s="1"/>
    </row>
    <row r="685" spans="1:17" ht="25.5">
      <c r="A685" s="13" t="s">
        <v>952</v>
      </c>
      <c r="B685" s="1" t="s">
        <v>433</v>
      </c>
      <c r="C685" s="1" t="s">
        <v>433</v>
      </c>
      <c r="D685" s="1" t="s">
        <v>433</v>
      </c>
      <c r="E685" s="1" t="s">
        <v>433</v>
      </c>
      <c r="F685" s="1" t="s">
        <v>433</v>
      </c>
      <c r="G685" s="1" t="s">
        <v>433</v>
      </c>
      <c r="H685" s="1" t="s">
        <v>433</v>
      </c>
      <c r="I685" s="1" t="s">
        <v>433</v>
      </c>
      <c r="J685" s="1" t="s">
        <v>433</v>
      </c>
      <c r="K685" s="1" t="s">
        <v>433</v>
      </c>
      <c r="L685" s="1" t="s">
        <v>433</v>
      </c>
      <c r="M685" s="4" t="s">
        <v>433</v>
      </c>
      <c r="N685" s="1"/>
      <c r="O685" s="1"/>
      <c r="P685" s="1"/>
      <c r="Q685" s="1"/>
    </row>
    <row r="686" spans="1:17" ht="25.5">
      <c r="A686" s="13" t="s">
        <v>953</v>
      </c>
      <c r="B686" s="1" t="s">
        <v>433</v>
      </c>
      <c r="C686" s="1" t="s">
        <v>433</v>
      </c>
      <c r="D686" s="1" t="s">
        <v>433</v>
      </c>
      <c r="E686" s="1" t="s">
        <v>433</v>
      </c>
      <c r="F686" s="1" t="s">
        <v>433</v>
      </c>
      <c r="G686" s="1" t="s">
        <v>433</v>
      </c>
      <c r="H686" s="1" t="s">
        <v>433</v>
      </c>
      <c r="I686" s="1" t="s">
        <v>433</v>
      </c>
      <c r="J686" s="1" t="s">
        <v>433</v>
      </c>
      <c r="K686" s="1" t="s">
        <v>433</v>
      </c>
      <c r="L686" s="1" t="s">
        <v>433</v>
      </c>
      <c r="M686" s="4" t="s">
        <v>433</v>
      </c>
      <c r="N686" s="1"/>
      <c r="O686" s="1"/>
      <c r="P686" s="1"/>
      <c r="Q686" s="1"/>
    </row>
    <row r="687" spans="1:17" ht="25.5">
      <c r="A687" s="13" t="s">
        <v>954</v>
      </c>
      <c r="B687" s="1" t="s">
        <v>433</v>
      </c>
      <c r="C687" s="1" t="s">
        <v>433</v>
      </c>
      <c r="D687" s="1" t="s">
        <v>433</v>
      </c>
      <c r="E687" s="1" t="s">
        <v>433</v>
      </c>
      <c r="F687" s="1" t="s">
        <v>433</v>
      </c>
      <c r="G687" s="1" t="s">
        <v>433</v>
      </c>
      <c r="H687" s="1" t="s">
        <v>433</v>
      </c>
      <c r="I687" s="1" t="s">
        <v>433</v>
      </c>
      <c r="J687" s="1" t="s">
        <v>433</v>
      </c>
      <c r="K687" s="1" t="s">
        <v>433</v>
      </c>
      <c r="L687" s="1" t="s">
        <v>433</v>
      </c>
      <c r="M687" s="4" t="s">
        <v>433</v>
      </c>
      <c r="N687" s="1"/>
      <c r="O687" s="1"/>
      <c r="P687" s="1"/>
      <c r="Q687" s="1"/>
    </row>
    <row r="688" spans="1:17" ht="25.5">
      <c r="A688" s="13" t="s">
        <v>955</v>
      </c>
      <c r="B688" s="1" t="s">
        <v>433</v>
      </c>
      <c r="C688" s="1" t="s">
        <v>433</v>
      </c>
      <c r="D688" s="1" t="s">
        <v>433</v>
      </c>
      <c r="E688" s="1" t="s">
        <v>433</v>
      </c>
      <c r="F688" s="1" t="s">
        <v>433</v>
      </c>
      <c r="G688" s="1" t="s">
        <v>433</v>
      </c>
      <c r="H688" s="1" t="s">
        <v>433</v>
      </c>
      <c r="I688" s="1" t="s">
        <v>433</v>
      </c>
      <c r="J688" s="1" t="s">
        <v>433</v>
      </c>
      <c r="K688" s="1" t="s">
        <v>433</v>
      </c>
      <c r="L688" s="1" t="s">
        <v>433</v>
      </c>
      <c r="M688" s="4" t="s">
        <v>433</v>
      </c>
      <c r="N688" s="1"/>
      <c r="O688" s="1"/>
      <c r="P688" s="1"/>
      <c r="Q688" s="1"/>
    </row>
    <row r="689" spans="1:17" ht="25.5">
      <c r="A689" s="13" t="s">
        <v>956</v>
      </c>
      <c r="B689" s="1" t="s">
        <v>433</v>
      </c>
      <c r="C689" s="1" t="s">
        <v>433</v>
      </c>
      <c r="D689" s="1" t="s">
        <v>433</v>
      </c>
      <c r="E689" s="1" t="s">
        <v>433</v>
      </c>
      <c r="F689" s="1" t="s">
        <v>433</v>
      </c>
      <c r="G689" s="1" t="s">
        <v>433</v>
      </c>
      <c r="H689" s="1" t="s">
        <v>433</v>
      </c>
      <c r="I689" s="1" t="s">
        <v>433</v>
      </c>
      <c r="J689" s="1" t="s">
        <v>433</v>
      </c>
      <c r="K689" s="1" t="s">
        <v>433</v>
      </c>
      <c r="L689" s="1" t="s">
        <v>433</v>
      </c>
      <c r="M689" s="4" t="s">
        <v>433</v>
      </c>
      <c r="N689" s="1"/>
      <c r="O689" s="1"/>
      <c r="P689" s="1"/>
      <c r="Q689" s="1"/>
    </row>
    <row r="690" spans="1:17" ht="25.5">
      <c r="A690" s="13" t="s">
        <v>957</v>
      </c>
      <c r="B690" s="1" t="s">
        <v>433</v>
      </c>
      <c r="C690" s="1" t="s">
        <v>433</v>
      </c>
      <c r="D690" s="1" t="s">
        <v>433</v>
      </c>
      <c r="E690" s="1" t="s">
        <v>433</v>
      </c>
      <c r="F690" s="1" t="s">
        <v>433</v>
      </c>
      <c r="G690" s="1" t="s">
        <v>433</v>
      </c>
      <c r="H690" s="1" t="s">
        <v>433</v>
      </c>
      <c r="I690" s="1" t="s">
        <v>433</v>
      </c>
      <c r="J690" s="1" t="s">
        <v>433</v>
      </c>
      <c r="K690" s="1" t="s">
        <v>433</v>
      </c>
      <c r="L690" s="1" t="s">
        <v>433</v>
      </c>
      <c r="M690" s="4" t="s">
        <v>433</v>
      </c>
      <c r="N690" s="1"/>
      <c r="O690" s="1"/>
      <c r="P690" s="1"/>
      <c r="Q690" s="1"/>
    </row>
    <row r="691" spans="1:17" ht="25.5">
      <c r="A691" s="13" t="s">
        <v>958</v>
      </c>
      <c r="B691" s="1" t="s">
        <v>433</v>
      </c>
      <c r="C691" s="1" t="s">
        <v>433</v>
      </c>
      <c r="D691" s="1" t="s">
        <v>433</v>
      </c>
      <c r="E691" s="1" t="s">
        <v>433</v>
      </c>
      <c r="F691" s="1" t="s">
        <v>433</v>
      </c>
      <c r="G691" s="1" t="s">
        <v>433</v>
      </c>
      <c r="H691" s="1" t="s">
        <v>433</v>
      </c>
      <c r="I691" s="1" t="s">
        <v>433</v>
      </c>
      <c r="J691" s="1" t="s">
        <v>433</v>
      </c>
      <c r="K691" s="1" t="s">
        <v>433</v>
      </c>
      <c r="L691" s="1" t="s">
        <v>433</v>
      </c>
      <c r="M691" s="4" t="s">
        <v>433</v>
      </c>
      <c r="N691" s="1"/>
      <c r="O691" s="1"/>
      <c r="P691" s="1"/>
      <c r="Q691" s="1"/>
    </row>
    <row r="692" spans="1:17" ht="25.5">
      <c r="A692" s="13" t="s">
        <v>959</v>
      </c>
      <c r="B692" s="1" t="s">
        <v>433</v>
      </c>
      <c r="C692" s="1" t="s">
        <v>433</v>
      </c>
      <c r="D692" s="1" t="s">
        <v>433</v>
      </c>
      <c r="E692" s="1" t="s">
        <v>433</v>
      </c>
      <c r="F692" s="1" t="s">
        <v>433</v>
      </c>
      <c r="G692" s="1" t="s">
        <v>433</v>
      </c>
      <c r="H692" s="1" t="s">
        <v>433</v>
      </c>
      <c r="I692" s="1" t="s">
        <v>433</v>
      </c>
      <c r="J692" s="1" t="s">
        <v>433</v>
      </c>
      <c r="K692" s="1" t="s">
        <v>433</v>
      </c>
      <c r="L692" s="1" t="s">
        <v>433</v>
      </c>
      <c r="M692" s="4" t="s">
        <v>433</v>
      </c>
      <c r="N692" s="1"/>
      <c r="O692" s="1"/>
      <c r="P692" s="1"/>
      <c r="Q692" s="1"/>
    </row>
    <row r="693" spans="1:17" ht="25.5">
      <c r="A693" s="13" t="s">
        <v>960</v>
      </c>
      <c r="B693" s="1" t="s">
        <v>433</v>
      </c>
      <c r="C693" s="1" t="s">
        <v>433</v>
      </c>
      <c r="D693" s="1" t="s">
        <v>433</v>
      </c>
      <c r="E693" s="1" t="s">
        <v>433</v>
      </c>
      <c r="F693" s="1" t="s">
        <v>433</v>
      </c>
      <c r="G693" s="1" t="s">
        <v>433</v>
      </c>
      <c r="H693" s="1" t="s">
        <v>433</v>
      </c>
      <c r="I693" s="1" t="s">
        <v>433</v>
      </c>
      <c r="J693" s="1" t="s">
        <v>433</v>
      </c>
      <c r="K693" s="1" t="s">
        <v>433</v>
      </c>
      <c r="L693" s="1" t="s">
        <v>433</v>
      </c>
      <c r="M693" s="4" t="s">
        <v>433</v>
      </c>
      <c r="N693" s="1"/>
      <c r="O693" s="1"/>
      <c r="P693" s="1"/>
      <c r="Q693" s="1"/>
    </row>
    <row r="694" spans="1:17" ht="25.5">
      <c r="A694" s="13" t="s">
        <v>961</v>
      </c>
      <c r="B694" s="1" t="s">
        <v>433</v>
      </c>
      <c r="C694" s="1" t="s">
        <v>433</v>
      </c>
      <c r="D694" s="1" t="s">
        <v>433</v>
      </c>
      <c r="E694" s="1" t="s">
        <v>433</v>
      </c>
      <c r="F694" s="1" t="s">
        <v>433</v>
      </c>
      <c r="G694" s="1" t="s">
        <v>433</v>
      </c>
      <c r="H694" s="1" t="s">
        <v>433</v>
      </c>
      <c r="I694" s="1" t="s">
        <v>433</v>
      </c>
      <c r="J694" s="1" t="s">
        <v>433</v>
      </c>
      <c r="K694" s="1" t="s">
        <v>433</v>
      </c>
      <c r="L694" s="1" t="s">
        <v>433</v>
      </c>
      <c r="M694" s="4" t="s">
        <v>433</v>
      </c>
      <c r="N694" s="1"/>
      <c r="O694" s="1"/>
      <c r="P694" s="1"/>
      <c r="Q694" s="1"/>
    </row>
    <row r="695" spans="1:17" ht="25.5">
      <c r="A695" s="13" t="s">
        <v>962</v>
      </c>
      <c r="B695" s="1" t="s">
        <v>433</v>
      </c>
      <c r="C695" s="1" t="s">
        <v>433</v>
      </c>
      <c r="D695" s="1" t="s">
        <v>433</v>
      </c>
      <c r="E695" s="1" t="s">
        <v>433</v>
      </c>
      <c r="F695" s="1" t="s">
        <v>433</v>
      </c>
      <c r="G695" s="1" t="s">
        <v>433</v>
      </c>
      <c r="H695" s="1" t="s">
        <v>433</v>
      </c>
      <c r="I695" s="1" t="s">
        <v>433</v>
      </c>
      <c r="J695" s="1" t="s">
        <v>433</v>
      </c>
      <c r="K695" s="1" t="s">
        <v>433</v>
      </c>
      <c r="L695" s="1" t="s">
        <v>433</v>
      </c>
      <c r="M695" s="4" t="s">
        <v>433</v>
      </c>
      <c r="N695" s="1"/>
      <c r="O695" s="1"/>
      <c r="P695" s="1"/>
      <c r="Q695" s="1"/>
    </row>
    <row r="696" spans="1:17" ht="25.5">
      <c r="A696" s="13" t="s">
        <v>963</v>
      </c>
      <c r="B696" s="1" t="s">
        <v>433</v>
      </c>
      <c r="C696" s="1" t="s">
        <v>433</v>
      </c>
      <c r="D696" s="1" t="s">
        <v>433</v>
      </c>
      <c r="E696" s="1" t="s">
        <v>433</v>
      </c>
      <c r="F696" s="1" t="s">
        <v>433</v>
      </c>
      <c r="G696" s="1" t="s">
        <v>433</v>
      </c>
      <c r="H696" s="1" t="s">
        <v>433</v>
      </c>
      <c r="I696" s="1" t="s">
        <v>433</v>
      </c>
      <c r="J696" s="1" t="s">
        <v>433</v>
      </c>
      <c r="K696" s="1" t="s">
        <v>433</v>
      </c>
      <c r="L696" s="1" t="s">
        <v>433</v>
      </c>
      <c r="M696" s="4" t="s">
        <v>433</v>
      </c>
      <c r="N696" s="1"/>
      <c r="O696" s="1"/>
      <c r="P696" s="1"/>
      <c r="Q696" s="1"/>
    </row>
    <row r="697" spans="1:17" ht="25.5">
      <c r="A697" s="13" t="s">
        <v>964</v>
      </c>
      <c r="B697" s="1" t="s">
        <v>433</v>
      </c>
      <c r="C697" s="1" t="s">
        <v>433</v>
      </c>
      <c r="D697" s="1" t="s">
        <v>433</v>
      </c>
      <c r="E697" s="1" t="s">
        <v>433</v>
      </c>
      <c r="F697" s="1" t="s">
        <v>433</v>
      </c>
      <c r="G697" s="1" t="s">
        <v>433</v>
      </c>
      <c r="H697" s="1" t="s">
        <v>433</v>
      </c>
      <c r="I697" s="1" t="s">
        <v>433</v>
      </c>
      <c r="J697" s="1" t="s">
        <v>433</v>
      </c>
      <c r="K697" s="1" t="s">
        <v>433</v>
      </c>
      <c r="L697" s="1" t="s">
        <v>433</v>
      </c>
      <c r="M697" s="4" t="s">
        <v>433</v>
      </c>
      <c r="N697" s="1"/>
      <c r="O697" s="1"/>
      <c r="P697" s="1"/>
      <c r="Q697" s="1"/>
    </row>
    <row r="698" spans="1:17" ht="25.5">
      <c r="A698" s="13" t="s">
        <v>965</v>
      </c>
      <c r="B698" s="1" t="s">
        <v>433</v>
      </c>
      <c r="C698" s="1" t="s">
        <v>433</v>
      </c>
      <c r="D698" s="1" t="s">
        <v>433</v>
      </c>
      <c r="E698" s="1" t="s">
        <v>433</v>
      </c>
      <c r="F698" s="1" t="s">
        <v>433</v>
      </c>
      <c r="G698" s="1" t="s">
        <v>433</v>
      </c>
      <c r="H698" s="1" t="s">
        <v>433</v>
      </c>
      <c r="I698" s="1" t="s">
        <v>433</v>
      </c>
      <c r="J698" s="1" t="s">
        <v>433</v>
      </c>
      <c r="K698" s="1" t="s">
        <v>433</v>
      </c>
      <c r="L698" s="1" t="s">
        <v>433</v>
      </c>
      <c r="M698" s="4" t="s">
        <v>433</v>
      </c>
      <c r="N698" s="1"/>
      <c r="O698" s="1"/>
      <c r="P698" s="1"/>
      <c r="Q698" s="1"/>
    </row>
    <row r="699" spans="1:17" ht="25.5">
      <c r="A699" s="13" t="s">
        <v>966</v>
      </c>
      <c r="B699" s="1" t="s">
        <v>433</v>
      </c>
      <c r="C699" s="1" t="s">
        <v>433</v>
      </c>
      <c r="D699" s="1" t="s">
        <v>433</v>
      </c>
      <c r="E699" s="1" t="s">
        <v>433</v>
      </c>
      <c r="F699" s="1" t="s">
        <v>433</v>
      </c>
      <c r="G699" s="1" t="s">
        <v>433</v>
      </c>
      <c r="H699" s="1" t="s">
        <v>433</v>
      </c>
      <c r="I699" s="1" t="s">
        <v>433</v>
      </c>
      <c r="J699" s="1" t="s">
        <v>433</v>
      </c>
      <c r="K699" s="1" t="s">
        <v>433</v>
      </c>
      <c r="L699" s="1" t="s">
        <v>433</v>
      </c>
      <c r="M699" s="4" t="s">
        <v>433</v>
      </c>
      <c r="N699" s="1"/>
      <c r="O699" s="1"/>
      <c r="P699" s="1"/>
      <c r="Q699" s="1"/>
    </row>
    <row r="700" spans="1:17" ht="25.5">
      <c r="A700" s="13" t="s">
        <v>967</v>
      </c>
      <c r="B700" s="1" t="s">
        <v>433</v>
      </c>
      <c r="C700" s="1" t="s">
        <v>433</v>
      </c>
      <c r="D700" s="1" t="s">
        <v>433</v>
      </c>
      <c r="E700" s="1" t="s">
        <v>433</v>
      </c>
      <c r="F700" s="1" t="s">
        <v>433</v>
      </c>
      <c r="G700" s="1" t="s">
        <v>433</v>
      </c>
      <c r="H700" s="1" t="s">
        <v>433</v>
      </c>
      <c r="I700" s="1" t="s">
        <v>433</v>
      </c>
      <c r="J700" s="1" t="s">
        <v>433</v>
      </c>
      <c r="K700" s="1" t="s">
        <v>433</v>
      </c>
      <c r="L700" s="1" t="s">
        <v>433</v>
      </c>
      <c r="M700" s="4" t="s">
        <v>433</v>
      </c>
      <c r="N700" s="1"/>
      <c r="O700" s="1"/>
      <c r="P700" s="1"/>
      <c r="Q700" s="1"/>
    </row>
    <row r="701" spans="1:17" ht="25.5">
      <c r="A701" s="13" t="s">
        <v>968</v>
      </c>
      <c r="B701" s="1" t="s">
        <v>433</v>
      </c>
      <c r="C701" s="1" t="s">
        <v>433</v>
      </c>
      <c r="D701" s="1" t="s">
        <v>433</v>
      </c>
      <c r="E701" s="1" t="s">
        <v>433</v>
      </c>
      <c r="F701" s="1" t="s">
        <v>433</v>
      </c>
      <c r="G701" s="1" t="s">
        <v>433</v>
      </c>
      <c r="H701" s="1" t="s">
        <v>433</v>
      </c>
      <c r="I701" s="1" t="s">
        <v>433</v>
      </c>
      <c r="J701" s="1" t="s">
        <v>433</v>
      </c>
      <c r="K701" s="1" t="s">
        <v>433</v>
      </c>
      <c r="L701" s="1" t="s">
        <v>433</v>
      </c>
      <c r="M701" s="4" t="s">
        <v>433</v>
      </c>
      <c r="N701" s="1"/>
      <c r="O701" s="1"/>
      <c r="P701" s="1"/>
      <c r="Q701" s="1"/>
    </row>
    <row r="702" spans="1:17" ht="25.5">
      <c r="A702" s="13" t="s">
        <v>969</v>
      </c>
      <c r="B702" s="1" t="s">
        <v>433</v>
      </c>
      <c r="C702" s="1" t="s">
        <v>433</v>
      </c>
      <c r="D702" s="1" t="s">
        <v>433</v>
      </c>
      <c r="E702" s="1" t="s">
        <v>433</v>
      </c>
      <c r="F702" s="1" t="s">
        <v>433</v>
      </c>
      <c r="G702" s="1" t="s">
        <v>433</v>
      </c>
      <c r="H702" s="1" t="s">
        <v>433</v>
      </c>
      <c r="I702" s="1" t="s">
        <v>433</v>
      </c>
      <c r="J702" s="1" t="s">
        <v>433</v>
      </c>
      <c r="K702" s="1" t="s">
        <v>433</v>
      </c>
      <c r="L702" s="1" t="s">
        <v>433</v>
      </c>
      <c r="M702" s="4" t="s">
        <v>433</v>
      </c>
      <c r="N702" s="1"/>
      <c r="O702" s="1"/>
      <c r="P702" s="1"/>
      <c r="Q702" s="1"/>
    </row>
    <row r="703" spans="1:17" ht="25.5">
      <c r="A703" s="13" t="s">
        <v>970</v>
      </c>
      <c r="B703" s="1" t="s">
        <v>433</v>
      </c>
      <c r="C703" s="1" t="s">
        <v>433</v>
      </c>
      <c r="D703" s="1" t="s">
        <v>433</v>
      </c>
      <c r="E703" s="1" t="s">
        <v>433</v>
      </c>
      <c r="F703" s="1" t="s">
        <v>433</v>
      </c>
      <c r="G703" s="1" t="s">
        <v>433</v>
      </c>
      <c r="H703" s="1" t="s">
        <v>433</v>
      </c>
      <c r="I703" s="1" t="s">
        <v>433</v>
      </c>
      <c r="J703" s="1" t="s">
        <v>433</v>
      </c>
      <c r="K703" s="1" t="s">
        <v>433</v>
      </c>
      <c r="L703" s="1" t="s">
        <v>433</v>
      </c>
      <c r="M703" s="4" t="s">
        <v>433</v>
      </c>
      <c r="N703" s="1"/>
      <c r="O703" s="1"/>
      <c r="P703" s="1"/>
      <c r="Q703" s="1"/>
    </row>
    <row r="704" spans="1:17" ht="25.5">
      <c r="A704" s="13" t="s">
        <v>971</v>
      </c>
      <c r="B704" s="1" t="s">
        <v>433</v>
      </c>
      <c r="C704" s="1" t="s">
        <v>433</v>
      </c>
      <c r="D704" s="1" t="s">
        <v>433</v>
      </c>
      <c r="E704" s="1" t="s">
        <v>433</v>
      </c>
      <c r="F704" s="1" t="s">
        <v>433</v>
      </c>
      <c r="G704" s="1" t="s">
        <v>433</v>
      </c>
      <c r="H704" s="1" t="s">
        <v>433</v>
      </c>
      <c r="I704" s="1" t="s">
        <v>433</v>
      </c>
      <c r="J704" s="1" t="s">
        <v>433</v>
      </c>
      <c r="K704" s="1" t="s">
        <v>433</v>
      </c>
      <c r="L704" s="1" t="s">
        <v>433</v>
      </c>
      <c r="M704" s="4" t="s">
        <v>433</v>
      </c>
      <c r="N704" s="1"/>
      <c r="O704" s="1"/>
      <c r="P704" s="1"/>
      <c r="Q704" s="1"/>
    </row>
    <row r="705" spans="1:17" ht="25.5">
      <c r="A705" s="13" t="s">
        <v>972</v>
      </c>
      <c r="B705" s="1" t="s">
        <v>433</v>
      </c>
      <c r="C705" s="1" t="s">
        <v>433</v>
      </c>
      <c r="D705" s="1" t="s">
        <v>433</v>
      </c>
      <c r="E705" s="1" t="s">
        <v>433</v>
      </c>
      <c r="F705" s="1" t="s">
        <v>433</v>
      </c>
      <c r="G705" s="1" t="s">
        <v>433</v>
      </c>
      <c r="H705" s="1" t="s">
        <v>433</v>
      </c>
      <c r="I705" s="1" t="s">
        <v>433</v>
      </c>
      <c r="J705" s="1" t="s">
        <v>433</v>
      </c>
      <c r="K705" s="1" t="s">
        <v>433</v>
      </c>
      <c r="L705" s="1" t="s">
        <v>433</v>
      </c>
      <c r="M705" s="4" t="s">
        <v>433</v>
      </c>
      <c r="N705" s="1"/>
      <c r="O705" s="1"/>
      <c r="P705" s="1"/>
      <c r="Q705" s="1"/>
    </row>
    <row r="706" spans="1:17" ht="25.5">
      <c r="A706" s="13" t="s">
        <v>973</v>
      </c>
      <c r="B706" s="1" t="s">
        <v>433</v>
      </c>
      <c r="C706" s="1" t="s">
        <v>433</v>
      </c>
      <c r="D706" s="1" t="s">
        <v>433</v>
      </c>
      <c r="E706" s="1" t="s">
        <v>433</v>
      </c>
      <c r="F706" s="1" t="s">
        <v>433</v>
      </c>
      <c r="G706" s="1" t="s">
        <v>433</v>
      </c>
      <c r="H706" s="1" t="s">
        <v>433</v>
      </c>
      <c r="I706" s="1" t="s">
        <v>433</v>
      </c>
      <c r="J706" s="1" t="s">
        <v>433</v>
      </c>
      <c r="K706" s="1" t="s">
        <v>433</v>
      </c>
      <c r="L706" s="1" t="s">
        <v>433</v>
      </c>
      <c r="M706" s="4" t="s">
        <v>433</v>
      </c>
      <c r="N706" s="1"/>
      <c r="O706" s="1"/>
      <c r="P706" s="1"/>
      <c r="Q706" s="1"/>
    </row>
    <row r="707" spans="1:17" ht="25.5">
      <c r="A707" s="13" t="s">
        <v>974</v>
      </c>
      <c r="B707" s="1" t="s">
        <v>433</v>
      </c>
      <c r="C707" s="1" t="s">
        <v>433</v>
      </c>
      <c r="D707" s="1" t="s">
        <v>433</v>
      </c>
      <c r="E707" s="1" t="s">
        <v>433</v>
      </c>
      <c r="F707" s="1" t="s">
        <v>433</v>
      </c>
      <c r="G707" s="1" t="s">
        <v>433</v>
      </c>
      <c r="H707" s="1" t="s">
        <v>433</v>
      </c>
      <c r="I707" s="1" t="s">
        <v>433</v>
      </c>
      <c r="J707" s="1" t="s">
        <v>433</v>
      </c>
      <c r="K707" s="1" t="s">
        <v>433</v>
      </c>
      <c r="L707" s="1" t="s">
        <v>433</v>
      </c>
      <c r="M707" s="4" t="s">
        <v>433</v>
      </c>
      <c r="N707" s="1"/>
      <c r="O707" s="1"/>
      <c r="P707" s="1"/>
      <c r="Q707" s="1"/>
    </row>
    <row r="708" spans="1:17" ht="25.5">
      <c r="A708" s="13" t="s">
        <v>975</v>
      </c>
      <c r="B708" s="1" t="s">
        <v>433</v>
      </c>
      <c r="C708" s="1" t="s">
        <v>433</v>
      </c>
      <c r="D708" s="1" t="s">
        <v>433</v>
      </c>
      <c r="E708" s="1" t="s">
        <v>433</v>
      </c>
      <c r="F708" s="1" t="s">
        <v>433</v>
      </c>
      <c r="G708" s="1" t="s">
        <v>433</v>
      </c>
      <c r="H708" s="1" t="s">
        <v>433</v>
      </c>
      <c r="I708" s="1" t="s">
        <v>433</v>
      </c>
      <c r="J708" s="1" t="s">
        <v>433</v>
      </c>
      <c r="K708" s="1" t="s">
        <v>433</v>
      </c>
      <c r="L708" s="1" t="s">
        <v>433</v>
      </c>
      <c r="M708" s="4" t="s">
        <v>433</v>
      </c>
      <c r="N708" s="1"/>
      <c r="O708" s="1"/>
      <c r="P708" s="1"/>
      <c r="Q708" s="1"/>
    </row>
    <row r="709" spans="1:17" ht="25.5">
      <c r="A709" s="13" t="s">
        <v>976</v>
      </c>
      <c r="B709" s="1" t="s">
        <v>433</v>
      </c>
      <c r="C709" s="1" t="s">
        <v>433</v>
      </c>
      <c r="D709" s="1" t="s">
        <v>433</v>
      </c>
      <c r="E709" s="1" t="s">
        <v>433</v>
      </c>
      <c r="F709" s="1" t="s">
        <v>433</v>
      </c>
      <c r="G709" s="1" t="s">
        <v>433</v>
      </c>
      <c r="H709" s="1" t="s">
        <v>433</v>
      </c>
      <c r="I709" s="1" t="s">
        <v>433</v>
      </c>
      <c r="J709" s="1" t="s">
        <v>433</v>
      </c>
      <c r="K709" s="1" t="s">
        <v>433</v>
      </c>
      <c r="L709" s="1" t="s">
        <v>433</v>
      </c>
      <c r="M709" s="4" t="s">
        <v>433</v>
      </c>
      <c r="N709" s="1"/>
      <c r="O709" s="1"/>
      <c r="P709" s="1"/>
      <c r="Q709" s="1"/>
    </row>
    <row r="710" spans="1:17" ht="25.5">
      <c r="A710" s="13" t="s">
        <v>977</v>
      </c>
      <c r="B710" s="1" t="s">
        <v>433</v>
      </c>
      <c r="C710" s="1" t="s">
        <v>433</v>
      </c>
      <c r="D710" s="1" t="s">
        <v>433</v>
      </c>
      <c r="E710" s="1" t="s">
        <v>433</v>
      </c>
      <c r="F710" s="1" t="s">
        <v>433</v>
      </c>
      <c r="G710" s="1" t="s">
        <v>433</v>
      </c>
      <c r="H710" s="1" t="s">
        <v>433</v>
      </c>
      <c r="I710" s="1" t="s">
        <v>433</v>
      </c>
      <c r="J710" s="1" t="s">
        <v>433</v>
      </c>
      <c r="K710" s="1" t="s">
        <v>433</v>
      </c>
      <c r="L710" s="1" t="s">
        <v>433</v>
      </c>
      <c r="M710" s="4" t="s">
        <v>433</v>
      </c>
      <c r="N710" s="1"/>
      <c r="O710" s="1"/>
      <c r="P710" s="1"/>
      <c r="Q710" s="1"/>
    </row>
    <row r="711" spans="1:17" ht="25.5">
      <c r="A711" s="13" t="s">
        <v>978</v>
      </c>
      <c r="B711" s="1" t="s">
        <v>433</v>
      </c>
      <c r="C711" s="1" t="s">
        <v>433</v>
      </c>
      <c r="D711" s="1" t="s">
        <v>433</v>
      </c>
      <c r="E711" s="1" t="s">
        <v>433</v>
      </c>
      <c r="F711" s="1" t="s">
        <v>433</v>
      </c>
      <c r="G711" s="1" t="s">
        <v>433</v>
      </c>
      <c r="H711" s="1" t="s">
        <v>433</v>
      </c>
      <c r="I711" s="1" t="s">
        <v>433</v>
      </c>
      <c r="J711" s="1" t="s">
        <v>433</v>
      </c>
      <c r="K711" s="1" t="s">
        <v>433</v>
      </c>
      <c r="L711" s="1" t="s">
        <v>433</v>
      </c>
      <c r="M711" s="4" t="s">
        <v>433</v>
      </c>
      <c r="N711" s="1"/>
      <c r="O711" s="1"/>
      <c r="P711" s="1"/>
      <c r="Q711" s="1"/>
    </row>
    <row r="712" spans="1:17" ht="25.5">
      <c r="A712" s="13" t="s">
        <v>979</v>
      </c>
      <c r="B712" s="1" t="s">
        <v>433</v>
      </c>
      <c r="C712" s="1" t="s">
        <v>433</v>
      </c>
      <c r="D712" s="1" t="s">
        <v>433</v>
      </c>
      <c r="E712" s="1" t="s">
        <v>433</v>
      </c>
      <c r="F712" s="1" t="s">
        <v>433</v>
      </c>
      <c r="G712" s="1" t="s">
        <v>433</v>
      </c>
      <c r="H712" s="1" t="s">
        <v>433</v>
      </c>
      <c r="I712" s="1" t="s">
        <v>433</v>
      </c>
      <c r="J712" s="1" t="s">
        <v>433</v>
      </c>
      <c r="K712" s="1" t="s">
        <v>433</v>
      </c>
      <c r="L712" s="1" t="s">
        <v>433</v>
      </c>
      <c r="M712" s="4" t="s">
        <v>433</v>
      </c>
      <c r="N712" s="1"/>
      <c r="O712" s="1"/>
      <c r="P712" s="1"/>
      <c r="Q712" s="1"/>
    </row>
    <row r="713" spans="1:17" ht="25.5">
      <c r="A713" s="13" t="s">
        <v>980</v>
      </c>
      <c r="B713" s="1" t="s">
        <v>433</v>
      </c>
      <c r="C713" s="1" t="s">
        <v>433</v>
      </c>
      <c r="D713" s="1" t="s">
        <v>433</v>
      </c>
      <c r="E713" s="1" t="s">
        <v>433</v>
      </c>
      <c r="F713" s="1" t="s">
        <v>433</v>
      </c>
      <c r="G713" s="1" t="s">
        <v>433</v>
      </c>
      <c r="H713" s="1" t="s">
        <v>433</v>
      </c>
      <c r="I713" s="1" t="s">
        <v>433</v>
      </c>
      <c r="J713" s="1" t="s">
        <v>433</v>
      </c>
      <c r="K713" s="1" t="s">
        <v>433</v>
      </c>
      <c r="L713" s="1" t="s">
        <v>433</v>
      </c>
      <c r="M713" s="4" t="s">
        <v>433</v>
      </c>
      <c r="N713" s="1"/>
      <c r="O713" s="1"/>
      <c r="P713" s="1"/>
      <c r="Q713" s="1"/>
    </row>
    <row r="714" spans="1:17" ht="25.5">
      <c r="A714" s="13" t="s">
        <v>981</v>
      </c>
      <c r="B714" s="1" t="s">
        <v>433</v>
      </c>
      <c r="C714" s="1" t="s">
        <v>433</v>
      </c>
      <c r="D714" s="1" t="s">
        <v>433</v>
      </c>
      <c r="E714" s="1" t="s">
        <v>433</v>
      </c>
      <c r="F714" s="1" t="s">
        <v>433</v>
      </c>
      <c r="G714" s="1" t="s">
        <v>433</v>
      </c>
      <c r="H714" s="1" t="s">
        <v>433</v>
      </c>
      <c r="I714" s="1" t="s">
        <v>433</v>
      </c>
      <c r="J714" s="1" t="s">
        <v>433</v>
      </c>
      <c r="K714" s="1" t="s">
        <v>433</v>
      </c>
      <c r="L714" s="1" t="s">
        <v>433</v>
      </c>
      <c r="M714" s="4" t="s">
        <v>433</v>
      </c>
      <c r="N714" s="1"/>
      <c r="O714" s="1"/>
      <c r="P714" s="1"/>
      <c r="Q714" s="1"/>
    </row>
    <row r="715" spans="1:17" ht="25.5">
      <c r="A715" s="13" t="s">
        <v>982</v>
      </c>
      <c r="B715" s="1" t="s">
        <v>433</v>
      </c>
      <c r="C715" s="1" t="s">
        <v>433</v>
      </c>
      <c r="D715" s="1" t="s">
        <v>433</v>
      </c>
      <c r="E715" s="1" t="s">
        <v>433</v>
      </c>
      <c r="F715" s="1" t="s">
        <v>433</v>
      </c>
      <c r="G715" s="1" t="s">
        <v>433</v>
      </c>
      <c r="H715" s="1" t="s">
        <v>433</v>
      </c>
      <c r="I715" s="1" t="s">
        <v>433</v>
      </c>
      <c r="J715" s="1" t="s">
        <v>433</v>
      </c>
      <c r="K715" s="1" t="s">
        <v>433</v>
      </c>
      <c r="L715" s="1" t="s">
        <v>433</v>
      </c>
      <c r="M715" s="4" t="s">
        <v>433</v>
      </c>
      <c r="N715" s="1"/>
      <c r="O715" s="1"/>
      <c r="P715" s="1"/>
      <c r="Q715" s="1"/>
    </row>
    <row r="716" spans="1:17" ht="25.5">
      <c r="A716" s="13" t="s">
        <v>983</v>
      </c>
      <c r="B716" s="1" t="s">
        <v>433</v>
      </c>
      <c r="C716" s="1" t="s">
        <v>433</v>
      </c>
      <c r="D716" s="1" t="s">
        <v>433</v>
      </c>
      <c r="E716" s="1" t="s">
        <v>433</v>
      </c>
      <c r="F716" s="1" t="s">
        <v>433</v>
      </c>
      <c r="G716" s="1" t="s">
        <v>433</v>
      </c>
      <c r="H716" s="1" t="s">
        <v>433</v>
      </c>
      <c r="I716" s="1" t="s">
        <v>433</v>
      </c>
      <c r="J716" s="1" t="s">
        <v>433</v>
      </c>
      <c r="K716" s="1" t="s">
        <v>433</v>
      </c>
      <c r="L716" s="1" t="s">
        <v>433</v>
      </c>
      <c r="M716" s="4" t="s">
        <v>433</v>
      </c>
      <c r="N716" s="1"/>
      <c r="O716" s="1"/>
      <c r="P716" s="1"/>
      <c r="Q716" s="1"/>
    </row>
    <row r="717" spans="1:17" ht="25.5">
      <c r="A717" s="13" t="s">
        <v>984</v>
      </c>
      <c r="B717" s="1" t="s">
        <v>433</v>
      </c>
      <c r="C717" s="1" t="s">
        <v>433</v>
      </c>
      <c r="D717" s="1" t="s">
        <v>433</v>
      </c>
      <c r="E717" s="1" t="s">
        <v>433</v>
      </c>
      <c r="F717" s="1" t="s">
        <v>433</v>
      </c>
      <c r="G717" s="1" t="s">
        <v>433</v>
      </c>
      <c r="H717" s="1" t="s">
        <v>433</v>
      </c>
      <c r="I717" s="1" t="s">
        <v>433</v>
      </c>
      <c r="J717" s="1" t="s">
        <v>433</v>
      </c>
      <c r="K717" s="1" t="s">
        <v>433</v>
      </c>
      <c r="L717" s="1" t="s">
        <v>433</v>
      </c>
      <c r="M717" s="4" t="s">
        <v>433</v>
      </c>
      <c r="N717" s="1"/>
      <c r="O717" s="1"/>
      <c r="P717" s="1"/>
      <c r="Q717" s="1"/>
    </row>
    <row r="718" spans="1:17" ht="25.5">
      <c r="A718" s="13" t="s">
        <v>985</v>
      </c>
      <c r="B718" s="1" t="s">
        <v>433</v>
      </c>
      <c r="C718" s="1" t="s">
        <v>433</v>
      </c>
      <c r="D718" s="1" t="s">
        <v>433</v>
      </c>
      <c r="E718" s="1" t="s">
        <v>433</v>
      </c>
      <c r="F718" s="1" t="s">
        <v>433</v>
      </c>
      <c r="G718" s="1" t="s">
        <v>433</v>
      </c>
      <c r="H718" s="1" t="s">
        <v>433</v>
      </c>
      <c r="I718" s="1" t="s">
        <v>433</v>
      </c>
      <c r="J718" s="1" t="s">
        <v>433</v>
      </c>
      <c r="K718" s="1" t="s">
        <v>433</v>
      </c>
      <c r="L718" s="1" t="s">
        <v>433</v>
      </c>
      <c r="M718" s="4" t="s">
        <v>433</v>
      </c>
      <c r="N718" s="1"/>
      <c r="O718" s="1"/>
      <c r="P718" s="1"/>
      <c r="Q718" s="1"/>
    </row>
    <row r="719" spans="1:17" ht="25.5">
      <c r="A719" s="13" t="s">
        <v>986</v>
      </c>
      <c r="B719" s="1" t="s">
        <v>433</v>
      </c>
      <c r="C719" s="1" t="s">
        <v>433</v>
      </c>
      <c r="D719" s="1" t="s">
        <v>433</v>
      </c>
      <c r="E719" s="1" t="s">
        <v>433</v>
      </c>
      <c r="F719" s="1" t="s">
        <v>433</v>
      </c>
      <c r="G719" s="1" t="s">
        <v>433</v>
      </c>
      <c r="H719" s="1" t="s">
        <v>433</v>
      </c>
      <c r="I719" s="1" t="s">
        <v>433</v>
      </c>
      <c r="J719" s="1" t="s">
        <v>433</v>
      </c>
      <c r="K719" s="1" t="s">
        <v>433</v>
      </c>
      <c r="L719" s="1" t="s">
        <v>433</v>
      </c>
      <c r="M719" s="4" t="s">
        <v>433</v>
      </c>
      <c r="N719" s="1"/>
      <c r="O719" s="1"/>
      <c r="P719" s="1"/>
      <c r="Q719" s="1"/>
    </row>
    <row r="720" spans="1:17" ht="25.5">
      <c r="A720" s="13" t="s">
        <v>987</v>
      </c>
      <c r="B720" s="1" t="s">
        <v>433</v>
      </c>
      <c r="C720" s="1" t="s">
        <v>433</v>
      </c>
      <c r="D720" s="1" t="s">
        <v>433</v>
      </c>
      <c r="E720" s="1" t="s">
        <v>433</v>
      </c>
      <c r="F720" s="1" t="s">
        <v>433</v>
      </c>
      <c r="G720" s="1" t="s">
        <v>433</v>
      </c>
      <c r="H720" s="1" t="s">
        <v>433</v>
      </c>
      <c r="I720" s="1" t="s">
        <v>433</v>
      </c>
      <c r="J720" s="1" t="s">
        <v>433</v>
      </c>
      <c r="K720" s="1" t="s">
        <v>433</v>
      </c>
      <c r="L720" s="1" t="s">
        <v>433</v>
      </c>
      <c r="M720" s="4" t="s">
        <v>433</v>
      </c>
      <c r="N720" s="1"/>
      <c r="O720" s="1"/>
      <c r="P720" s="1"/>
      <c r="Q720" s="1"/>
    </row>
    <row r="721" spans="1:17" ht="25.5">
      <c r="A721" s="13" t="s">
        <v>988</v>
      </c>
      <c r="B721" s="1" t="s">
        <v>433</v>
      </c>
      <c r="C721" s="1" t="s">
        <v>433</v>
      </c>
      <c r="D721" s="1" t="s">
        <v>433</v>
      </c>
      <c r="E721" s="1" t="s">
        <v>433</v>
      </c>
      <c r="F721" s="1" t="s">
        <v>433</v>
      </c>
      <c r="G721" s="1" t="s">
        <v>433</v>
      </c>
      <c r="H721" s="1" t="s">
        <v>433</v>
      </c>
      <c r="I721" s="1" t="s">
        <v>433</v>
      </c>
      <c r="J721" s="1" t="s">
        <v>433</v>
      </c>
      <c r="K721" s="1" t="s">
        <v>433</v>
      </c>
      <c r="L721" s="1" t="s">
        <v>433</v>
      </c>
      <c r="M721" s="4" t="s">
        <v>433</v>
      </c>
      <c r="N721" s="1"/>
      <c r="O721" s="1"/>
      <c r="P721" s="1"/>
      <c r="Q721" s="1"/>
    </row>
    <row r="722" spans="1:17" ht="25.5">
      <c r="A722" s="13" t="s">
        <v>989</v>
      </c>
      <c r="B722" s="1" t="s">
        <v>433</v>
      </c>
      <c r="C722" s="1" t="s">
        <v>433</v>
      </c>
      <c r="D722" s="1" t="s">
        <v>433</v>
      </c>
      <c r="E722" s="1" t="s">
        <v>433</v>
      </c>
      <c r="F722" s="1" t="s">
        <v>433</v>
      </c>
      <c r="G722" s="1" t="s">
        <v>433</v>
      </c>
      <c r="H722" s="1" t="s">
        <v>433</v>
      </c>
      <c r="I722" s="1" t="s">
        <v>433</v>
      </c>
      <c r="J722" s="1" t="s">
        <v>433</v>
      </c>
      <c r="K722" s="1" t="s">
        <v>433</v>
      </c>
      <c r="L722" s="1" t="s">
        <v>433</v>
      </c>
      <c r="M722" s="4" t="s">
        <v>433</v>
      </c>
      <c r="N722" s="1"/>
      <c r="O722" s="1"/>
      <c r="P722" s="1"/>
      <c r="Q722" s="1"/>
    </row>
    <row r="723" spans="1:17" ht="25.5">
      <c r="A723" s="13" t="s">
        <v>990</v>
      </c>
      <c r="B723" s="1" t="s">
        <v>433</v>
      </c>
      <c r="C723" s="1" t="s">
        <v>433</v>
      </c>
      <c r="D723" s="1" t="s">
        <v>433</v>
      </c>
      <c r="E723" s="1" t="s">
        <v>433</v>
      </c>
      <c r="F723" s="1" t="s">
        <v>433</v>
      </c>
      <c r="G723" s="1" t="s">
        <v>433</v>
      </c>
      <c r="H723" s="1" t="s">
        <v>433</v>
      </c>
      <c r="I723" s="1" t="s">
        <v>433</v>
      </c>
      <c r="J723" s="1" t="s">
        <v>433</v>
      </c>
      <c r="K723" s="1" t="s">
        <v>433</v>
      </c>
      <c r="L723" s="1" t="s">
        <v>433</v>
      </c>
      <c r="M723" s="4" t="s">
        <v>433</v>
      </c>
      <c r="N723" s="1"/>
      <c r="O723" s="1"/>
      <c r="P723" s="1"/>
      <c r="Q723" s="1"/>
    </row>
    <row r="724" spans="1:17" ht="25.5">
      <c r="A724" s="13" t="s">
        <v>991</v>
      </c>
      <c r="B724" s="1" t="s">
        <v>433</v>
      </c>
      <c r="C724" s="1" t="s">
        <v>433</v>
      </c>
      <c r="D724" s="1" t="s">
        <v>433</v>
      </c>
      <c r="E724" s="1" t="s">
        <v>433</v>
      </c>
      <c r="F724" s="1" t="s">
        <v>433</v>
      </c>
      <c r="G724" s="1" t="s">
        <v>433</v>
      </c>
      <c r="H724" s="1" t="s">
        <v>433</v>
      </c>
      <c r="I724" s="1" t="s">
        <v>433</v>
      </c>
      <c r="J724" s="1" t="s">
        <v>433</v>
      </c>
      <c r="K724" s="1" t="s">
        <v>433</v>
      </c>
      <c r="L724" s="1" t="s">
        <v>433</v>
      </c>
      <c r="M724" s="4" t="s">
        <v>433</v>
      </c>
      <c r="N724" s="1"/>
      <c r="O724" s="1"/>
      <c r="P724" s="1"/>
      <c r="Q724" s="1"/>
    </row>
    <row r="725" spans="1:17" ht="25.5">
      <c r="A725" s="13" t="s">
        <v>992</v>
      </c>
      <c r="B725" s="1" t="s">
        <v>433</v>
      </c>
      <c r="C725" s="1" t="s">
        <v>433</v>
      </c>
      <c r="D725" s="1" t="s">
        <v>433</v>
      </c>
      <c r="E725" s="1" t="s">
        <v>433</v>
      </c>
      <c r="F725" s="1" t="s">
        <v>433</v>
      </c>
      <c r="G725" s="1" t="s">
        <v>433</v>
      </c>
      <c r="H725" s="1" t="s">
        <v>433</v>
      </c>
      <c r="I725" s="1" t="s">
        <v>433</v>
      </c>
      <c r="J725" s="1" t="s">
        <v>433</v>
      </c>
      <c r="K725" s="1" t="s">
        <v>433</v>
      </c>
      <c r="L725" s="1" t="s">
        <v>433</v>
      </c>
      <c r="M725" s="4" t="s">
        <v>433</v>
      </c>
      <c r="N725" s="1"/>
      <c r="O725" s="1"/>
      <c r="P725" s="1"/>
      <c r="Q725" s="1"/>
    </row>
    <row r="726" spans="1:17" ht="25.5">
      <c r="A726" s="13" t="s">
        <v>993</v>
      </c>
      <c r="B726" s="1" t="s">
        <v>433</v>
      </c>
      <c r="C726" s="1" t="s">
        <v>433</v>
      </c>
      <c r="D726" s="1" t="s">
        <v>433</v>
      </c>
      <c r="E726" s="1" t="s">
        <v>433</v>
      </c>
      <c r="F726" s="1" t="s">
        <v>433</v>
      </c>
      <c r="G726" s="1" t="s">
        <v>433</v>
      </c>
      <c r="H726" s="1" t="s">
        <v>433</v>
      </c>
      <c r="I726" s="1" t="s">
        <v>433</v>
      </c>
      <c r="J726" s="1" t="s">
        <v>433</v>
      </c>
      <c r="K726" s="1" t="s">
        <v>433</v>
      </c>
      <c r="L726" s="1" t="s">
        <v>433</v>
      </c>
      <c r="M726" s="4" t="s">
        <v>433</v>
      </c>
      <c r="N726" s="1"/>
      <c r="O726" s="1"/>
      <c r="P726" s="1"/>
      <c r="Q726" s="1"/>
    </row>
    <row r="727" spans="1:17" ht="25.5">
      <c r="A727" s="13" t="s">
        <v>994</v>
      </c>
      <c r="B727" s="1" t="s">
        <v>433</v>
      </c>
      <c r="C727" s="1" t="s">
        <v>433</v>
      </c>
      <c r="D727" s="1" t="s">
        <v>433</v>
      </c>
      <c r="E727" s="1" t="s">
        <v>433</v>
      </c>
      <c r="F727" s="1" t="s">
        <v>433</v>
      </c>
      <c r="G727" s="1" t="s">
        <v>433</v>
      </c>
      <c r="H727" s="1" t="s">
        <v>433</v>
      </c>
      <c r="I727" s="1" t="s">
        <v>433</v>
      </c>
      <c r="J727" s="1" t="s">
        <v>433</v>
      </c>
      <c r="K727" s="1" t="s">
        <v>433</v>
      </c>
      <c r="L727" s="1" t="s">
        <v>433</v>
      </c>
      <c r="M727" s="4" t="s">
        <v>433</v>
      </c>
      <c r="N727" s="1"/>
      <c r="O727" s="1"/>
      <c r="P727" s="1"/>
      <c r="Q727" s="1"/>
    </row>
    <row r="728" spans="1:17" ht="25.5">
      <c r="A728" s="13" t="s">
        <v>995</v>
      </c>
      <c r="B728" s="1" t="s">
        <v>433</v>
      </c>
      <c r="C728" s="1" t="s">
        <v>433</v>
      </c>
      <c r="D728" s="1" t="s">
        <v>433</v>
      </c>
      <c r="E728" s="1" t="s">
        <v>433</v>
      </c>
      <c r="F728" s="1" t="s">
        <v>433</v>
      </c>
      <c r="G728" s="1" t="s">
        <v>433</v>
      </c>
      <c r="H728" s="1" t="s">
        <v>433</v>
      </c>
      <c r="I728" s="1" t="s">
        <v>433</v>
      </c>
      <c r="J728" s="1" t="s">
        <v>433</v>
      </c>
      <c r="K728" s="1" t="s">
        <v>433</v>
      </c>
      <c r="L728" s="1" t="s">
        <v>433</v>
      </c>
      <c r="M728" s="4" t="s">
        <v>433</v>
      </c>
      <c r="N728" s="1"/>
      <c r="O728" s="1"/>
      <c r="P728" s="1"/>
      <c r="Q728" s="1"/>
    </row>
    <row r="729" spans="1:17" ht="25.5">
      <c r="A729" s="13" t="s">
        <v>996</v>
      </c>
      <c r="B729" s="1" t="s">
        <v>433</v>
      </c>
      <c r="C729" s="1" t="s">
        <v>433</v>
      </c>
      <c r="D729" s="1" t="s">
        <v>433</v>
      </c>
      <c r="E729" s="1" t="s">
        <v>433</v>
      </c>
      <c r="F729" s="1" t="s">
        <v>433</v>
      </c>
      <c r="G729" s="1" t="s">
        <v>433</v>
      </c>
      <c r="H729" s="1" t="s">
        <v>433</v>
      </c>
      <c r="I729" s="1" t="s">
        <v>433</v>
      </c>
      <c r="J729" s="1" t="s">
        <v>433</v>
      </c>
      <c r="K729" s="1" t="s">
        <v>433</v>
      </c>
      <c r="L729" s="1" t="s">
        <v>433</v>
      </c>
      <c r="M729" s="4" t="s">
        <v>433</v>
      </c>
      <c r="N729" s="1"/>
      <c r="O729" s="1"/>
      <c r="P729" s="1"/>
      <c r="Q729" s="1"/>
    </row>
    <row r="730" spans="1:17" ht="25.5">
      <c r="A730" s="13" t="s">
        <v>997</v>
      </c>
      <c r="B730" s="1" t="s">
        <v>433</v>
      </c>
      <c r="C730" s="1" t="s">
        <v>433</v>
      </c>
      <c r="D730" s="1" t="s">
        <v>433</v>
      </c>
      <c r="E730" s="1" t="s">
        <v>433</v>
      </c>
      <c r="F730" s="1" t="s">
        <v>433</v>
      </c>
      <c r="G730" s="1" t="s">
        <v>433</v>
      </c>
      <c r="H730" s="1" t="s">
        <v>433</v>
      </c>
      <c r="I730" s="1" t="s">
        <v>433</v>
      </c>
      <c r="J730" s="1" t="s">
        <v>433</v>
      </c>
      <c r="K730" s="1" t="s">
        <v>433</v>
      </c>
      <c r="L730" s="1" t="s">
        <v>433</v>
      </c>
      <c r="M730" s="4" t="s">
        <v>433</v>
      </c>
      <c r="N730" s="1"/>
      <c r="O730" s="1"/>
      <c r="P730" s="1"/>
      <c r="Q730" s="1"/>
    </row>
    <row r="731" spans="1:17" ht="25.5">
      <c r="A731" s="13" t="s">
        <v>998</v>
      </c>
      <c r="B731" s="1" t="s">
        <v>433</v>
      </c>
      <c r="C731" s="1" t="s">
        <v>433</v>
      </c>
      <c r="D731" s="1" t="s">
        <v>433</v>
      </c>
      <c r="E731" s="1" t="s">
        <v>433</v>
      </c>
      <c r="F731" s="1" t="s">
        <v>433</v>
      </c>
      <c r="G731" s="1" t="s">
        <v>433</v>
      </c>
      <c r="H731" s="1" t="s">
        <v>433</v>
      </c>
      <c r="I731" s="1" t="s">
        <v>433</v>
      </c>
      <c r="J731" s="1" t="s">
        <v>433</v>
      </c>
      <c r="K731" s="1" t="s">
        <v>433</v>
      </c>
      <c r="L731" s="1" t="s">
        <v>433</v>
      </c>
      <c r="M731" s="4" t="s">
        <v>433</v>
      </c>
      <c r="N731" s="1"/>
      <c r="O731" s="1"/>
      <c r="P731" s="1"/>
      <c r="Q731" s="1"/>
    </row>
    <row r="732" spans="1:17" ht="25.5">
      <c r="A732" s="13" t="s">
        <v>999</v>
      </c>
      <c r="B732" s="1" t="s">
        <v>433</v>
      </c>
      <c r="C732" s="1" t="s">
        <v>433</v>
      </c>
      <c r="D732" s="1" t="s">
        <v>433</v>
      </c>
      <c r="E732" s="1" t="s">
        <v>433</v>
      </c>
      <c r="F732" s="1" t="s">
        <v>433</v>
      </c>
      <c r="G732" s="1" t="s">
        <v>433</v>
      </c>
      <c r="H732" s="1" t="s">
        <v>433</v>
      </c>
      <c r="I732" s="1" t="s">
        <v>433</v>
      </c>
      <c r="J732" s="1" t="s">
        <v>433</v>
      </c>
      <c r="K732" s="1" t="s">
        <v>433</v>
      </c>
      <c r="L732" s="1" t="s">
        <v>433</v>
      </c>
      <c r="M732" s="4" t="s">
        <v>433</v>
      </c>
      <c r="N732" s="1"/>
      <c r="O732" s="1"/>
      <c r="P732" s="1"/>
      <c r="Q732" s="1"/>
    </row>
    <row r="733" spans="1:17" ht="25.5">
      <c r="A733" s="13" t="s">
        <v>1000</v>
      </c>
      <c r="B733" s="1" t="s">
        <v>433</v>
      </c>
      <c r="C733" s="1" t="s">
        <v>433</v>
      </c>
      <c r="D733" s="1" t="s">
        <v>433</v>
      </c>
      <c r="E733" s="1" t="s">
        <v>433</v>
      </c>
      <c r="F733" s="1" t="s">
        <v>433</v>
      </c>
      <c r="G733" s="1" t="s">
        <v>433</v>
      </c>
      <c r="H733" s="1" t="s">
        <v>433</v>
      </c>
      <c r="I733" s="1" t="s">
        <v>433</v>
      </c>
      <c r="J733" s="1" t="s">
        <v>433</v>
      </c>
      <c r="K733" s="1" t="s">
        <v>433</v>
      </c>
      <c r="L733" s="1" t="s">
        <v>433</v>
      </c>
      <c r="M733" s="4" t="s">
        <v>433</v>
      </c>
      <c r="N733" s="1"/>
      <c r="O733" s="1"/>
      <c r="P733" s="1"/>
      <c r="Q733" s="1"/>
    </row>
    <row r="734" spans="1:17" ht="25.5">
      <c r="A734" s="13" t="s">
        <v>1001</v>
      </c>
      <c r="B734" s="1" t="s">
        <v>433</v>
      </c>
      <c r="C734" s="1" t="s">
        <v>433</v>
      </c>
      <c r="D734" s="1" t="s">
        <v>433</v>
      </c>
      <c r="E734" s="1" t="s">
        <v>433</v>
      </c>
      <c r="F734" s="1" t="s">
        <v>433</v>
      </c>
      <c r="G734" s="1" t="s">
        <v>433</v>
      </c>
      <c r="H734" s="1" t="s">
        <v>433</v>
      </c>
      <c r="I734" s="1" t="s">
        <v>433</v>
      </c>
      <c r="J734" s="1" t="s">
        <v>433</v>
      </c>
      <c r="K734" s="1" t="s">
        <v>433</v>
      </c>
      <c r="L734" s="1" t="s">
        <v>433</v>
      </c>
      <c r="M734" s="4" t="s">
        <v>433</v>
      </c>
      <c r="N734" s="1"/>
      <c r="O734" s="1"/>
      <c r="P734" s="1"/>
      <c r="Q734" s="1"/>
    </row>
    <row r="735" spans="1:17" ht="25.5">
      <c r="A735" s="13" t="s">
        <v>1002</v>
      </c>
      <c r="B735" s="1" t="s">
        <v>433</v>
      </c>
      <c r="C735" s="1" t="s">
        <v>433</v>
      </c>
      <c r="D735" s="1" t="s">
        <v>433</v>
      </c>
      <c r="E735" s="1" t="s">
        <v>433</v>
      </c>
      <c r="F735" s="1" t="s">
        <v>433</v>
      </c>
      <c r="G735" s="1" t="s">
        <v>433</v>
      </c>
      <c r="H735" s="1" t="s">
        <v>433</v>
      </c>
      <c r="I735" s="1" t="s">
        <v>433</v>
      </c>
      <c r="J735" s="1" t="s">
        <v>433</v>
      </c>
      <c r="K735" s="1" t="s">
        <v>433</v>
      </c>
      <c r="L735" s="1" t="s">
        <v>433</v>
      </c>
      <c r="M735" s="4" t="s">
        <v>433</v>
      </c>
      <c r="N735" s="1"/>
      <c r="O735" s="1"/>
      <c r="P735" s="1"/>
      <c r="Q735" s="1"/>
    </row>
    <row r="736" spans="1:17" ht="25.5">
      <c r="A736" s="13" t="s">
        <v>1003</v>
      </c>
      <c r="B736" s="1" t="s">
        <v>433</v>
      </c>
      <c r="C736" s="1" t="s">
        <v>433</v>
      </c>
      <c r="D736" s="1" t="s">
        <v>433</v>
      </c>
      <c r="E736" s="1" t="s">
        <v>433</v>
      </c>
      <c r="F736" s="1" t="s">
        <v>433</v>
      </c>
      <c r="G736" s="1" t="s">
        <v>433</v>
      </c>
      <c r="H736" s="1" t="s">
        <v>433</v>
      </c>
      <c r="I736" s="1" t="s">
        <v>433</v>
      </c>
      <c r="J736" s="1" t="s">
        <v>433</v>
      </c>
      <c r="K736" s="1" t="s">
        <v>433</v>
      </c>
      <c r="L736" s="1" t="s">
        <v>433</v>
      </c>
      <c r="M736" s="4" t="s">
        <v>433</v>
      </c>
      <c r="N736" s="1"/>
      <c r="O736" s="1"/>
      <c r="P736" s="1"/>
      <c r="Q736" s="1"/>
    </row>
    <row r="737" spans="1:17" ht="25.5">
      <c r="A737" s="13" t="s">
        <v>1004</v>
      </c>
      <c r="B737" s="1" t="s">
        <v>433</v>
      </c>
      <c r="C737" s="1" t="s">
        <v>433</v>
      </c>
      <c r="D737" s="1" t="s">
        <v>433</v>
      </c>
      <c r="E737" s="1" t="s">
        <v>433</v>
      </c>
      <c r="F737" s="1" t="s">
        <v>433</v>
      </c>
      <c r="G737" s="1" t="s">
        <v>433</v>
      </c>
      <c r="H737" s="1" t="s">
        <v>433</v>
      </c>
      <c r="I737" s="1" t="s">
        <v>433</v>
      </c>
      <c r="J737" s="1" t="s">
        <v>433</v>
      </c>
      <c r="K737" s="1" t="s">
        <v>433</v>
      </c>
      <c r="L737" s="1" t="s">
        <v>433</v>
      </c>
      <c r="M737" s="4" t="s">
        <v>433</v>
      </c>
      <c r="N737" s="1"/>
      <c r="O737" s="1"/>
      <c r="P737" s="1"/>
      <c r="Q737" s="1"/>
    </row>
    <row r="738" spans="1:17" ht="25.5">
      <c r="A738" s="13" t="s">
        <v>1005</v>
      </c>
      <c r="B738" s="1" t="s">
        <v>433</v>
      </c>
      <c r="C738" s="1" t="s">
        <v>433</v>
      </c>
      <c r="D738" s="1" t="s">
        <v>433</v>
      </c>
      <c r="E738" s="1" t="s">
        <v>433</v>
      </c>
      <c r="F738" s="1" t="s">
        <v>433</v>
      </c>
      <c r="G738" s="1" t="s">
        <v>433</v>
      </c>
      <c r="H738" s="1" t="s">
        <v>433</v>
      </c>
      <c r="I738" s="1" t="s">
        <v>433</v>
      </c>
      <c r="J738" s="1" t="s">
        <v>433</v>
      </c>
      <c r="K738" s="1" t="s">
        <v>433</v>
      </c>
      <c r="L738" s="1" t="s">
        <v>433</v>
      </c>
      <c r="M738" s="4" t="s">
        <v>433</v>
      </c>
      <c r="N738" s="1"/>
      <c r="O738" s="1"/>
      <c r="P738" s="1"/>
      <c r="Q738" s="1"/>
    </row>
    <row r="739" spans="1:17" ht="25.5">
      <c r="A739" s="13" t="s">
        <v>1006</v>
      </c>
      <c r="B739" s="1" t="s">
        <v>433</v>
      </c>
      <c r="C739" s="1" t="s">
        <v>433</v>
      </c>
      <c r="D739" s="1" t="s">
        <v>433</v>
      </c>
      <c r="E739" s="1" t="s">
        <v>433</v>
      </c>
      <c r="F739" s="1" t="s">
        <v>433</v>
      </c>
      <c r="G739" s="1" t="s">
        <v>433</v>
      </c>
      <c r="H739" s="1" t="s">
        <v>433</v>
      </c>
      <c r="I739" s="1" t="s">
        <v>433</v>
      </c>
      <c r="J739" s="1" t="s">
        <v>433</v>
      </c>
      <c r="K739" s="1" t="s">
        <v>433</v>
      </c>
      <c r="L739" s="1" t="s">
        <v>433</v>
      </c>
      <c r="M739" s="4" t="s">
        <v>433</v>
      </c>
      <c r="N739" s="1"/>
      <c r="O739" s="1"/>
      <c r="P739" s="1"/>
      <c r="Q739" s="1"/>
    </row>
    <row r="740" spans="1:17" ht="25.5">
      <c r="A740" s="13" t="s">
        <v>1007</v>
      </c>
      <c r="B740" s="1" t="s">
        <v>433</v>
      </c>
      <c r="C740" s="1" t="s">
        <v>433</v>
      </c>
      <c r="D740" s="1" t="s">
        <v>433</v>
      </c>
      <c r="E740" s="1" t="s">
        <v>433</v>
      </c>
      <c r="F740" s="1" t="s">
        <v>433</v>
      </c>
      <c r="G740" s="1" t="s">
        <v>433</v>
      </c>
      <c r="H740" s="1" t="s">
        <v>433</v>
      </c>
      <c r="I740" s="1" t="s">
        <v>433</v>
      </c>
      <c r="J740" s="1" t="s">
        <v>433</v>
      </c>
      <c r="K740" s="1" t="s">
        <v>433</v>
      </c>
      <c r="L740" s="1" t="s">
        <v>433</v>
      </c>
      <c r="M740" s="4" t="s">
        <v>433</v>
      </c>
      <c r="N740" s="1"/>
      <c r="O740" s="1"/>
      <c r="P740" s="1"/>
      <c r="Q740" s="1"/>
    </row>
    <row r="741" spans="1:17" ht="25.5">
      <c r="A741" s="13" t="s">
        <v>1008</v>
      </c>
      <c r="B741" s="1" t="s">
        <v>433</v>
      </c>
      <c r="C741" s="1" t="s">
        <v>433</v>
      </c>
      <c r="D741" s="1" t="s">
        <v>433</v>
      </c>
      <c r="E741" s="1" t="s">
        <v>433</v>
      </c>
      <c r="F741" s="1" t="s">
        <v>433</v>
      </c>
      <c r="G741" s="1" t="s">
        <v>433</v>
      </c>
      <c r="H741" s="1" t="s">
        <v>433</v>
      </c>
      <c r="I741" s="1" t="s">
        <v>433</v>
      </c>
      <c r="J741" s="1" t="s">
        <v>433</v>
      </c>
      <c r="K741" s="1" t="s">
        <v>433</v>
      </c>
      <c r="L741" s="1" t="s">
        <v>433</v>
      </c>
      <c r="M741" s="4" t="s">
        <v>433</v>
      </c>
      <c r="N741" s="1"/>
      <c r="O741" s="1"/>
      <c r="P741" s="1"/>
      <c r="Q741" s="1"/>
    </row>
    <row r="742" spans="1:17" ht="25.5">
      <c r="A742" s="13" t="s">
        <v>1009</v>
      </c>
      <c r="B742" s="1" t="s">
        <v>433</v>
      </c>
      <c r="C742" s="1" t="s">
        <v>433</v>
      </c>
      <c r="D742" s="1" t="s">
        <v>433</v>
      </c>
      <c r="E742" s="1" t="s">
        <v>433</v>
      </c>
      <c r="F742" s="1" t="s">
        <v>433</v>
      </c>
      <c r="G742" s="1" t="s">
        <v>433</v>
      </c>
      <c r="H742" s="1" t="s">
        <v>433</v>
      </c>
      <c r="I742" s="1" t="s">
        <v>433</v>
      </c>
      <c r="J742" s="1" t="s">
        <v>433</v>
      </c>
      <c r="K742" s="1" t="s">
        <v>433</v>
      </c>
      <c r="L742" s="1" t="s">
        <v>433</v>
      </c>
      <c r="M742" s="4" t="s">
        <v>433</v>
      </c>
      <c r="N742" s="1"/>
      <c r="O742" s="1"/>
      <c r="P742" s="1"/>
      <c r="Q742" s="1"/>
    </row>
    <row r="743" spans="1:17" ht="25.5">
      <c r="A743" s="13" t="s">
        <v>1010</v>
      </c>
      <c r="B743" s="1" t="s">
        <v>433</v>
      </c>
      <c r="C743" s="1" t="s">
        <v>433</v>
      </c>
      <c r="D743" s="1" t="s">
        <v>433</v>
      </c>
      <c r="E743" s="1" t="s">
        <v>433</v>
      </c>
      <c r="F743" s="1" t="s">
        <v>433</v>
      </c>
      <c r="G743" s="1" t="s">
        <v>433</v>
      </c>
      <c r="H743" s="1" t="s">
        <v>433</v>
      </c>
      <c r="I743" s="1" t="s">
        <v>433</v>
      </c>
      <c r="J743" s="1" t="s">
        <v>433</v>
      </c>
      <c r="K743" s="1" t="s">
        <v>433</v>
      </c>
      <c r="L743" s="1" t="s">
        <v>433</v>
      </c>
      <c r="M743" s="4" t="s">
        <v>433</v>
      </c>
      <c r="N743" s="1"/>
      <c r="O743" s="1"/>
      <c r="P743" s="1"/>
      <c r="Q743" s="1"/>
    </row>
    <row r="744" spans="1:17" ht="25.5">
      <c r="A744" s="13" t="s">
        <v>1011</v>
      </c>
      <c r="B744" s="1" t="s">
        <v>433</v>
      </c>
      <c r="C744" s="1" t="s">
        <v>433</v>
      </c>
      <c r="D744" s="1" t="s">
        <v>433</v>
      </c>
      <c r="E744" s="1" t="s">
        <v>433</v>
      </c>
      <c r="F744" s="1" t="s">
        <v>433</v>
      </c>
      <c r="G744" s="1" t="s">
        <v>433</v>
      </c>
      <c r="H744" s="1" t="s">
        <v>433</v>
      </c>
      <c r="I744" s="1" t="s">
        <v>433</v>
      </c>
      <c r="J744" s="1" t="s">
        <v>433</v>
      </c>
      <c r="K744" s="1" t="s">
        <v>433</v>
      </c>
      <c r="L744" s="1" t="s">
        <v>433</v>
      </c>
      <c r="M744" s="4" t="s">
        <v>433</v>
      </c>
      <c r="N744" s="1"/>
      <c r="O744" s="1"/>
      <c r="P744" s="1"/>
      <c r="Q744" s="1"/>
    </row>
    <row r="745" spans="1:17" ht="25.5">
      <c r="A745" s="13" t="s">
        <v>1012</v>
      </c>
      <c r="B745" s="1" t="s">
        <v>433</v>
      </c>
      <c r="C745" s="1" t="s">
        <v>433</v>
      </c>
      <c r="D745" s="1" t="s">
        <v>433</v>
      </c>
      <c r="E745" s="1" t="s">
        <v>433</v>
      </c>
      <c r="F745" s="1" t="s">
        <v>433</v>
      </c>
      <c r="G745" s="1" t="s">
        <v>433</v>
      </c>
      <c r="H745" s="1" t="s">
        <v>433</v>
      </c>
      <c r="I745" s="1" t="s">
        <v>433</v>
      </c>
      <c r="J745" s="1" t="s">
        <v>433</v>
      </c>
      <c r="K745" s="1" t="s">
        <v>433</v>
      </c>
      <c r="L745" s="1" t="s">
        <v>433</v>
      </c>
      <c r="M745" s="4" t="s">
        <v>433</v>
      </c>
      <c r="N745" s="1"/>
      <c r="O745" s="1"/>
      <c r="P745" s="1"/>
      <c r="Q745" s="1"/>
    </row>
    <row r="746" spans="1:17" ht="25.5">
      <c r="A746" s="13" t="s">
        <v>1013</v>
      </c>
      <c r="B746" s="1" t="s">
        <v>433</v>
      </c>
      <c r="C746" s="1" t="s">
        <v>433</v>
      </c>
      <c r="D746" s="1" t="s">
        <v>433</v>
      </c>
      <c r="E746" s="1" t="s">
        <v>433</v>
      </c>
      <c r="F746" s="1" t="s">
        <v>433</v>
      </c>
      <c r="G746" s="1" t="s">
        <v>433</v>
      </c>
      <c r="H746" s="1" t="s">
        <v>433</v>
      </c>
      <c r="I746" s="1" t="s">
        <v>433</v>
      </c>
      <c r="J746" s="1" t="s">
        <v>433</v>
      </c>
      <c r="K746" s="1" t="s">
        <v>433</v>
      </c>
      <c r="L746" s="1" t="s">
        <v>433</v>
      </c>
      <c r="M746" s="4" t="s">
        <v>433</v>
      </c>
      <c r="N746" s="1"/>
      <c r="O746" s="1"/>
      <c r="P746" s="1"/>
      <c r="Q746" s="1"/>
    </row>
    <row r="747" spans="1:17" ht="25.5">
      <c r="A747" s="13" t="s">
        <v>1014</v>
      </c>
      <c r="B747" s="1" t="s">
        <v>433</v>
      </c>
      <c r="C747" s="1" t="s">
        <v>433</v>
      </c>
      <c r="D747" s="1" t="s">
        <v>433</v>
      </c>
      <c r="E747" s="1" t="s">
        <v>433</v>
      </c>
      <c r="F747" s="1" t="s">
        <v>433</v>
      </c>
      <c r="G747" s="1" t="s">
        <v>433</v>
      </c>
      <c r="H747" s="1" t="s">
        <v>433</v>
      </c>
      <c r="I747" s="1" t="s">
        <v>433</v>
      </c>
      <c r="J747" s="1" t="s">
        <v>433</v>
      </c>
      <c r="K747" s="1" t="s">
        <v>433</v>
      </c>
      <c r="L747" s="1" t="s">
        <v>433</v>
      </c>
      <c r="M747" s="4" t="s">
        <v>433</v>
      </c>
      <c r="N747" s="1"/>
      <c r="O747" s="1"/>
      <c r="P747" s="1"/>
      <c r="Q747" s="1"/>
    </row>
    <row r="748" spans="1:17" ht="25.5">
      <c r="A748" s="13" t="s">
        <v>1015</v>
      </c>
      <c r="B748" s="1" t="s">
        <v>433</v>
      </c>
      <c r="C748" s="1" t="s">
        <v>433</v>
      </c>
      <c r="D748" s="1" t="s">
        <v>433</v>
      </c>
      <c r="E748" s="1" t="s">
        <v>433</v>
      </c>
      <c r="F748" s="1" t="s">
        <v>433</v>
      </c>
      <c r="G748" s="1" t="s">
        <v>433</v>
      </c>
      <c r="H748" s="1" t="s">
        <v>433</v>
      </c>
      <c r="I748" s="1" t="s">
        <v>433</v>
      </c>
      <c r="J748" s="1" t="s">
        <v>433</v>
      </c>
      <c r="K748" s="1" t="s">
        <v>433</v>
      </c>
      <c r="L748" s="1" t="s">
        <v>433</v>
      </c>
      <c r="M748" s="4" t="s">
        <v>433</v>
      </c>
      <c r="N748" s="1"/>
      <c r="O748" s="1"/>
      <c r="P748" s="1"/>
      <c r="Q748" s="1"/>
    </row>
    <row r="749" spans="1:17" ht="25.5">
      <c r="A749" s="13" t="s">
        <v>1016</v>
      </c>
      <c r="B749" s="1" t="s">
        <v>433</v>
      </c>
      <c r="C749" s="1" t="s">
        <v>433</v>
      </c>
      <c r="D749" s="1" t="s">
        <v>433</v>
      </c>
      <c r="E749" s="1" t="s">
        <v>433</v>
      </c>
      <c r="F749" s="1" t="s">
        <v>433</v>
      </c>
      <c r="G749" s="1" t="s">
        <v>433</v>
      </c>
      <c r="H749" s="1" t="s">
        <v>433</v>
      </c>
      <c r="I749" s="1" t="s">
        <v>433</v>
      </c>
      <c r="J749" s="1" t="s">
        <v>433</v>
      </c>
      <c r="K749" s="1" t="s">
        <v>433</v>
      </c>
      <c r="L749" s="1" t="s">
        <v>433</v>
      </c>
      <c r="M749" s="4" t="s">
        <v>433</v>
      </c>
      <c r="N749" s="1"/>
      <c r="O749" s="1"/>
      <c r="P749" s="1"/>
      <c r="Q749" s="1"/>
    </row>
    <row r="750" spans="1:17" ht="25.5">
      <c r="A750" s="13" t="s">
        <v>1017</v>
      </c>
      <c r="B750" s="1" t="s">
        <v>433</v>
      </c>
      <c r="C750" s="1" t="s">
        <v>433</v>
      </c>
      <c r="D750" s="1" t="s">
        <v>433</v>
      </c>
      <c r="E750" s="1" t="s">
        <v>433</v>
      </c>
      <c r="F750" s="1" t="s">
        <v>433</v>
      </c>
      <c r="G750" s="1" t="s">
        <v>433</v>
      </c>
      <c r="H750" s="1" t="s">
        <v>433</v>
      </c>
      <c r="I750" s="1" t="s">
        <v>433</v>
      </c>
      <c r="J750" s="1" t="s">
        <v>433</v>
      </c>
      <c r="K750" s="1" t="s">
        <v>433</v>
      </c>
      <c r="L750" s="1" t="s">
        <v>433</v>
      </c>
      <c r="M750" s="4" t="s">
        <v>433</v>
      </c>
      <c r="N750" s="1"/>
      <c r="O750" s="1"/>
      <c r="P750" s="1"/>
      <c r="Q750" s="1"/>
    </row>
    <row r="751" spans="1:17" ht="25.5">
      <c r="A751" s="13" t="s">
        <v>1018</v>
      </c>
      <c r="B751" s="1" t="s">
        <v>433</v>
      </c>
      <c r="C751" s="1" t="s">
        <v>433</v>
      </c>
      <c r="D751" s="1" t="s">
        <v>433</v>
      </c>
      <c r="E751" s="1" t="s">
        <v>433</v>
      </c>
      <c r="F751" s="1" t="s">
        <v>433</v>
      </c>
      <c r="G751" s="1" t="s">
        <v>433</v>
      </c>
      <c r="H751" s="1" t="s">
        <v>433</v>
      </c>
      <c r="I751" s="1" t="s">
        <v>433</v>
      </c>
      <c r="J751" s="1" t="s">
        <v>433</v>
      </c>
      <c r="K751" s="1" t="s">
        <v>433</v>
      </c>
      <c r="L751" s="1" t="s">
        <v>433</v>
      </c>
      <c r="M751" s="4" t="s">
        <v>433</v>
      </c>
      <c r="N751" s="1"/>
      <c r="O751" s="1"/>
      <c r="P751" s="1"/>
      <c r="Q751" s="1"/>
    </row>
    <row r="752" spans="1:17" ht="25.5">
      <c r="A752" s="13" t="s">
        <v>1019</v>
      </c>
      <c r="B752" s="1" t="s">
        <v>433</v>
      </c>
      <c r="C752" s="1" t="s">
        <v>433</v>
      </c>
      <c r="D752" s="1" t="s">
        <v>433</v>
      </c>
      <c r="E752" s="1" t="s">
        <v>433</v>
      </c>
      <c r="F752" s="1" t="s">
        <v>433</v>
      </c>
      <c r="G752" s="1" t="s">
        <v>433</v>
      </c>
      <c r="H752" s="1" t="s">
        <v>433</v>
      </c>
      <c r="I752" s="1" t="s">
        <v>433</v>
      </c>
      <c r="J752" s="1" t="s">
        <v>433</v>
      </c>
      <c r="K752" s="1" t="s">
        <v>433</v>
      </c>
      <c r="L752" s="1" t="s">
        <v>433</v>
      </c>
      <c r="M752" s="4" t="s">
        <v>433</v>
      </c>
      <c r="N752" s="1"/>
      <c r="O752" s="1"/>
      <c r="P752" s="1"/>
      <c r="Q752" s="1"/>
    </row>
    <row r="753" spans="1:17" ht="25.5">
      <c r="A753" s="13" t="s">
        <v>1020</v>
      </c>
      <c r="B753" s="1" t="s">
        <v>433</v>
      </c>
      <c r="C753" s="1" t="s">
        <v>433</v>
      </c>
      <c r="D753" s="1" t="s">
        <v>433</v>
      </c>
      <c r="E753" s="1" t="s">
        <v>433</v>
      </c>
      <c r="F753" s="1" t="s">
        <v>433</v>
      </c>
      <c r="G753" s="1" t="s">
        <v>433</v>
      </c>
      <c r="H753" s="1" t="s">
        <v>433</v>
      </c>
      <c r="I753" s="1" t="s">
        <v>433</v>
      </c>
      <c r="J753" s="1" t="s">
        <v>433</v>
      </c>
      <c r="K753" s="1" t="s">
        <v>433</v>
      </c>
      <c r="L753" s="1" t="s">
        <v>433</v>
      </c>
      <c r="M753" s="4" t="s">
        <v>433</v>
      </c>
      <c r="N753" s="1"/>
      <c r="O753" s="1"/>
      <c r="P753" s="1"/>
      <c r="Q753" s="1"/>
    </row>
    <row r="754" spans="1:17" ht="25.5">
      <c r="A754" s="13" t="s">
        <v>1021</v>
      </c>
      <c r="B754" s="1" t="s">
        <v>433</v>
      </c>
      <c r="C754" s="1" t="s">
        <v>433</v>
      </c>
      <c r="D754" s="1" t="s">
        <v>433</v>
      </c>
      <c r="E754" s="1" t="s">
        <v>433</v>
      </c>
      <c r="F754" s="1" t="s">
        <v>433</v>
      </c>
      <c r="G754" s="1" t="s">
        <v>433</v>
      </c>
      <c r="H754" s="1" t="s">
        <v>433</v>
      </c>
      <c r="I754" s="1" t="s">
        <v>433</v>
      </c>
      <c r="J754" s="1" t="s">
        <v>433</v>
      </c>
      <c r="K754" s="1" t="s">
        <v>433</v>
      </c>
      <c r="L754" s="1" t="s">
        <v>433</v>
      </c>
      <c r="M754" s="4" t="s">
        <v>433</v>
      </c>
      <c r="N754" s="1"/>
      <c r="O754" s="1"/>
      <c r="P754" s="1"/>
      <c r="Q754" s="1"/>
    </row>
    <row r="755" spans="1:17" ht="25.5">
      <c r="A755" s="13" t="s">
        <v>1022</v>
      </c>
      <c r="B755" s="1" t="s">
        <v>433</v>
      </c>
      <c r="C755" s="1" t="s">
        <v>433</v>
      </c>
      <c r="D755" s="1" t="s">
        <v>433</v>
      </c>
      <c r="E755" s="1" t="s">
        <v>433</v>
      </c>
      <c r="F755" s="1" t="s">
        <v>433</v>
      </c>
      <c r="G755" s="1" t="s">
        <v>433</v>
      </c>
      <c r="H755" s="1" t="s">
        <v>433</v>
      </c>
      <c r="I755" s="1" t="s">
        <v>433</v>
      </c>
      <c r="J755" s="1" t="s">
        <v>433</v>
      </c>
      <c r="K755" s="1" t="s">
        <v>433</v>
      </c>
      <c r="L755" s="1" t="s">
        <v>433</v>
      </c>
      <c r="M755" s="4" t="s">
        <v>433</v>
      </c>
      <c r="N755" s="1"/>
      <c r="O755" s="1"/>
      <c r="P755" s="1"/>
      <c r="Q755" s="1"/>
    </row>
    <row r="756" spans="1:17" ht="25.5">
      <c r="A756" s="13" t="s">
        <v>1023</v>
      </c>
      <c r="B756" s="1" t="s">
        <v>433</v>
      </c>
      <c r="C756" s="1" t="s">
        <v>433</v>
      </c>
      <c r="D756" s="1" t="s">
        <v>433</v>
      </c>
      <c r="E756" s="1" t="s">
        <v>433</v>
      </c>
      <c r="F756" s="1" t="s">
        <v>433</v>
      </c>
      <c r="G756" s="1" t="s">
        <v>433</v>
      </c>
      <c r="H756" s="1" t="s">
        <v>433</v>
      </c>
      <c r="I756" s="1" t="s">
        <v>433</v>
      </c>
      <c r="J756" s="1" t="s">
        <v>433</v>
      </c>
      <c r="K756" s="1" t="s">
        <v>433</v>
      </c>
      <c r="L756" s="1" t="s">
        <v>433</v>
      </c>
      <c r="M756" s="4" t="s">
        <v>433</v>
      </c>
      <c r="N756" s="1"/>
      <c r="O756" s="1"/>
      <c r="P756" s="1"/>
      <c r="Q756" s="1"/>
    </row>
    <row r="757" spans="1:17" ht="25.5">
      <c r="A757" s="13" t="s">
        <v>1024</v>
      </c>
      <c r="B757" s="1" t="s">
        <v>433</v>
      </c>
      <c r="C757" s="1" t="s">
        <v>433</v>
      </c>
      <c r="D757" s="1" t="s">
        <v>433</v>
      </c>
      <c r="E757" s="1" t="s">
        <v>433</v>
      </c>
      <c r="F757" s="1" t="s">
        <v>433</v>
      </c>
      <c r="G757" s="1" t="s">
        <v>433</v>
      </c>
      <c r="H757" s="1" t="s">
        <v>433</v>
      </c>
      <c r="I757" s="1" t="s">
        <v>433</v>
      </c>
      <c r="J757" s="1" t="s">
        <v>433</v>
      </c>
      <c r="K757" s="1" t="s">
        <v>433</v>
      </c>
      <c r="L757" s="1" t="s">
        <v>433</v>
      </c>
      <c r="M757" s="4" t="s">
        <v>433</v>
      </c>
      <c r="N757" s="1"/>
      <c r="O757" s="1"/>
      <c r="P757" s="1"/>
      <c r="Q757" s="1"/>
    </row>
    <row r="758" spans="1:17" ht="25.5">
      <c r="A758" s="13" t="s">
        <v>1025</v>
      </c>
      <c r="B758" s="1" t="s">
        <v>433</v>
      </c>
      <c r="C758" s="1" t="s">
        <v>433</v>
      </c>
      <c r="D758" s="1" t="s">
        <v>433</v>
      </c>
      <c r="E758" s="1" t="s">
        <v>433</v>
      </c>
      <c r="F758" s="1" t="s">
        <v>433</v>
      </c>
      <c r="G758" s="1" t="s">
        <v>433</v>
      </c>
      <c r="H758" s="1" t="s">
        <v>433</v>
      </c>
      <c r="I758" s="1" t="s">
        <v>433</v>
      </c>
      <c r="J758" s="1" t="s">
        <v>433</v>
      </c>
      <c r="K758" s="1" t="s">
        <v>433</v>
      </c>
      <c r="L758" s="1" t="s">
        <v>433</v>
      </c>
      <c r="M758" s="4" t="s">
        <v>433</v>
      </c>
      <c r="N758" s="1"/>
      <c r="O758" s="1"/>
      <c r="P758" s="1"/>
      <c r="Q758" s="1"/>
    </row>
    <row r="759" spans="1:17" ht="25.5">
      <c r="A759" s="13" t="s">
        <v>1026</v>
      </c>
      <c r="B759" s="1" t="s">
        <v>433</v>
      </c>
      <c r="C759" s="1" t="s">
        <v>433</v>
      </c>
      <c r="D759" s="1" t="s">
        <v>433</v>
      </c>
      <c r="E759" s="1" t="s">
        <v>433</v>
      </c>
      <c r="F759" s="1" t="s">
        <v>433</v>
      </c>
      <c r="G759" s="1" t="s">
        <v>433</v>
      </c>
      <c r="H759" s="1" t="s">
        <v>433</v>
      </c>
      <c r="I759" s="1" t="s">
        <v>433</v>
      </c>
      <c r="J759" s="1" t="s">
        <v>433</v>
      </c>
      <c r="K759" s="1" t="s">
        <v>433</v>
      </c>
      <c r="L759" s="1" t="s">
        <v>433</v>
      </c>
      <c r="M759" s="4" t="s">
        <v>433</v>
      </c>
      <c r="N759" s="1"/>
      <c r="O759" s="1"/>
      <c r="P759" s="1"/>
      <c r="Q759" s="1"/>
    </row>
    <row r="760" spans="1:17" ht="25.5">
      <c r="A760" s="13" t="s">
        <v>1027</v>
      </c>
      <c r="B760" s="1" t="s">
        <v>433</v>
      </c>
      <c r="C760" s="1" t="s">
        <v>433</v>
      </c>
      <c r="D760" s="1" t="s">
        <v>433</v>
      </c>
      <c r="E760" s="1" t="s">
        <v>433</v>
      </c>
      <c r="F760" s="1" t="s">
        <v>433</v>
      </c>
      <c r="G760" s="1" t="s">
        <v>433</v>
      </c>
      <c r="H760" s="1" t="s">
        <v>433</v>
      </c>
      <c r="I760" s="1" t="s">
        <v>433</v>
      </c>
      <c r="J760" s="1" t="s">
        <v>433</v>
      </c>
      <c r="K760" s="1" t="s">
        <v>433</v>
      </c>
      <c r="L760" s="1" t="s">
        <v>433</v>
      </c>
      <c r="M760" s="4" t="s">
        <v>433</v>
      </c>
      <c r="N760" s="1"/>
      <c r="O760" s="1"/>
      <c r="P760" s="1"/>
      <c r="Q760" s="1"/>
    </row>
    <row r="761" spans="1:17" ht="25.5">
      <c r="A761" s="13" t="s">
        <v>1028</v>
      </c>
      <c r="B761" s="1" t="s">
        <v>433</v>
      </c>
      <c r="C761" s="1" t="s">
        <v>433</v>
      </c>
      <c r="D761" s="1" t="s">
        <v>433</v>
      </c>
      <c r="E761" s="1" t="s">
        <v>433</v>
      </c>
      <c r="F761" s="1" t="s">
        <v>433</v>
      </c>
      <c r="G761" s="1" t="s">
        <v>433</v>
      </c>
      <c r="H761" s="1" t="s">
        <v>433</v>
      </c>
      <c r="I761" s="1" t="s">
        <v>433</v>
      </c>
      <c r="J761" s="1" t="s">
        <v>433</v>
      </c>
      <c r="K761" s="1" t="s">
        <v>433</v>
      </c>
      <c r="L761" s="1" t="s">
        <v>433</v>
      </c>
      <c r="M761" s="4" t="s">
        <v>433</v>
      </c>
      <c r="N761" s="1"/>
      <c r="O761" s="1"/>
      <c r="P761" s="1"/>
      <c r="Q761" s="1"/>
    </row>
    <row r="762" spans="1:17" ht="25.5">
      <c r="A762" s="13" t="s">
        <v>1029</v>
      </c>
      <c r="B762" s="1" t="s">
        <v>433</v>
      </c>
      <c r="C762" s="1" t="s">
        <v>433</v>
      </c>
      <c r="D762" s="1" t="s">
        <v>433</v>
      </c>
      <c r="E762" s="1" t="s">
        <v>433</v>
      </c>
      <c r="F762" s="1" t="s">
        <v>433</v>
      </c>
      <c r="G762" s="1" t="s">
        <v>433</v>
      </c>
      <c r="H762" s="1" t="s">
        <v>433</v>
      </c>
      <c r="I762" s="1" t="s">
        <v>433</v>
      </c>
      <c r="J762" s="1" t="s">
        <v>433</v>
      </c>
      <c r="K762" s="1" t="s">
        <v>433</v>
      </c>
      <c r="L762" s="1" t="s">
        <v>433</v>
      </c>
      <c r="M762" s="4" t="s">
        <v>433</v>
      </c>
      <c r="N762" s="1"/>
      <c r="O762" s="1"/>
      <c r="P762" s="1"/>
      <c r="Q762" s="1"/>
    </row>
    <row r="763" spans="1:17" ht="25.5">
      <c r="A763" s="13" t="s">
        <v>1030</v>
      </c>
      <c r="B763" s="1" t="s">
        <v>433</v>
      </c>
      <c r="C763" s="1" t="s">
        <v>433</v>
      </c>
      <c r="D763" s="1" t="s">
        <v>433</v>
      </c>
      <c r="E763" s="1" t="s">
        <v>433</v>
      </c>
      <c r="F763" s="1" t="s">
        <v>433</v>
      </c>
      <c r="G763" s="1" t="s">
        <v>433</v>
      </c>
      <c r="H763" s="1" t="s">
        <v>433</v>
      </c>
      <c r="I763" s="1" t="s">
        <v>433</v>
      </c>
      <c r="J763" s="1" t="s">
        <v>433</v>
      </c>
      <c r="K763" s="1" t="s">
        <v>433</v>
      </c>
      <c r="L763" s="1" t="s">
        <v>433</v>
      </c>
      <c r="M763" s="4" t="s">
        <v>433</v>
      </c>
      <c r="N763" s="1"/>
      <c r="O763" s="1"/>
      <c r="P763" s="1"/>
      <c r="Q763" s="1"/>
    </row>
    <row r="764" spans="1:17" ht="25.5">
      <c r="A764" s="13" t="s">
        <v>1031</v>
      </c>
      <c r="B764" s="1" t="s">
        <v>433</v>
      </c>
      <c r="C764" s="1" t="s">
        <v>433</v>
      </c>
      <c r="D764" s="1" t="s">
        <v>433</v>
      </c>
      <c r="E764" s="1" t="s">
        <v>433</v>
      </c>
      <c r="F764" s="1" t="s">
        <v>433</v>
      </c>
      <c r="G764" s="1" t="s">
        <v>433</v>
      </c>
      <c r="H764" s="1" t="s">
        <v>433</v>
      </c>
      <c r="I764" s="1" t="s">
        <v>433</v>
      </c>
      <c r="J764" s="1" t="s">
        <v>433</v>
      </c>
      <c r="K764" s="1" t="s">
        <v>433</v>
      </c>
      <c r="L764" s="1" t="s">
        <v>433</v>
      </c>
      <c r="M764" s="4" t="s">
        <v>433</v>
      </c>
      <c r="N764" s="1"/>
      <c r="O764" s="1"/>
      <c r="P764" s="1"/>
      <c r="Q764" s="1"/>
    </row>
    <row r="765" spans="1:17" ht="25.5">
      <c r="A765" s="13" t="s">
        <v>1032</v>
      </c>
      <c r="B765" s="1" t="s">
        <v>433</v>
      </c>
      <c r="C765" s="1" t="s">
        <v>433</v>
      </c>
      <c r="D765" s="1" t="s">
        <v>433</v>
      </c>
      <c r="E765" s="1" t="s">
        <v>433</v>
      </c>
      <c r="F765" s="1" t="s">
        <v>433</v>
      </c>
      <c r="G765" s="1" t="s">
        <v>433</v>
      </c>
      <c r="H765" s="1" t="s">
        <v>433</v>
      </c>
      <c r="I765" s="1" t="s">
        <v>433</v>
      </c>
      <c r="J765" s="1" t="s">
        <v>433</v>
      </c>
      <c r="K765" s="1" t="s">
        <v>433</v>
      </c>
      <c r="L765" s="1" t="s">
        <v>433</v>
      </c>
      <c r="M765" s="4" t="s">
        <v>433</v>
      </c>
      <c r="N765" s="1"/>
      <c r="O765" s="1"/>
      <c r="P765" s="1"/>
      <c r="Q765" s="1"/>
    </row>
    <row r="766" spans="1:17" ht="25.5">
      <c r="A766" s="13" t="s">
        <v>1033</v>
      </c>
      <c r="B766" s="1" t="s">
        <v>433</v>
      </c>
      <c r="C766" s="1" t="s">
        <v>433</v>
      </c>
      <c r="D766" s="1" t="s">
        <v>433</v>
      </c>
      <c r="E766" s="1" t="s">
        <v>433</v>
      </c>
      <c r="F766" s="1" t="s">
        <v>433</v>
      </c>
      <c r="G766" s="1" t="s">
        <v>433</v>
      </c>
      <c r="H766" s="1" t="s">
        <v>433</v>
      </c>
      <c r="I766" s="1" t="s">
        <v>433</v>
      </c>
      <c r="J766" s="1" t="s">
        <v>433</v>
      </c>
      <c r="K766" s="1" t="s">
        <v>433</v>
      </c>
      <c r="L766" s="1" t="s">
        <v>433</v>
      </c>
      <c r="M766" s="4" t="s">
        <v>433</v>
      </c>
      <c r="N766" s="1"/>
      <c r="O766" s="1"/>
      <c r="P766" s="1"/>
      <c r="Q766" s="1"/>
    </row>
    <row r="767" spans="1:17" ht="25.5">
      <c r="A767" s="13" t="s">
        <v>1034</v>
      </c>
      <c r="B767" s="1" t="s">
        <v>433</v>
      </c>
      <c r="C767" s="1" t="s">
        <v>433</v>
      </c>
      <c r="D767" s="1" t="s">
        <v>433</v>
      </c>
      <c r="E767" s="1" t="s">
        <v>433</v>
      </c>
      <c r="F767" s="1" t="s">
        <v>433</v>
      </c>
      <c r="G767" s="1" t="s">
        <v>433</v>
      </c>
      <c r="H767" s="1" t="s">
        <v>433</v>
      </c>
      <c r="I767" s="1" t="s">
        <v>433</v>
      </c>
      <c r="J767" s="1" t="s">
        <v>433</v>
      </c>
      <c r="K767" s="1" t="s">
        <v>433</v>
      </c>
      <c r="L767" s="1" t="s">
        <v>433</v>
      </c>
      <c r="M767" s="4" t="s">
        <v>433</v>
      </c>
      <c r="N767" s="1"/>
      <c r="O767" s="1"/>
      <c r="P767" s="1"/>
      <c r="Q767" s="1"/>
    </row>
    <row r="768" spans="1:17" ht="25.5">
      <c r="A768" s="14" t="s">
        <v>1035</v>
      </c>
      <c r="B768" s="8" t="s">
        <v>433</v>
      </c>
      <c r="C768" s="8" t="s">
        <v>433</v>
      </c>
      <c r="D768" s="8" t="s">
        <v>433</v>
      </c>
      <c r="E768" s="8" t="s">
        <v>433</v>
      </c>
      <c r="F768" s="8" t="s">
        <v>433</v>
      </c>
      <c r="G768" s="8" t="s">
        <v>433</v>
      </c>
      <c r="H768" s="8" t="s">
        <v>433</v>
      </c>
      <c r="I768" s="8" t="s">
        <v>433</v>
      </c>
      <c r="J768" s="8" t="s">
        <v>433</v>
      </c>
      <c r="K768" s="8" t="s">
        <v>433</v>
      </c>
      <c r="L768" s="8" t="s">
        <v>433</v>
      </c>
      <c r="M768" s="9" t="s">
        <v>433</v>
      </c>
      <c r="N768" s="8"/>
      <c r="O768" s="8"/>
      <c r="P768" s="8"/>
      <c r="Q768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89B-48A3-46E2-B65E-F16F2AE8A761}">
  <dimension ref="A1:Q767"/>
  <sheetViews>
    <sheetView topLeftCell="K1" workbookViewId="0">
      <selection activeCell="S7" sqref="S7"/>
    </sheetView>
  </sheetViews>
  <sheetFormatPr defaultRowHeight="15"/>
  <cols>
    <col min="1" max="1" width="24.28515625" style="12" customWidth="1"/>
    <col min="2" max="2" width="18.140625" style="22" bestFit="1" customWidth="1"/>
    <col min="3" max="3" width="10.5703125" style="12" customWidth="1"/>
    <col min="4" max="4" width="15.5703125" style="18" bestFit="1" customWidth="1"/>
    <col min="5" max="5" width="14.28515625" style="18" bestFit="1" customWidth="1"/>
    <col min="6" max="6" width="16.42578125" style="23" bestFit="1" customWidth="1"/>
    <col min="7" max="7" width="15.42578125" bestFit="1" customWidth="1"/>
    <col min="8" max="8" width="15.85546875" bestFit="1" customWidth="1"/>
    <col min="9" max="9" width="9.140625" style="21"/>
    <col min="10" max="10" width="16.85546875" style="20" bestFit="1" customWidth="1"/>
    <col min="11" max="11" width="21.5703125" style="22" customWidth="1"/>
    <col min="12" max="12" width="12.140625" style="17" customWidth="1"/>
    <col min="13" max="13" width="13.140625" style="31" bestFit="1" customWidth="1"/>
    <col min="14" max="14" width="9.7109375" style="18" customWidth="1"/>
    <col min="15" max="15" width="10.140625" style="29" bestFit="1" customWidth="1"/>
    <col min="16" max="16" width="14.28515625" bestFit="1" customWidth="1"/>
    <col min="17" max="17" width="12" bestFit="1" customWidth="1"/>
  </cols>
  <sheetData>
    <row r="1" spans="1:17" ht="29.25">
      <c r="A1" s="12" t="s">
        <v>10</v>
      </c>
      <c r="B1" s="22" t="s">
        <v>1</v>
      </c>
      <c r="C1" s="12" t="s">
        <v>1036</v>
      </c>
      <c r="D1" s="18" t="s">
        <v>3</v>
      </c>
      <c r="E1" s="18" t="s">
        <v>4</v>
      </c>
      <c r="F1" s="23" t="s">
        <v>5</v>
      </c>
      <c r="G1" t="s">
        <v>6</v>
      </c>
      <c r="H1" t="s">
        <v>7</v>
      </c>
      <c r="I1" s="21" t="s">
        <v>8</v>
      </c>
      <c r="J1" s="20" t="s">
        <v>9</v>
      </c>
      <c r="K1" s="22" t="s">
        <v>11</v>
      </c>
      <c r="L1" s="17" t="s">
        <v>12</v>
      </c>
      <c r="M1" s="31" t="s">
        <v>1037</v>
      </c>
      <c r="N1" s="18" t="s">
        <v>1038</v>
      </c>
      <c r="O1" s="29" t="s">
        <v>1039</v>
      </c>
      <c r="P1" t="s">
        <v>1040</v>
      </c>
      <c r="Q1" s="30" t="s">
        <v>1041</v>
      </c>
    </row>
    <row r="2" spans="1:17" ht="29.25">
      <c r="A2" s="12">
        <v>2</v>
      </c>
      <c r="B2" s="22" t="s">
        <v>1042</v>
      </c>
      <c r="C2" s="12">
        <v>6</v>
      </c>
      <c r="D2" s="18">
        <v>45017.061111111114</v>
      </c>
      <c r="E2" s="18">
        <v>45017.15902777778</v>
      </c>
      <c r="F2" s="23" t="s">
        <v>98</v>
      </c>
      <c r="G2" s="19" t="s">
        <v>61</v>
      </c>
      <c r="H2" t="s">
        <v>28</v>
      </c>
      <c r="I2" s="21" t="s">
        <v>1043</v>
      </c>
      <c r="J2" s="20" t="s">
        <v>35</v>
      </c>
      <c r="K2" s="22" t="s">
        <v>46</v>
      </c>
      <c r="L2" s="17" t="s">
        <v>1044</v>
      </c>
      <c r="M2" s="31">
        <f>(VLOOKUP(A2,cocina!$A$2:$L$1903,11,0))</f>
        <v>31</v>
      </c>
      <c r="N2" s="18">
        <f>IF(J2="Ocupada", (E2-D2)+TIME(0,12,0), E2-D2)</f>
        <v>9.7916666665696539E-2</v>
      </c>
      <c r="O2" s="18">
        <f>(VLOOKUP(A2,cocina!$A$2:$L$1903,8,0)/1440)</f>
        <v>3.5416666666666666E-2</v>
      </c>
      <c r="P2" s="18">
        <f t="shared" ref="P2:P65" si="0">IF((N2-O2)&lt;0,0,(N2-O2))</f>
        <v>6.2499999999029873E-2</v>
      </c>
      <c r="Q2" t="str">
        <f t="shared" ref="Q2:Q65" si="1">IF(P2&gt;0,"pago","no")</f>
        <v>pago</v>
      </c>
    </row>
    <row r="3" spans="1:17" ht="57.75">
      <c r="A3" s="12">
        <v>3</v>
      </c>
      <c r="B3" s="22" t="s">
        <v>1045</v>
      </c>
      <c r="C3" s="12">
        <v>1</v>
      </c>
      <c r="D3" s="18">
        <v>45017.020138888889</v>
      </c>
      <c r="E3" s="18">
        <v>45017.163888888892</v>
      </c>
      <c r="F3" s="23" t="s">
        <v>39</v>
      </c>
      <c r="G3" s="19" t="s">
        <v>61</v>
      </c>
      <c r="H3" t="s">
        <v>20</v>
      </c>
      <c r="I3" s="21" t="s">
        <v>1046</v>
      </c>
      <c r="J3" s="20" t="s">
        <v>22</v>
      </c>
      <c r="K3" s="22" t="s">
        <v>31</v>
      </c>
      <c r="L3" s="17" t="s">
        <v>1047</v>
      </c>
      <c r="M3" s="31">
        <f>(VLOOKUP(A3,cocina!$A$2:$L$1903,11,0))</f>
        <v>40</v>
      </c>
      <c r="N3" s="18">
        <f>IF(J3="Ocupada", (E3-D3)+TIME(0,12,0), E3-D3)</f>
        <v>0.14375000000291038</v>
      </c>
      <c r="O3" s="18">
        <f>(VLOOKUP(A3,cocina!$A$2:$L$1903,8,0)/1440)</f>
        <v>6.2500000000000003E-3</v>
      </c>
      <c r="P3" s="18">
        <f t="shared" si="0"/>
        <v>0.13750000000291038</v>
      </c>
      <c r="Q3" t="str">
        <f t="shared" si="1"/>
        <v>pago</v>
      </c>
    </row>
    <row r="4" spans="1:17" ht="29.25">
      <c r="A4" s="12">
        <v>4</v>
      </c>
      <c r="B4" s="22" t="s">
        <v>1048</v>
      </c>
      <c r="C4" s="12">
        <v>1</v>
      </c>
      <c r="D4" s="18">
        <v>45017.127083333333</v>
      </c>
      <c r="E4" s="18">
        <v>45017.188194444447</v>
      </c>
      <c r="F4" s="23" t="s">
        <v>26</v>
      </c>
      <c r="G4" s="19" t="s">
        <v>27</v>
      </c>
      <c r="H4" t="s">
        <v>20</v>
      </c>
      <c r="I4" s="21" t="s">
        <v>1049</v>
      </c>
      <c r="J4" s="20" t="s">
        <v>22</v>
      </c>
      <c r="K4" s="22" t="s">
        <v>95</v>
      </c>
      <c r="L4" s="17" t="s">
        <v>1050</v>
      </c>
      <c r="M4" s="31">
        <f>(VLOOKUP(A4,cocina!$A$2:$L$1903,11,0))</f>
        <v>99</v>
      </c>
      <c r="N4" s="18">
        <f>IF(J4="Ocupada", (E4-D4)+TIME(0,12,0), E4-D4)</f>
        <v>6.1111111113859806E-2</v>
      </c>
      <c r="O4" s="18">
        <f>(VLOOKUP(A4,cocina!$A$2:$L$1903,8,0)/1440)</f>
        <v>1.5972222222222221E-2</v>
      </c>
      <c r="P4" s="18">
        <f t="shared" si="0"/>
        <v>4.5138888891637585E-2</v>
      </c>
      <c r="Q4" t="str">
        <f t="shared" si="1"/>
        <v>pago</v>
      </c>
    </row>
    <row r="5" spans="1:17" ht="29.25">
      <c r="A5" s="12">
        <v>5</v>
      </c>
      <c r="B5" s="22" t="s">
        <v>1051</v>
      </c>
      <c r="C5" s="12">
        <v>2</v>
      </c>
      <c r="D5" s="18">
        <v>45017.000694444447</v>
      </c>
      <c r="E5" s="18">
        <v>45017.087500000001</v>
      </c>
      <c r="F5" s="23" t="s">
        <v>18</v>
      </c>
      <c r="G5" s="19" t="s">
        <v>27</v>
      </c>
      <c r="H5" t="s">
        <v>20</v>
      </c>
      <c r="I5" s="21" t="s">
        <v>1052</v>
      </c>
      <c r="J5" s="20" t="s">
        <v>22</v>
      </c>
      <c r="K5" s="22" t="s">
        <v>23</v>
      </c>
      <c r="L5" s="17" t="s">
        <v>1053</v>
      </c>
      <c r="M5" s="31">
        <f>(VLOOKUP(A5,cocina!$A$2:$L$1903,11,0))</f>
        <v>19</v>
      </c>
      <c r="N5" s="18">
        <f>IF(J5="Ocupada", (E5-D5)+TIME(0,12,0), E5-D5)</f>
        <v>8.6805555554747116E-2</v>
      </c>
      <c r="O5" s="18">
        <f>(VLOOKUP(A5,cocina!$A$2:$L$1903,8,0)/1440)</f>
        <v>5.5555555555555558E-3</v>
      </c>
      <c r="P5" s="18">
        <f t="shared" si="0"/>
        <v>8.1249999999191566E-2</v>
      </c>
      <c r="Q5" t="str">
        <f t="shared" si="1"/>
        <v>pago</v>
      </c>
    </row>
    <row r="6" spans="1:17">
      <c r="A6" s="12">
        <v>6</v>
      </c>
      <c r="B6" s="22" t="s">
        <v>17</v>
      </c>
      <c r="C6" s="12">
        <v>5</v>
      </c>
      <c r="D6" s="18">
        <v>45017.058333333334</v>
      </c>
      <c r="E6" s="18">
        <v>45017.147222222222</v>
      </c>
      <c r="F6" s="23" t="s">
        <v>18</v>
      </c>
      <c r="G6" s="19" t="s">
        <v>19</v>
      </c>
      <c r="H6" t="s">
        <v>20</v>
      </c>
      <c r="I6" s="21" t="s">
        <v>21</v>
      </c>
      <c r="J6" s="20" t="s">
        <v>22</v>
      </c>
      <c r="K6" s="22" t="s">
        <v>23</v>
      </c>
      <c r="L6" s="17" t="s">
        <v>24</v>
      </c>
      <c r="M6" s="31">
        <f>(VLOOKUP(A6,cocina!$A$2:$L$1903,11,0))</f>
        <v>70</v>
      </c>
      <c r="N6" s="18">
        <f>IF(J6="Ocupada", (E6-D6)+TIME(0,12,0), E6-D6)</f>
        <v>8.8888888887595385E-2</v>
      </c>
      <c r="O6" s="18">
        <f>(VLOOKUP(A6,cocina!$A$2:$L$1903,8,0)/1440)</f>
        <v>7.6388888888888886E-3</v>
      </c>
      <c r="P6" s="18">
        <f t="shared" si="0"/>
        <v>8.1249999998706496E-2</v>
      </c>
      <c r="Q6" t="str">
        <f t="shared" si="1"/>
        <v>pago</v>
      </c>
    </row>
    <row r="7" spans="1:17" ht="29.25">
      <c r="A7" s="12">
        <v>7</v>
      </c>
      <c r="B7" s="22" t="s">
        <v>1054</v>
      </c>
      <c r="C7" s="12">
        <v>6</v>
      </c>
      <c r="D7" s="18">
        <v>45017.081250000003</v>
      </c>
      <c r="E7" s="18">
        <v>45017.181944444441</v>
      </c>
      <c r="F7" s="23" t="s">
        <v>39</v>
      </c>
      <c r="G7" s="19" t="s">
        <v>19</v>
      </c>
      <c r="H7" t="s">
        <v>20</v>
      </c>
      <c r="I7" s="21" t="s">
        <v>1055</v>
      </c>
      <c r="J7" s="20" t="s">
        <v>30</v>
      </c>
      <c r="K7" s="22" t="s">
        <v>132</v>
      </c>
      <c r="L7" s="17" t="s">
        <v>1056</v>
      </c>
      <c r="M7" s="31">
        <f>(VLOOKUP(A7,cocina!$A$2:$L$1903,11,0))</f>
        <v>64</v>
      </c>
      <c r="N7" s="18">
        <f>IF(J7="Ocupada", (E7-D7)+TIME(0,12,0), E7-D7)</f>
        <v>0.10902777777131026</v>
      </c>
      <c r="O7" s="18">
        <f>(VLOOKUP(A7,cocina!$A$2:$L$1903,8,0)/1440)</f>
        <v>1.0416666666666666E-2</v>
      </c>
      <c r="P7" s="18">
        <f t="shared" si="0"/>
        <v>9.8611111104643587E-2</v>
      </c>
      <c r="Q7" t="str">
        <f t="shared" si="1"/>
        <v>pago</v>
      </c>
    </row>
    <row r="8" spans="1:17" ht="43.5">
      <c r="A8" s="12">
        <v>8</v>
      </c>
      <c r="B8" s="22" t="s">
        <v>1057</v>
      </c>
      <c r="C8" s="12">
        <v>1</v>
      </c>
      <c r="D8" s="18">
        <v>45017.09097222222</v>
      </c>
      <c r="E8" s="18">
        <v>45017.200694444444</v>
      </c>
      <c r="F8" s="23" t="s">
        <v>39</v>
      </c>
      <c r="G8" s="19" t="s">
        <v>61</v>
      </c>
      <c r="H8" t="s">
        <v>20</v>
      </c>
      <c r="I8" s="21" t="s">
        <v>1058</v>
      </c>
      <c r="J8" s="20" t="s">
        <v>35</v>
      </c>
      <c r="K8" s="22" t="s">
        <v>95</v>
      </c>
      <c r="L8" s="17" t="s">
        <v>1059</v>
      </c>
      <c r="M8" s="31">
        <f>(VLOOKUP(A8,cocina!$A$2:$L$1903,11,0))</f>
        <v>66</v>
      </c>
      <c r="N8" s="18">
        <f>IF(J8="Ocupada", (E8-D8)+TIME(0,12,0), E8-D8)</f>
        <v>0.10972222222335404</v>
      </c>
      <c r="O8" s="18">
        <f>(VLOOKUP(A8,cocina!$A$2:$L$1903,8,0)/1440)</f>
        <v>7.6388888888888886E-3</v>
      </c>
      <c r="P8" s="18">
        <f t="shared" si="0"/>
        <v>0.10208333333446515</v>
      </c>
      <c r="Q8" t="str">
        <f t="shared" si="1"/>
        <v>pago</v>
      </c>
    </row>
    <row r="9" spans="1:17" ht="57.75">
      <c r="A9" s="12">
        <v>9</v>
      </c>
      <c r="B9" s="22" t="s">
        <v>325</v>
      </c>
      <c r="C9" s="12">
        <v>5</v>
      </c>
      <c r="D9" s="18">
        <v>45017.085416666669</v>
      </c>
      <c r="E9" s="18">
        <v>45017.184027777781</v>
      </c>
      <c r="F9" s="23" t="s">
        <v>39</v>
      </c>
      <c r="G9" s="19" t="s">
        <v>27</v>
      </c>
      <c r="H9" t="s">
        <v>44</v>
      </c>
      <c r="I9" s="21" t="s">
        <v>1060</v>
      </c>
      <c r="J9" s="20" t="s">
        <v>22</v>
      </c>
      <c r="K9" s="22" t="s">
        <v>36</v>
      </c>
      <c r="L9" s="17" t="s">
        <v>1061</v>
      </c>
      <c r="M9" s="31">
        <f>(VLOOKUP(A9,cocina!$A$2:$L$1903,11,0))</f>
        <v>30</v>
      </c>
      <c r="N9" s="18">
        <f>IF(J9="Ocupada", (E9-D9)+TIME(0,12,0), E9-D9)</f>
        <v>9.8611111112404615E-2</v>
      </c>
      <c r="O9" s="18">
        <f>(VLOOKUP(A9,cocina!$A$2:$L$1903,8,0)/1440)</f>
        <v>3.5416666666666666E-2</v>
      </c>
      <c r="P9" s="18">
        <f t="shared" si="0"/>
        <v>6.3194444445737949E-2</v>
      </c>
      <c r="Q9" t="str">
        <f t="shared" si="1"/>
        <v>pago</v>
      </c>
    </row>
    <row r="10" spans="1:17" ht="29.25">
      <c r="A10" s="12">
        <v>10</v>
      </c>
      <c r="B10" s="22" t="s">
        <v>1062</v>
      </c>
      <c r="C10" s="12">
        <v>1</v>
      </c>
      <c r="D10" s="18">
        <v>45017.001388888886</v>
      </c>
      <c r="E10" s="18">
        <v>45017.078472222223</v>
      </c>
      <c r="F10" s="23" t="s">
        <v>18</v>
      </c>
      <c r="G10" s="19" t="s">
        <v>27</v>
      </c>
      <c r="H10" t="s">
        <v>20</v>
      </c>
      <c r="I10" s="21" t="s">
        <v>1063</v>
      </c>
      <c r="J10" s="20" t="s">
        <v>30</v>
      </c>
      <c r="K10" s="22" t="s">
        <v>71</v>
      </c>
      <c r="L10" s="17" t="s">
        <v>1064</v>
      </c>
      <c r="M10" s="31">
        <f>(VLOOKUP(A10,cocina!$A$2:$L$1903,11,0))</f>
        <v>68</v>
      </c>
      <c r="N10" s="18">
        <f>IF(J10="Ocupada", (E10-D10)+TIME(0,12,0), E10-D10)</f>
        <v>8.5416666670547176E-2</v>
      </c>
      <c r="O10" s="18">
        <f>(VLOOKUP(A10,cocina!$A$2:$L$1903,8,0)/1440)</f>
        <v>6.9444444444444441E-3</v>
      </c>
      <c r="P10" s="18">
        <f t="shared" si="0"/>
        <v>7.8472222226102728E-2</v>
      </c>
      <c r="Q10" t="str">
        <f t="shared" si="1"/>
        <v>pago</v>
      </c>
    </row>
    <row r="11" spans="1:17" ht="29.25">
      <c r="A11" s="12">
        <v>11</v>
      </c>
      <c r="B11" s="22" t="s">
        <v>168</v>
      </c>
      <c r="C11" s="12">
        <v>1</v>
      </c>
      <c r="D11" s="18">
        <v>45017.156944444447</v>
      </c>
      <c r="E11" s="18">
        <v>45017.272916666669</v>
      </c>
      <c r="F11" s="23" t="s">
        <v>98</v>
      </c>
      <c r="G11" s="19" t="s">
        <v>27</v>
      </c>
      <c r="H11" t="s">
        <v>20</v>
      </c>
      <c r="I11" s="21" t="s">
        <v>1065</v>
      </c>
      <c r="J11" s="20" t="s">
        <v>22</v>
      </c>
      <c r="K11" s="22" t="s">
        <v>23</v>
      </c>
      <c r="L11" s="17" t="s">
        <v>1066</v>
      </c>
      <c r="M11" s="31">
        <f>(VLOOKUP(A11,cocina!$A$2:$L$1903,11,0))</f>
        <v>28</v>
      </c>
      <c r="N11" s="18">
        <f>IF(J11="Ocupada", (E11-D11)+TIME(0,12,0), E11-D11)</f>
        <v>0.11597222222189885</v>
      </c>
      <c r="O11" s="18">
        <f>(VLOOKUP(A11,cocina!$A$2:$L$1903,8,0)/1440)</f>
        <v>2.2222222222222223E-2</v>
      </c>
      <c r="P11" s="18">
        <f t="shared" si="0"/>
        <v>9.374999999967662E-2</v>
      </c>
      <c r="Q11" t="str">
        <f t="shared" si="1"/>
        <v>pago</v>
      </c>
    </row>
    <row r="12" spans="1:17" ht="57.75">
      <c r="A12" s="12">
        <v>12</v>
      </c>
      <c r="B12" s="22" t="s">
        <v>1067</v>
      </c>
      <c r="C12" s="12">
        <v>6</v>
      </c>
      <c r="D12" s="18">
        <v>45017.00277777778</v>
      </c>
      <c r="E12" s="18">
        <v>45017.140972222223</v>
      </c>
      <c r="F12" s="23" t="s">
        <v>18</v>
      </c>
      <c r="G12" s="19" t="s">
        <v>19</v>
      </c>
      <c r="H12" t="s">
        <v>20</v>
      </c>
      <c r="I12" s="21" t="s">
        <v>1068</v>
      </c>
      <c r="J12" s="20" t="s">
        <v>30</v>
      </c>
      <c r="K12" s="22" t="s">
        <v>46</v>
      </c>
      <c r="L12" s="17" t="s">
        <v>1069</v>
      </c>
      <c r="M12" s="31">
        <f>(VLOOKUP(A12,cocina!$A$2:$L$1903,11,0))</f>
        <v>28</v>
      </c>
      <c r="N12" s="18">
        <f>IF(J12="Ocupada", (E12-D12)+TIME(0,12,0), E12-D12)</f>
        <v>0.14652777777713102</v>
      </c>
      <c r="O12" s="18">
        <f>(VLOOKUP(A12,cocina!$A$2:$L$1903,8,0)/1440)</f>
        <v>3.472222222222222E-3</v>
      </c>
      <c r="P12" s="18">
        <f t="shared" si="0"/>
        <v>0.14305555555490881</v>
      </c>
      <c r="Q12" t="str">
        <f t="shared" si="1"/>
        <v>pago</v>
      </c>
    </row>
    <row r="13" spans="1:17">
      <c r="A13" s="12">
        <v>13</v>
      </c>
      <c r="B13" s="22" t="s">
        <v>25</v>
      </c>
      <c r="C13" s="12">
        <v>1</v>
      </c>
      <c r="D13" s="18">
        <v>45017.131249999999</v>
      </c>
      <c r="E13" s="18">
        <v>45017.230555555558</v>
      </c>
      <c r="F13" s="23" t="s">
        <v>26</v>
      </c>
      <c r="G13" s="19" t="s">
        <v>27</v>
      </c>
      <c r="H13" t="s">
        <v>28</v>
      </c>
      <c r="I13" s="21" t="s">
        <v>29</v>
      </c>
      <c r="J13" s="20" t="s">
        <v>30</v>
      </c>
      <c r="K13" s="22" t="s">
        <v>31</v>
      </c>
      <c r="L13" s="17" t="s">
        <v>32</v>
      </c>
      <c r="M13" s="31">
        <f>(VLOOKUP(A13,cocina!$A$2:$L$1903,11,0))</f>
        <v>87</v>
      </c>
      <c r="N13" s="18">
        <f>IF(J13="Ocupada", (E13-D13)+TIME(0,12,0), E13-D13)</f>
        <v>0.10763888889244602</v>
      </c>
      <c r="O13" s="18">
        <f>(VLOOKUP(A13,cocina!$A$2:$L$1903,8,0)/1440)</f>
        <v>4.0972222222222222E-2</v>
      </c>
      <c r="P13" s="18">
        <f t="shared" si="0"/>
        <v>6.6666666670223806E-2</v>
      </c>
      <c r="Q13" t="str">
        <f t="shared" si="1"/>
        <v>pago</v>
      </c>
    </row>
    <row r="14" spans="1:17" ht="57.75">
      <c r="A14" s="12">
        <v>14</v>
      </c>
      <c r="B14" s="22" t="s">
        <v>230</v>
      </c>
      <c r="C14" s="12">
        <v>6</v>
      </c>
      <c r="D14" s="18">
        <v>45017.012499999997</v>
      </c>
      <c r="E14" s="18">
        <v>45017.081944444442</v>
      </c>
      <c r="F14" s="23" t="s">
        <v>39</v>
      </c>
      <c r="G14" s="19" t="s">
        <v>27</v>
      </c>
      <c r="H14" t="s">
        <v>28</v>
      </c>
      <c r="I14" s="21" t="s">
        <v>1070</v>
      </c>
      <c r="J14" s="20" t="s">
        <v>22</v>
      </c>
      <c r="K14" s="22" t="s">
        <v>23</v>
      </c>
      <c r="L14" s="17" t="s">
        <v>1071</v>
      </c>
      <c r="M14" s="31">
        <f>(VLOOKUP(A14,cocina!$A$2:$L$1903,11,0))</f>
        <v>20</v>
      </c>
      <c r="N14" s="18">
        <f>IF(J14="Ocupada", (E14-D14)+TIME(0,12,0), E14-D14)</f>
        <v>6.9444444445252884E-2</v>
      </c>
      <c r="O14" s="18">
        <f>(VLOOKUP(A14,cocina!$A$2:$L$1903,8,0)/1440)</f>
        <v>2.5000000000000001E-2</v>
      </c>
      <c r="P14" s="18">
        <f t="shared" si="0"/>
        <v>4.4444444445252883E-2</v>
      </c>
      <c r="Q14" t="str">
        <f t="shared" si="1"/>
        <v>pago</v>
      </c>
    </row>
    <row r="15" spans="1:17" ht="43.5">
      <c r="A15" s="12">
        <v>15</v>
      </c>
      <c r="B15" s="22" t="s">
        <v>338</v>
      </c>
      <c r="C15" s="12">
        <v>4</v>
      </c>
      <c r="D15" s="18">
        <v>45017.14166666667</v>
      </c>
      <c r="E15" s="18">
        <v>45017.207638888889</v>
      </c>
      <c r="F15" s="23" t="s">
        <v>98</v>
      </c>
      <c r="G15" s="19" t="s">
        <v>61</v>
      </c>
      <c r="H15" t="s">
        <v>20</v>
      </c>
      <c r="I15" s="21" t="s">
        <v>1072</v>
      </c>
      <c r="J15" s="20" t="s">
        <v>30</v>
      </c>
      <c r="K15" s="22" t="s">
        <v>71</v>
      </c>
      <c r="L15" s="17" t="s">
        <v>1073</v>
      </c>
      <c r="M15" s="31">
        <f>(VLOOKUP(A15,cocina!$A$2:$L$1903,11,0))</f>
        <v>56</v>
      </c>
      <c r="N15" s="18">
        <f>IF(J15="Ocupada", (E15-D15)+TIME(0,12,0), E15-D15)</f>
        <v>7.4305555552321795E-2</v>
      </c>
      <c r="O15" s="18">
        <f>(VLOOKUP(A15,cocina!$A$2:$L$1903,8,0)/1440)</f>
        <v>1.7361111111111112E-2</v>
      </c>
      <c r="P15" s="18">
        <f t="shared" si="0"/>
        <v>5.6944444441210683E-2</v>
      </c>
      <c r="Q15" t="str">
        <f t="shared" si="1"/>
        <v>pago</v>
      </c>
    </row>
    <row r="16" spans="1:17">
      <c r="A16" s="12">
        <v>16</v>
      </c>
      <c r="B16" s="22" t="s">
        <v>33</v>
      </c>
      <c r="C16" s="12">
        <v>5</v>
      </c>
      <c r="D16" s="18">
        <v>45017.104861111111</v>
      </c>
      <c r="E16" s="18">
        <v>45017.183333333334</v>
      </c>
      <c r="F16" s="23" t="s">
        <v>18</v>
      </c>
      <c r="G16" s="19" t="s">
        <v>27</v>
      </c>
      <c r="H16" t="s">
        <v>28</v>
      </c>
      <c r="I16" s="21" t="s">
        <v>34</v>
      </c>
      <c r="J16" s="20" t="s">
        <v>35</v>
      </c>
      <c r="K16" s="22" t="s">
        <v>36</v>
      </c>
      <c r="L16" s="17" t="s">
        <v>37</v>
      </c>
      <c r="M16" s="31">
        <f>(VLOOKUP(A16,cocina!$A$2:$L$1903,11,0))</f>
        <v>28</v>
      </c>
      <c r="N16" s="18">
        <f>IF(J16="Ocupada", (E16-D16)+TIME(0,12,0), E16-D16)</f>
        <v>7.8472222223354038E-2</v>
      </c>
      <c r="O16" s="18">
        <f>(VLOOKUP(A16,cocina!$A$2:$L$1903,8,0)/1440)</f>
        <v>2.6388888888888889E-2</v>
      </c>
      <c r="P16" s="18">
        <f t="shared" si="0"/>
        <v>5.2083333334465146E-2</v>
      </c>
      <c r="Q16" t="str">
        <f t="shared" si="1"/>
        <v>pago</v>
      </c>
    </row>
    <row r="17" spans="1:17" ht="43.5">
      <c r="A17" s="12">
        <v>17</v>
      </c>
      <c r="B17" s="22" t="s">
        <v>1074</v>
      </c>
      <c r="C17" s="12">
        <v>6</v>
      </c>
      <c r="D17" s="18">
        <v>45017.006249999999</v>
      </c>
      <c r="E17" s="18">
        <v>45017.143750000003</v>
      </c>
      <c r="F17" s="23" t="s">
        <v>39</v>
      </c>
      <c r="G17" s="19" t="s">
        <v>61</v>
      </c>
      <c r="H17" t="s">
        <v>20</v>
      </c>
      <c r="I17" s="21" t="s">
        <v>1075</v>
      </c>
      <c r="J17" s="20" t="s">
        <v>22</v>
      </c>
      <c r="K17" s="22" t="s">
        <v>81</v>
      </c>
      <c r="L17" s="17" t="s">
        <v>1076</v>
      </c>
      <c r="M17" s="31">
        <f>(VLOOKUP(A17,cocina!$A$2:$L$1903,11,0))</f>
        <v>35</v>
      </c>
      <c r="N17" s="18">
        <f>IF(J17="Ocupada", (E17-D17)+TIME(0,12,0), E17-D17)</f>
        <v>0.13750000000436557</v>
      </c>
      <c r="O17" s="18">
        <f>(VLOOKUP(A17,cocina!$A$2:$L$1903,8,0)/1440)</f>
        <v>2.9861111111111113E-2</v>
      </c>
      <c r="P17" s="18">
        <f t="shared" si="0"/>
        <v>0.10763888889325446</v>
      </c>
      <c r="Q17" t="str">
        <f t="shared" si="1"/>
        <v>pago</v>
      </c>
    </row>
    <row r="18" spans="1:17" ht="57.75">
      <c r="A18" s="12">
        <v>18</v>
      </c>
      <c r="B18" s="22" t="s">
        <v>1077</v>
      </c>
      <c r="C18" s="12">
        <v>2</v>
      </c>
      <c r="D18" s="18">
        <v>45017.087500000001</v>
      </c>
      <c r="E18" s="18">
        <v>45017.18472222222</v>
      </c>
      <c r="F18" s="23" t="s">
        <v>39</v>
      </c>
      <c r="G18" s="19" t="s">
        <v>61</v>
      </c>
      <c r="H18" t="s">
        <v>20</v>
      </c>
      <c r="I18" s="21" t="s">
        <v>1078</v>
      </c>
      <c r="J18" s="20" t="s">
        <v>22</v>
      </c>
      <c r="K18" s="22" t="s">
        <v>46</v>
      </c>
      <c r="L18" s="17" t="s">
        <v>1079</v>
      </c>
      <c r="M18" s="31">
        <f>(VLOOKUP(A18,cocina!$A$2:$L$1903,11,0))</f>
        <v>29</v>
      </c>
      <c r="N18" s="18">
        <f>IF(J18="Ocupada", (E18-D18)+TIME(0,12,0), E18-D18)</f>
        <v>9.7222222218988463E-2</v>
      </c>
      <c r="O18" s="18">
        <f>(VLOOKUP(A18,cocina!$A$2:$L$1903,8,0)/1440)</f>
        <v>1.5972222222222221E-2</v>
      </c>
      <c r="P18" s="18">
        <f t="shared" si="0"/>
        <v>8.1249999996766242E-2</v>
      </c>
      <c r="Q18" t="str">
        <f t="shared" si="1"/>
        <v>pago</v>
      </c>
    </row>
    <row r="19" spans="1:17">
      <c r="A19" s="12">
        <v>19</v>
      </c>
      <c r="B19" s="22" t="s">
        <v>38</v>
      </c>
      <c r="C19" s="12">
        <v>3</v>
      </c>
      <c r="D19" s="18">
        <v>45017.024305555555</v>
      </c>
      <c r="E19" s="18">
        <v>45017.145138888889</v>
      </c>
      <c r="F19" s="23" t="s">
        <v>39</v>
      </c>
      <c r="G19" s="19" t="s">
        <v>27</v>
      </c>
      <c r="H19" t="s">
        <v>20</v>
      </c>
      <c r="I19" s="21" t="s">
        <v>40</v>
      </c>
      <c r="J19" s="20" t="s">
        <v>22</v>
      </c>
      <c r="K19" s="22" t="s">
        <v>41</v>
      </c>
      <c r="L19" s="17" t="s">
        <v>42</v>
      </c>
      <c r="M19" s="31">
        <f>(VLOOKUP(A19,cocina!$A$2:$L$1903,11,0))</f>
        <v>80</v>
      </c>
      <c r="N19" s="18">
        <f>IF(J19="Ocupada", (E19-D19)+TIME(0,12,0), E19-D19)</f>
        <v>0.12083333333430346</v>
      </c>
      <c r="O19" s="18">
        <f>(VLOOKUP(A19,cocina!$A$2:$L$1903,8,0)/1440)</f>
        <v>3.0555555555555555E-2</v>
      </c>
      <c r="P19" s="18">
        <f t="shared" si="0"/>
        <v>9.0277777778747903E-2</v>
      </c>
      <c r="Q19" t="str">
        <f t="shared" si="1"/>
        <v>pago</v>
      </c>
    </row>
    <row r="20" spans="1:17" ht="43.5">
      <c r="A20" s="12">
        <v>20</v>
      </c>
      <c r="B20" s="22" t="s">
        <v>1080</v>
      </c>
      <c r="C20" s="12">
        <v>2</v>
      </c>
      <c r="D20" s="18">
        <v>45017.059027777781</v>
      </c>
      <c r="E20" s="18">
        <v>45017.216666666667</v>
      </c>
      <c r="F20" s="23" t="s">
        <v>66</v>
      </c>
      <c r="G20" s="19" t="s">
        <v>27</v>
      </c>
      <c r="H20" t="s">
        <v>20</v>
      </c>
      <c r="I20" s="21" t="s">
        <v>1081</v>
      </c>
      <c r="J20" s="20" t="s">
        <v>35</v>
      </c>
      <c r="K20" s="22" t="s">
        <v>41</v>
      </c>
      <c r="L20" s="17" t="s">
        <v>1082</v>
      </c>
      <c r="M20" s="31">
        <f>(VLOOKUP(A20,cocina!$A$2:$L$1903,11,0))</f>
        <v>105</v>
      </c>
      <c r="N20" s="18">
        <f>IF(J20="Ocupada", (E20-D20)+TIME(0,12,0), E20-D20)</f>
        <v>0.15763888888614019</v>
      </c>
      <c r="O20" s="18">
        <f>(VLOOKUP(A20,cocina!$A$2:$L$1903,8,0)/1440)</f>
        <v>3.4722222222222224E-2</v>
      </c>
      <c r="P20" s="18">
        <f t="shared" si="0"/>
        <v>0.12291666666391797</v>
      </c>
      <c r="Q20" t="str">
        <f t="shared" si="1"/>
        <v>pago</v>
      </c>
    </row>
    <row r="21" spans="1:17" ht="57.75">
      <c r="A21" s="12">
        <v>21</v>
      </c>
      <c r="B21" s="22" t="s">
        <v>1083</v>
      </c>
      <c r="C21" s="12">
        <v>2</v>
      </c>
      <c r="D21" s="18">
        <v>45017.152083333334</v>
      </c>
      <c r="E21" s="18">
        <v>45017.244444444441</v>
      </c>
      <c r="F21" s="23" t="s">
        <v>66</v>
      </c>
      <c r="G21" s="19" t="s">
        <v>27</v>
      </c>
      <c r="H21" t="s">
        <v>20</v>
      </c>
      <c r="I21" s="21" t="s">
        <v>1084</v>
      </c>
      <c r="J21" s="20" t="s">
        <v>35</v>
      </c>
      <c r="K21" s="22" t="s">
        <v>71</v>
      </c>
      <c r="L21" s="17" t="s">
        <v>1085</v>
      </c>
      <c r="M21" s="31">
        <f>(VLOOKUP(A21,cocina!$A$2:$L$1903,11,0))</f>
        <v>120</v>
      </c>
      <c r="N21" s="18">
        <f>IF(J21="Ocupada", (E21-D21)+TIME(0,12,0), E21-D21)</f>
        <v>9.2361111106583849E-2</v>
      </c>
      <c r="O21" s="18">
        <f>(VLOOKUP(A21,cocina!$A$2:$L$1903,8,0)/1440)</f>
        <v>1.3888888888888888E-2</v>
      </c>
      <c r="P21" s="18">
        <f t="shared" si="0"/>
        <v>7.8472222217694954E-2</v>
      </c>
      <c r="Q21" t="str">
        <f t="shared" si="1"/>
        <v>pago</v>
      </c>
    </row>
    <row r="22" spans="1:17" ht="57.75">
      <c r="A22" s="12">
        <v>22</v>
      </c>
      <c r="B22" s="22" t="s">
        <v>342</v>
      </c>
      <c r="C22" s="12">
        <v>1</v>
      </c>
      <c r="D22" s="18">
        <v>45017.094444444447</v>
      </c>
      <c r="E22" s="18">
        <v>45017.199305555558</v>
      </c>
      <c r="F22" s="23" t="s">
        <v>18</v>
      </c>
      <c r="G22" s="19" t="s">
        <v>27</v>
      </c>
      <c r="H22" t="s">
        <v>20</v>
      </c>
      <c r="I22" s="21" t="s">
        <v>328</v>
      </c>
      <c r="J22" s="20" t="s">
        <v>22</v>
      </c>
      <c r="K22" s="22" t="s">
        <v>81</v>
      </c>
      <c r="L22" s="17" t="s">
        <v>1086</v>
      </c>
      <c r="M22" s="31">
        <f>(VLOOKUP(A22,cocina!$A$2:$L$1903,11,0))</f>
        <v>18</v>
      </c>
      <c r="N22" s="18">
        <f>IF(J22="Ocupada", (E22-D22)+TIME(0,12,0), E22-D22)</f>
        <v>0.10486111111094942</v>
      </c>
      <c r="O22" s="18">
        <f>(VLOOKUP(A22,cocina!$A$2:$L$1903,8,0)/1440)</f>
        <v>2.2222222222222223E-2</v>
      </c>
      <c r="P22" s="18">
        <f t="shared" si="0"/>
        <v>8.2638888888727197E-2</v>
      </c>
      <c r="Q22" t="str">
        <f t="shared" si="1"/>
        <v>pago</v>
      </c>
    </row>
    <row r="23" spans="1:17" ht="29.25">
      <c r="A23" s="12">
        <v>23</v>
      </c>
      <c r="B23" s="22" t="s">
        <v>469</v>
      </c>
      <c r="C23" s="12">
        <v>5</v>
      </c>
      <c r="D23" s="18">
        <v>45017.113888888889</v>
      </c>
      <c r="E23" s="18">
        <v>45017.17291666667</v>
      </c>
      <c r="F23" s="23" t="s">
        <v>26</v>
      </c>
      <c r="G23" s="19" t="s">
        <v>19</v>
      </c>
      <c r="H23" t="s">
        <v>20</v>
      </c>
      <c r="I23" s="21" t="s">
        <v>470</v>
      </c>
      <c r="J23" s="20" t="s">
        <v>22</v>
      </c>
      <c r="K23" s="22" t="s">
        <v>41</v>
      </c>
      <c r="L23" s="17" t="s">
        <v>471</v>
      </c>
      <c r="M23" s="31">
        <f>(VLOOKUP(A23,cocina!$A$2:$L$1903,11,0))</f>
        <v>57</v>
      </c>
      <c r="N23" s="18">
        <f>IF(J23="Ocupada", (E23-D23)+TIME(0,12,0), E23-D23)</f>
        <v>5.9027777781011537E-2</v>
      </c>
      <c r="O23" s="18">
        <f>(VLOOKUP(A23,cocina!$A$2:$L$1903,8,0)/1440)</f>
        <v>3.1944444444444442E-2</v>
      </c>
      <c r="P23" s="18">
        <f t="shared" si="0"/>
        <v>2.7083333336567095E-2</v>
      </c>
      <c r="Q23" t="str">
        <f t="shared" si="1"/>
        <v>pago</v>
      </c>
    </row>
    <row r="24" spans="1:17" ht="57.75">
      <c r="A24" s="12">
        <v>24</v>
      </c>
      <c r="B24" s="22" t="s">
        <v>1087</v>
      </c>
      <c r="C24" s="12">
        <v>5</v>
      </c>
      <c r="D24" s="18">
        <v>45017.125694444447</v>
      </c>
      <c r="E24" s="18">
        <v>45017.263888888891</v>
      </c>
      <c r="F24" s="23" t="s">
        <v>66</v>
      </c>
      <c r="G24" s="19" t="s">
        <v>27</v>
      </c>
      <c r="H24" t="s">
        <v>20</v>
      </c>
      <c r="I24" s="21" t="s">
        <v>1088</v>
      </c>
      <c r="J24" s="20" t="s">
        <v>30</v>
      </c>
      <c r="K24" s="22" t="s">
        <v>132</v>
      </c>
      <c r="L24" s="17" t="s">
        <v>1089</v>
      </c>
      <c r="M24" s="31">
        <f>(VLOOKUP(A24,cocina!$A$2:$L$1903,11,0))</f>
        <v>78</v>
      </c>
      <c r="N24" s="18">
        <f>IF(J24="Ocupada", (E24-D24)+TIME(0,12,0), E24-D24)</f>
        <v>0.14652777777713102</v>
      </c>
      <c r="O24" s="18">
        <f>(VLOOKUP(A24,cocina!$A$2:$L$1903,8,0)/1440)</f>
        <v>3.125E-2</v>
      </c>
      <c r="P24" s="18">
        <f t="shared" si="0"/>
        <v>0.11527777777713102</v>
      </c>
      <c r="Q24" t="str">
        <f t="shared" si="1"/>
        <v>pago</v>
      </c>
    </row>
    <row r="25" spans="1:17">
      <c r="A25" s="12">
        <v>25</v>
      </c>
      <c r="B25" s="22" t="s">
        <v>43</v>
      </c>
      <c r="C25" s="12">
        <v>5</v>
      </c>
      <c r="D25" s="18">
        <v>45017.125694444447</v>
      </c>
      <c r="E25" s="18">
        <v>45017.207638888889</v>
      </c>
      <c r="F25" s="23" t="s">
        <v>26</v>
      </c>
      <c r="G25" s="19" t="s">
        <v>19</v>
      </c>
      <c r="H25" t="s">
        <v>44</v>
      </c>
      <c r="I25" s="21" t="s">
        <v>45</v>
      </c>
      <c r="J25" s="20" t="s">
        <v>30</v>
      </c>
      <c r="K25" s="22" t="s">
        <v>46</v>
      </c>
      <c r="L25" s="17" t="s">
        <v>47</v>
      </c>
      <c r="M25" s="31">
        <f>(VLOOKUP(A25,cocina!$A$2:$L$1903,11,0))</f>
        <v>34</v>
      </c>
      <c r="N25" s="18">
        <f>IF(J25="Ocupada", (E25-D25)+TIME(0,12,0), E25-D25)</f>
        <v>9.0277777775675833E-2</v>
      </c>
      <c r="O25" s="18">
        <f>(VLOOKUP(A25,cocina!$A$2:$L$1903,8,0)/1440)</f>
        <v>2.4305555555555556E-2</v>
      </c>
      <c r="P25" s="18">
        <f t="shared" si="0"/>
        <v>6.597222222012028E-2</v>
      </c>
      <c r="Q25" t="str">
        <f t="shared" si="1"/>
        <v>pago</v>
      </c>
    </row>
    <row r="26" spans="1:17" ht="43.5">
      <c r="A26" s="12">
        <v>26</v>
      </c>
      <c r="B26" s="22" t="s">
        <v>1090</v>
      </c>
      <c r="C26" s="12">
        <v>2</v>
      </c>
      <c r="D26" s="18">
        <v>45017.086111111108</v>
      </c>
      <c r="E26" s="18">
        <v>45017.240972222222</v>
      </c>
      <c r="F26" s="23" t="s">
        <v>26</v>
      </c>
      <c r="G26" s="19" t="s">
        <v>61</v>
      </c>
      <c r="H26" t="s">
        <v>20</v>
      </c>
      <c r="I26" s="21" t="s">
        <v>1091</v>
      </c>
      <c r="J26" s="20" t="s">
        <v>30</v>
      </c>
      <c r="K26" s="22" t="s">
        <v>71</v>
      </c>
      <c r="L26" s="17" t="s">
        <v>1092</v>
      </c>
      <c r="M26" s="31">
        <f>(VLOOKUP(A26,cocina!$A$2:$L$1903,11,0))</f>
        <v>36</v>
      </c>
      <c r="N26" s="18">
        <f>IF(J26="Ocupada", (E26-D26)+TIME(0,12,0), E26-D26)</f>
        <v>0.16319444444719314</v>
      </c>
      <c r="O26" s="18">
        <f>(VLOOKUP(A26,cocina!$A$2:$L$1903,8,0)/1440)</f>
        <v>9.0277777777777769E-3</v>
      </c>
      <c r="P26" s="18">
        <f t="shared" si="0"/>
        <v>0.15416666666941536</v>
      </c>
      <c r="Q26" t="str">
        <f t="shared" si="1"/>
        <v>pago</v>
      </c>
    </row>
    <row r="27" spans="1:17" ht="29.25">
      <c r="A27" s="12">
        <v>27</v>
      </c>
      <c r="B27" s="22" t="s">
        <v>193</v>
      </c>
      <c r="C27" s="12">
        <v>2</v>
      </c>
      <c r="D27" s="18">
        <v>45017.054861111108</v>
      </c>
      <c r="E27" s="18">
        <v>45017.102083333331</v>
      </c>
      <c r="F27" s="23" t="s">
        <v>26</v>
      </c>
      <c r="G27" s="19" t="s">
        <v>27</v>
      </c>
      <c r="H27" t="s">
        <v>20</v>
      </c>
      <c r="I27" s="21" t="s">
        <v>1093</v>
      </c>
      <c r="J27" s="20" t="s">
        <v>30</v>
      </c>
      <c r="K27" s="22" t="s">
        <v>31</v>
      </c>
      <c r="L27" s="17" t="s">
        <v>1094</v>
      </c>
      <c r="M27" s="31">
        <f>(VLOOKUP(A27,cocina!$A$2:$L$1903,11,0))</f>
        <v>35</v>
      </c>
      <c r="N27" s="18">
        <f>IF(J27="Ocupada", (E27-D27)+TIME(0,12,0), E27-D27)</f>
        <v>5.5555555556687369E-2</v>
      </c>
      <c r="O27" s="18">
        <f>(VLOOKUP(A27,cocina!$A$2:$L$1903,8,0)/1440)</f>
        <v>1.1805555555555555E-2</v>
      </c>
      <c r="P27" s="18">
        <f t="shared" si="0"/>
        <v>4.3750000001131814E-2</v>
      </c>
      <c r="Q27" t="str">
        <f t="shared" si="1"/>
        <v>pago</v>
      </c>
    </row>
    <row r="28" spans="1:17" ht="29.25">
      <c r="A28" s="12">
        <v>28</v>
      </c>
      <c r="B28" s="22" t="s">
        <v>1095</v>
      </c>
      <c r="C28" s="12">
        <v>2</v>
      </c>
      <c r="D28" s="18">
        <v>45017.03402777778</v>
      </c>
      <c r="E28" s="18">
        <v>45017.136111111111</v>
      </c>
      <c r="F28" s="23" t="s">
        <v>18</v>
      </c>
      <c r="G28" s="19" t="s">
        <v>19</v>
      </c>
      <c r="H28" t="s">
        <v>20</v>
      </c>
      <c r="I28" s="21" t="s">
        <v>1096</v>
      </c>
      <c r="J28" s="20" t="s">
        <v>35</v>
      </c>
      <c r="K28" s="22" t="s">
        <v>63</v>
      </c>
      <c r="L28" s="17" t="s">
        <v>1097</v>
      </c>
      <c r="M28" s="31">
        <f>(VLOOKUP(A28,cocina!$A$2:$L$1903,11,0))</f>
        <v>36</v>
      </c>
      <c r="N28" s="18">
        <f>IF(J28="Ocupada", (E28-D28)+TIME(0,12,0), E28-D28)</f>
        <v>0.10208333333139308</v>
      </c>
      <c r="O28" s="18">
        <f>(VLOOKUP(A28,cocina!$A$2:$L$1903,8,0)/1440)</f>
        <v>1.1805555555555555E-2</v>
      </c>
      <c r="P28" s="18">
        <f t="shared" si="0"/>
        <v>9.0277777775837523E-2</v>
      </c>
      <c r="Q28" t="str">
        <f t="shared" si="1"/>
        <v>pago</v>
      </c>
    </row>
    <row r="29" spans="1:17" ht="43.5">
      <c r="A29" s="12">
        <v>29</v>
      </c>
      <c r="B29" s="22" t="s">
        <v>1098</v>
      </c>
      <c r="C29" s="12">
        <v>5</v>
      </c>
      <c r="D29" s="18">
        <v>45017.126388888886</v>
      </c>
      <c r="E29" s="18">
        <v>45017.256944444445</v>
      </c>
      <c r="F29" s="23" t="s">
        <v>39</v>
      </c>
      <c r="G29" s="19" t="s">
        <v>27</v>
      </c>
      <c r="H29" t="s">
        <v>20</v>
      </c>
      <c r="I29" s="21" t="s">
        <v>1099</v>
      </c>
      <c r="J29" s="20" t="s">
        <v>30</v>
      </c>
      <c r="K29" s="22" t="s">
        <v>81</v>
      </c>
      <c r="L29" s="17" t="s">
        <v>1100</v>
      </c>
      <c r="M29" s="31">
        <f>(VLOOKUP(A29,cocina!$A$2:$L$1903,11,0))</f>
        <v>75</v>
      </c>
      <c r="N29" s="18">
        <f>IF(J29="Ocupada", (E29-D29)+TIME(0,12,0), E29-D29)</f>
        <v>0.13888888889244602</v>
      </c>
      <c r="O29" s="18">
        <f>(VLOOKUP(A29,cocina!$A$2:$L$1903,8,0)/1440)</f>
        <v>1.5277777777777777E-2</v>
      </c>
      <c r="P29" s="18">
        <f t="shared" si="0"/>
        <v>0.12361111111466824</v>
      </c>
      <c r="Q29" t="str">
        <f t="shared" si="1"/>
        <v>pago</v>
      </c>
    </row>
    <row r="30" spans="1:17" ht="29.25">
      <c r="A30" s="12">
        <v>30</v>
      </c>
      <c r="B30" s="22" t="s">
        <v>1101</v>
      </c>
      <c r="C30" s="12">
        <v>4</v>
      </c>
      <c r="D30" s="18">
        <v>45017.121527777781</v>
      </c>
      <c r="E30" s="18">
        <v>45017.259027777778</v>
      </c>
      <c r="F30" s="23" t="s">
        <v>18</v>
      </c>
      <c r="G30" s="19" t="s">
        <v>27</v>
      </c>
      <c r="H30" t="s">
        <v>28</v>
      </c>
      <c r="I30" s="21" t="s">
        <v>1102</v>
      </c>
      <c r="J30" s="20" t="s">
        <v>22</v>
      </c>
      <c r="K30" s="22" t="s">
        <v>132</v>
      </c>
      <c r="L30" s="17" t="s">
        <v>1103</v>
      </c>
      <c r="M30" s="31">
        <f>(VLOOKUP(A30,cocina!$A$2:$L$1903,11,0))</f>
        <v>52</v>
      </c>
      <c r="N30" s="18">
        <f>IF(J30="Ocupada", (E30-D30)+TIME(0,12,0), E30-D30)</f>
        <v>0.13749999999708962</v>
      </c>
      <c r="O30" s="18">
        <f>(VLOOKUP(A30,cocina!$A$2:$L$1903,8,0)/1440)</f>
        <v>9.7222222222222224E-3</v>
      </c>
      <c r="P30" s="18">
        <f t="shared" si="0"/>
        <v>0.1277777777748674</v>
      </c>
      <c r="Q30" t="str">
        <f t="shared" si="1"/>
        <v>pago</v>
      </c>
    </row>
    <row r="31" spans="1:17" ht="29.25">
      <c r="A31" s="12">
        <v>31</v>
      </c>
      <c r="B31" s="22" t="s">
        <v>1104</v>
      </c>
      <c r="C31" s="12">
        <v>3</v>
      </c>
      <c r="D31" s="18">
        <v>45017.118750000001</v>
      </c>
      <c r="E31" s="18">
        <v>45017.251388888886</v>
      </c>
      <c r="F31" s="23" t="s">
        <v>39</v>
      </c>
      <c r="G31" s="19" t="s">
        <v>61</v>
      </c>
      <c r="H31" t="s">
        <v>20</v>
      </c>
      <c r="I31" s="21" t="s">
        <v>1105</v>
      </c>
      <c r="J31" s="20" t="s">
        <v>30</v>
      </c>
      <c r="K31" s="22" t="s">
        <v>63</v>
      </c>
      <c r="L31" s="17" t="s">
        <v>1106</v>
      </c>
      <c r="M31" s="31">
        <f>(VLOOKUP(A31,cocina!$A$2:$L$1903,11,0))</f>
        <v>29</v>
      </c>
      <c r="N31" s="18">
        <f>IF(J31="Ocupada", (E31-D31)+TIME(0,12,0), E31-D31)</f>
        <v>0.14097222221801833</v>
      </c>
      <c r="O31" s="18">
        <f>(VLOOKUP(A31,cocina!$A$2:$L$1903,8,0)/1440)</f>
        <v>4.0972222222222222E-2</v>
      </c>
      <c r="P31" s="18">
        <f t="shared" si="0"/>
        <v>9.9999999995796118E-2</v>
      </c>
      <c r="Q31" t="str">
        <f t="shared" si="1"/>
        <v>pago</v>
      </c>
    </row>
    <row r="32" spans="1:17" ht="57.75">
      <c r="A32" s="12">
        <v>32</v>
      </c>
      <c r="B32" s="22" t="s">
        <v>296</v>
      </c>
      <c r="C32" s="12">
        <v>1</v>
      </c>
      <c r="D32" s="18">
        <v>45017.130555555559</v>
      </c>
      <c r="E32" s="18">
        <v>45017.28402777778</v>
      </c>
      <c r="F32" s="23" t="s">
        <v>98</v>
      </c>
      <c r="G32" s="19" t="s">
        <v>27</v>
      </c>
      <c r="H32" t="s">
        <v>20</v>
      </c>
      <c r="I32" s="21" t="s">
        <v>1107</v>
      </c>
      <c r="J32" s="20" t="s">
        <v>30</v>
      </c>
      <c r="K32" s="22" t="s">
        <v>71</v>
      </c>
      <c r="L32" s="17" t="s">
        <v>1108</v>
      </c>
      <c r="M32" s="31">
        <f>(VLOOKUP(A32,cocina!$A$2:$L$1903,11,0))</f>
        <v>64</v>
      </c>
      <c r="N32" s="18">
        <f>IF(J32="Ocupada", (E32-D32)+TIME(0,12,0), E32-D32)</f>
        <v>0.16180555555377699</v>
      </c>
      <c r="O32" s="18">
        <f>(VLOOKUP(A32,cocina!$A$2:$L$1903,8,0)/1440)</f>
        <v>3.4722222222222224E-2</v>
      </c>
      <c r="P32" s="18">
        <f t="shared" si="0"/>
        <v>0.12708333333155475</v>
      </c>
      <c r="Q32" t="str">
        <f t="shared" si="1"/>
        <v>pago</v>
      </c>
    </row>
    <row r="33" spans="1:17" ht="57.75">
      <c r="A33" s="12">
        <v>33</v>
      </c>
      <c r="B33" s="22" t="s">
        <v>400</v>
      </c>
      <c r="C33" s="12">
        <v>5</v>
      </c>
      <c r="D33" s="18">
        <v>45017.147916666669</v>
      </c>
      <c r="E33" s="18">
        <v>45017.26458333333</v>
      </c>
      <c r="F33" s="23" t="s">
        <v>18</v>
      </c>
      <c r="G33" s="19" t="s">
        <v>19</v>
      </c>
      <c r="H33" t="s">
        <v>44</v>
      </c>
      <c r="I33" s="21" t="s">
        <v>99</v>
      </c>
      <c r="J33" s="20" t="s">
        <v>30</v>
      </c>
      <c r="K33" s="22" t="s">
        <v>23</v>
      </c>
      <c r="L33" s="17" t="s">
        <v>1109</v>
      </c>
      <c r="M33" s="31">
        <f>(VLOOKUP(A33,cocina!$A$2:$L$1903,11,0))</f>
        <v>105</v>
      </c>
      <c r="N33" s="18">
        <f>IF(J33="Ocupada", (E33-D33)+TIME(0,12,0), E33-D33)</f>
        <v>0.1249999999946643</v>
      </c>
      <c r="O33" s="18">
        <f>(VLOOKUP(A33,cocina!$A$2:$L$1903,8,0)/1440)</f>
        <v>4.1666666666666666E-3</v>
      </c>
      <c r="P33" s="18">
        <f t="shared" si="0"/>
        <v>0.12083333332799763</v>
      </c>
      <c r="Q33" t="str">
        <f t="shared" si="1"/>
        <v>pago</v>
      </c>
    </row>
    <row r="34" spans="1:17" ht="29.25">
      <c r="A34" s="12">
        <v>34</v>
      </c>
      <c r="B34" s="22" t="s">
        <v>1110</v>
      </c>
      <c r="C34" s="12">
        <v>1</v>
      </c>
      <c r="D34" s="18">
        <v>45017.094444444447</v>
      </c>
      <c r="E34" s="18">
        <v>45017.254861111112</v>
      </c>
      <c r="F34" s="23" t="s">
        <v>18</v>
      </c>
      <c r="G34" s="19" t="s">
        <v>61</v>
      </c>
      <c r="H34" t="s">
        <v>20</v>
      </c>
      <c r="I34" s="21" t="s">
        <v>1111</v>
      </c>
      <c r="J34" s="20" t="s">
        <v>22</v>
      </c>
      <c r="K34" s="22" t="s">
        <v>23</v>
      </c>
      <c r="L34" s="17" t="s">
        <v>1112</v>
      </c>
      <c r="M34" s="31">
        <f>(VLOOKUP(A34,cocina!$A$2:$L$1903,11,0))</f>
        <v>34</v>
      </c>
      <c r="N34" s="18">
        <f>IF(J34="Ocupada", (E34-D34)+TIME(0,12,0), E34-D34)</f>
        <v>0.16041666666569654</v>
      </c>
      <c r="O34" s="18">
        <f>(VLOOKUP(A34,cocina!$A$2:$L$1903,8,0)/1440)</f>
        <v>3.1944444444444442E-2</v>
      </c>
      <c r="P34" s="18">
        <f t="shared" si="0"/>
        <v>0.1284722222212521</v>
      </c>
      <c r="Q34" t="str">
        <f t="shared" si="1"/>
        <v>pago</v>
      </c>
    </row>
    <row r="35" spans="1:17" ht="57.75">
      <c r="A35" s="12">
        <v>35</v>
      </c>
      <c r="B35" s="22" t="s">
        <v>1113</v>
      </c>
      <c r="C35" s="12">
        <v>2</v>
      </c>
      <c r="D35" s="18">
        <v>45017.137499999997</v>
      </c>
      <c r="E35" s="18">
        <v>45017.246527777781</v>
      </c>
      <c r="F35" s="23" t="s">
        <v>66</v>
      </c>
      <c r="G35" s="19" t="s">
        <v>27</v>
      </c>
      <c r="H35" t="s">
        <v>20</v>
      </c>
      <c r="I35" s="21" t="s">
        <v>1114</v>
      </c>
      <c r="J35" s="20" t="s">
        <v>30</v>
      </c>
      <c r="K35" s="22" t="s">
        <v>23</v>
      </c>
      <c r="L35" s="17" t="s">
        <v>1115</v>
      </c>
      <c r="M35" s="31">
        <f>(VLOOKUP(A35,cocina!$A$2:$L$1903,11,0))</f>
        <v>90</v>
      </c>
      <c r="N35" s="18">
        <f>IF(J35="Ocupada", (E35-D35)+TIME(0,12,0), E35-D35)</f>
        <v>0.11736111111725525</v>
      </c>
      <c r="O35" s="18">
        <f>(VLOOKUP(A35,cocina!$A$2:$L$1903,8,0)/1440)</f>
        <v>3.472222222222222E-3</v>
      </c>
      <c r="P35" s="18">
        <f t="shared" si="0"/>
        <v>0.11388888889503303</v>
      </c>
      <c r="Q35" t="str">
        <f t="shared" si="1"/>
        <v>pago</v>
      </c>
    </row>
    <row r="36" spans="1:17">
      <c r="A36" s="12">
        <v>36</v>
      </c>
      <c r="B36" s="22" t="s">
        <v>48</v>
      </c>
      <c r="C36" s="12">
        <v>5</v>
      </c>
      <c r="D36" s="18">
        <v>45017.143750000003</v>
      </c>
      <c r="E36" s="18">
        <v>45017.268055555556</v>
      </c>
      <c r="F36" s="23" t="s">
        <v>39</v>
      </c>
      <c r="G36" s="19" t="s">
        <v>27</v>
      </c>
      <c r="H36" t="s">
        <v>20</v>
      </c>
      <c r="I36" s="21" t="s">
        <v>49</v>
      </c>
      <c r="J36" s="20" t="s">
        <v>30</v>
      </c>
      <c r="K36" s="22" t="s">
        <v>36</v>
      </c>
      <c r="L36" s="17" t="s">
        <v>50</v>
      </c>
      <c r="M36" s="31">
        <f>(VLOOKUP(A36,cocina!$A$2:$L$1903,11,0))</f>
        <v>30</v>
      </c>
      <c r="N36" s="18">
        <f>IF(J36="Ocupada", (E36-D36)+TIME(0,12,0), E36-D36)</f>
        <v>0.13263888888662526</v>
      </c>
      <c r="O36" s="18">
        <f>(VLOOKUP(A36,cocina!$A$2:$L$1903,8,0)/1440)</f>
        <v>2.6388888888888889E-2</v>
      </c>
      <c r="P36" s="18">
        <f t="shared" si="0"/>
        <v>0.10624999999773636</v>
      </c>
      <c r="Q36" t="str">
        <f t="shared" si="1"/>
        <v>pago</v>
      </c>
    </row>
    <row r="37" spans="1:17">
      <c r="A37" s="12">
        <v>37</v>
      </c>
      <c r="B37" s="22" t="s">
        <v>51</v>
      </c>
      <c r="C37" s="12">
        <v>1</v>
      </c>
      <c r="D37" s="18">
        <v>45017.14166666667</v>
      </c>
      <c r="E37" s="18">
        <v>45017.251388888886</v>
      </c>
      <c r="F37" s="23" t="s">
        <v>26</v>
      </c>
      <c r="G37" s="19" t="s">
        <v>19</v>
      </c>
      <c r="H37" t="s">
        <v>20</v>
      </c>
      <c r="I37" s="21" t="s">
        <v>52</v>
      </c>
      <c r="J37" s="20" t="s">
        <v>30</v>
      </c>
      <c r="K37" s="22" t="s">
        <v>31</v>
      </c>
      <c r="L37" s="17" t="s">
        <v>53</v>
      </c>
      <c r="M37" s="31">
        <f>(VLOOKUP(A37,cocina!$A$2:$L$1903,11,0))</f>
        <v>21</v>
      </c>
      <c r="N37" s="18">
        <f>IF(J37="Ocupada", (E37-D37)+TIME(0,12,0), E37-D37)</f>
        <v>0.11805555554941141</v>
      </c>
      <c r="O37" s="18">
        <f>(VLOOKUP(A37,cocina!$A$2:$L$1903,8,0)/1440)</f>
        <v>3.2638888888888891E-2</v>
      </c>
      <c r="P37" s="18">
        <f t="shared" si="0"/>
        <v>8.5416666660522528E-2</v>
      </c>
      <c r="Q37" t="str">
        <f t="shared" si="1"/>
        <v>pago</v>
      </c>
    </row>
    <row r="38" spans="1:17" ht="43.5">
      <c r="A38" s="12">
        <v>38</v>
      </c>
      <c r="B38" s="22" t="s">
        <v>1116</v>
      </c>
      <c r="C38" s="12">
        <v>6</v>
      </c>
      <c r="D38" s="18">
        <v>45017.109722222223</v>
      </c>
      <c r="E38" s="18">
        <v>45017.161805555559</v>
      </c>
      <c r="F38" s="23" t="s">
        <v>18</v>
      </c>
      <c r="G38" s="19" t="s">
        <v>27</v>
      </c>
      <c r="H38" t="s">
        <v>44</v>
      </c>
      <c r="I38" s="21" t="s">
        <v>1117</v>
      </c>
      <c r="J38" s="20" t="s">
        <v>35</v>
      </c>
      <c r="K38" s="22" t="s">
        <v>41</v>
      </c>
      <c r="L38" s="17" t="s">
        <v>1118</v>
      </c>
      <c r="M38" s="31">
        <f>(VLOOKUP(A38,cocina!$A$2:$L$1903,11,0))</f>
        <v>93</v>
      </c>
      <c r="N38" s="18">
        <f>IF(J38="Ocupada", (E38-D38)+TIME(0,12,0), E38-D38)</f>
        <v>5.2083333335758653E-2</v>
      </c>
      <c r="O38" s="18">
        <f>(VLOOKUP(A38,cocina!$A$2:$L$1903,8,0)/1440)</f>
        <v>1.4583333333333334E-2</v>
      </c>
      <c r="P38" s="18">
        <f t="shared" si="0"/>
        <v>3.7500000002425316E-2</v>
      </c>
      <c r="Q38" t="str">
        <f t="shared" si="1"/>
        <v>pago</v>
      </c>
    </row>
    <row r="39" spans="1:17">
      <c r="A39" s="12">
        <v>39</v>
      </c>
      <c r="B39" s="22" t="s">
        <v>54</v>
      </c>
      <c r="C39" s="12">
        <v>3</v>
      </c>
      <c r="D39" s="18">
        <v>45017.15347222222</v>
      </c>
      <c r="E39" s="18">
        <v>45017.318749999999</v>
      </c>
      <c r="F39" s="23" t="s">
        <v>39</v>
      </c>
      <c r="G39" s="19" t="s">
        <v>19</v>
      </c>
      <c r="H39" t="s">
        <v>28</v>
      </c>
      <c r="I39" s="21" t="s">
        <v>55</v>
      </c>
      <c r="J39" s="20" t="s">
        <v>30</v>
      </c>
      <c r="K39" s="22" t="s">
        <v>36</v>
      </c>
      <c r="L39" s="17" t="s">
        <v>56</v>
      </c>
      <c r="M39" s="31">
        <f>(VLOOKUP(A39,cocina!$A$2:$L$1903,11,0))</f>
        <v>108</v>
      </c>
      <c r="N39" s="18">
        <f>IF(J39="Ocupada", (E39-D39)+TIME(0,12,0), E39-D39)</f>
        <v>0.17361111111143449</v>
      </c>
      <c r="O39" s="18">
        <f>(VLOOKUP(A39,cocina!$A$2:$L$1903,8,0)/1440)</f>
        <v>3.9583333333333331E-2</v>
      </c>
      <c r="P39" s="18">
        <f t="shared" si="0"/>
        <v>0.13402777777810115</v>
      </c>
      <c r="Q39" t="str">
        <f t="shared" si="1"/>
        <v>pago</v>
      </c>
    </row>
    <row r="40" spans="1:17" ht="43.5">
      <c r="A40" s="12">
        <v>40</v>
      </c>
      <c r="B40" s="22" t="s">
        <v>344</v>
      </c>
      <c r="C40" s="12">
        <v>1</v>
      </c>
      <c r="D40" s="18">
        <v>45017.083333333336</v>
      </c>
      <c r="E40" s="18">
        <v>45017.170138888891</v>
      </c>
      <c r="F40" s="23" t="s">
        <v>66</v>
      </c>
      <c r="G40" s="19" t="s">
        <v>27</v>
      </c>
      <c r="H40" t="s">
        <v>28</v>
      </c>
      <c r="I40" s="21" t="s">
        <v>1119</v>
      </c>
      <c r="J40" s="20" t="s">
        <v>22</v>
      </c>
      <c r="K40" s="22" t="s">
        <v>63</v>
      </c>
      <c r="L40" s="17" t="s">
        <v>1120</v>
      </c>
      <c r="M40" s="31">
        <f>(VLOOKUP(A40,cocina!$A$2:$L$1903,11,0))</f>
        <v>87</v>
      </c>
      <c r="N40" s="18">
        <f>IF(J40="Ocupada", (E40-D40)+TIME(0,12,0), E40-D40)</f>
        <v>8.6805555554747116E-2</v>
      </c>
      <c r="O40" s="18">
        <f>(VLOOKUP(A40,cocina!$A$2:$L$1903,8,0)/1440)</f>
        <v>1.0416666666666666E-2</v>
      </c>
      <c r="P40" s="18">
        <f t="shared" si="0"/>
        <v>7.6388888888080445E-2</v>
      </c>
      <c r="Q40" t="str">
        <f t="shared" si="1"/>
        <v>pago</v>
      </c>
    </row>
    <row r="41" spans="1:17" ht="43.5">
      <c r="A41" s="12">
        <v>41</v>
      </c>
      <c r="B41" s="22" t="s">
        <v>1121</v>
      </c>
      <c r="C41" s="12">
        <v>4</v>
      </c>
      <c r="D41" s="18">
        <v>45017.093055555553</v>
      </c>
      <c r="E41" s="18">
        <v>45017.180555555555</v>
      </c>
      <c r="F41" s="23" t="s">
        <v>39</v>
      </c>
      <c r="G41" s="19" t="s">
        <v>27</v>
      </c>
      <c r="H41" t="s">
        <v>20</v>
      </c>
      <c r="I41" s="21" t="s">
        <v>1122</v>
      </c>
      <c r="J41" s="20" t="s">
        <v>30</v>
      </c>
      <c r="K41" s="22" t="s">
        <v>23</v>
      </c>
      <c r="L41" s="17" t="s">
        <v>1123</v>
      </c>
      <c r="M41" s="31">
        <f>(VLOOKUP(A41,cocina!$A$2:$L$1903,11,0))</f>
        <v>96</v>
      </c>
      <c r="N41" s="18">
        <f>IF(J41="Ocupada", (E41-D41)+TIME(0,12,0), E41-D41)</f>
        <v>9.5833333334788523E-2</v>
      </c>
      <c r="O41" s="18">
        <f>(VLOOKUP(A41,cocina!$A$2:$L$1903,8,0)/1440)</f>
        <v>1.5972222222222221E-2</v>
      </c>
      <c r="P41" s="18">
        <f t="shared" si="0"/>
        <v>7.9861111112566302E-2</v>
      </c>
      <c r="Q41" t="str">
        <f t="shared" si="1"/>
        <v>pago</v>
      </c>
    </row>
    <row r="42" spans="1:17" ht="29.25">
      <c r="A42" s="12">
        <v>42</v>
      </c>
      <c r="B42" s="22" t="s">
        <v>170</v>
      </c>
      <c r="C42" s="12">
        <v>1</v>
      </c>
      <c r="D42" s="18">
        <v>45017.017361111109</v>
      </c>
      <c r="E42" s="18">
        <v>45017.073611111111</v>
      </c>
      <c r="F42" s="23" t="s">
        <v>39</v>
      </c>
      <c r="G42" s="19" t="s">
        <v>27</v>
      </c>
      <c r="H42" t="s">
        <v>20</v>
      </c>
      <c r="I42" s="21" t="s">
        <v>1124</v>
      </c>
      <c r="J42" s="20" t="s">
        <v>35</v>
      </c>
      <c r="K42" s="22" t="s">
        <v>36</v>
      </c>
      <c r="L42" s="17" t="s">
        <v>1125</v>
      </c>
      <c r="M42" s="31">
        <f>(VLOOKUP(A42,cocina!$A$2:$L$1903,11,0))</f>
        <v>22</v>
      </c>
      <c r="N42" s="18">
        <f>IF(J42="Ocupada", (E42-D42)+TIME(0,12,0), E42-D42)</f>
        <v>5.6250000001455192E-2</v>
      </c>
      <c r="O42" s="18">
        <f>(VLOOKUP(A42,cocina!$A$2:$L$1903,8,0)/1440)</f>
        <v>3.9583333333333331E-2</v>
      </c>
      <c r="P42" s="18">
        <f t="shared" si="0"/>
        <v>1.666666666812186E-2</v>
      </c>
      <c r="Q42" t="str">
        <f t="shared" si="1"/>
        <v>pago</v>
      </c>
    </row>
    <row r="43" spans="1:17" ht="57.75">
      <c r="A43" s="12">
        <v>43</v>
      </c>
      <c r="B43" s="22" t="s">
        <v>1126</v>
      </c>
      <c r="C43" s="12">
        <v>6</v>
      </c>
      <c r="D43" s="18">
        <v>45017.043055555558</v>
      </c>
      <c r="E43" s="18">
        <v>45017.134722222225</v>
      </c>
      <c r="F43" s="23" t="s">
        <v>18</v>
      </c>
      <c r="G43" s="19" t="s">
        <v>27</v>
      </c>
      <c r="H43" t="s">
        <v>20</v>
      </c>
      <c r="I43" s="21" t="s">
        <v>1127</v>
      </c>
      <c r="J43" s="20" t="s">
        <v>30</v>
      </c>
      <c r="K43" s="22" t="s">
        <v>23</v>
      </c>
      <c r="L43" s="17" t="s">
        <v>1128</v>
      </c>
      <c r="M43" s="31">
        <f>(VLOOKUP(A43,cocina!$A$2:$L$1903,11,0))</f>
        <v>32</v>
      </c>
      <c r="N43" s="18">
        <f>IF(J43="Ocupada", (E43-D43)+TIME(0,12,0), E43-D43)</f>
        <v>0.10000000000048506</v>
      </c>
      <c r="O43" s="18">
        <f>(VLOOKUP(A43,cocina!$A$2:$L$1903,8,0)/1440)</f>
        <v>4.1666666666666666E-3</v>
      </c>
      <c r="P43" s="18">
        <f t="shared" si="0"/>
        <v>9.5833333333818396E-2</v>
      </c>
      <c r="Q43" t="str">
        <f t="shared" si="1"/>
        <v>pago</v>
      </c>
    </row>
    <row r="44" spans="1:17" ht="43.5">
      <c r="A44" s="12">
        <v>44</v>
      </c>
      <c r="B44" s="22" t="s">
        <v>344</v>
      </c>
      <c r="C44" s="12">
        <v>1</v>
      </c>
      <c r="D44" s="18">
        <v>45017.129166666666</v>
      </c>
      <c r="E44" s="18">
        <v>45017.262499999997</v>
      </c>
      <c r="F44" s="23" t="s">
        <v>18</v>
      </c>
      <c r="G44" s="19" t="s">
        <v>27</v>
      </c>
      <c r="H44" t="s">
        <v>20</v>
      </c>
      <c r="I44" s="21" t="s">
        <v>362</v>
      </c>
      <c r="J44" s="20" t="s">
        <v>22</v>
      </c>
      <c r="K44" s="22" t="s">
        <v>77</v>
      </c>
      <c r="L44" s="17" t="s">
        <v>1129</v>
      </c>
      <c r="M44" s="31">
        <f>(VLOOKUP(A44,cocina!$A$2:$L$1903,11,0))</f>
        <v>26</v>
      </c>
      <c r="N44" s="18">
        <f>IF(J44="Ocupada", (E44-D44)+TIME(0,12,0), E44-D44)</f>
        <v>0.13333333333139308</v>
      </c>
      <c r="O44" s="18">
        <f>(VLOOKUP(A44,cocina!$A$2:$L$1903,8,0)/1440)</f>
        <v>2.361111111111111E-2</v>
      </c>
      <c r="P44" s="18">
        <f t="shared" si="0"/>
        <v>0.10972222222028197</v>
      </c>
      <c r="Q44" t="str">
        <f t="shared" si="1"/>
        <v>pago</v>
      </c>
    </row>
    <row r="45" spans="1:17">
      <c r="A45" s="12">
        <v>45</v>
      </c>
      <c r="B45" s="22" t="s">
        <v>57</v>
      </c>
      <c r="C45" s="12">
        <v>2</v>
      </c>
      <c r="D45" s="18">
        <v>45017.09375</v>
      </c>
      <c r="E45" s="18">
        <v>45017.167361111111</v>
      </c>
      <c r="F45" s="23" t="s">
        <v>39</v>
      </c>
      <c r="G45" s="19" t="s">
        <v>27</v>
      </c>
      <c r="H45" t="s">
        <v>20</v>
      </c>
      <c r="I45" s="21" t="s">
        <v>58</v>
      </c>
      <c r="J45" s="20" t="s">
        <v>35</v>
      </c>
      <c r="K45" s="22" t="s">
        <v>23</v>
      </c>
      <c r="L45" s="17" t="s">
        <v>59</v>
      </c>
      <c r="M45" s="31">
        <f>(VLOOKUP(A45,cocina!$A$2:$L$1903,11,0))</f>
        <v>54</v>
      </c>
      <c r="N45" s="18">
        <f>IF(J45="Ocupada", (E45-D45)+TIME(0,12,0), E45-D45)</f>
        <v>7.3611111110949423E-2</v>
      </c>
      <c r="O45" s="18">
        <f>(VLOOKUP(A45,cocina!$A$2:$L$1903,8,0)/1440)</f>
        <v>3.2638888888888891E-2</v>
      </c>
      <c r="P45" s="18">
        <f t="shared" si="0"/>
        <v>4.0972222222060532E-2</v>
      </c>
      <c r="Q45" t="str">
        <f t="shared" si="1"/>
        <v>pago</v>
      </c>
    </row>
    <row r="46" spans="1:17" ht="43.5">
      <c r="A46" s="12">
        <v>46</v>
      </c>
      <c r="B46" s="22" t="s">
        <v>382</v>
      </c>
      <c r="C46" s="12">
        <v>1</v>
      </c>
      <c r="D46" s="18">
        <v>45017.074305555558</v>
      </c>
      <c r="E46" s="18">
        <v>45017.152083333334</v>
      </c>
      <c r="F46" s="23" t="s">
        <v>26</v>
      </c>
      <c r="G46" s="19" t="s">
        <v>27</v>
      </c>
      <c r="H46" t="s">
        <v>20</v>
      </c>
      <c r="I46" s="21" t="s">
        <v>1130</v>
      </c>
      <c r="J46" s="20" t="s">
        <v>22</v>
      </c>
      <c r="K46" s="22" t="s">
        <v>41</v>
      </c>
      <c r="L46" s="17" t="s">
        <v>1131</v>
      </c>
      <c r="M46" s="31">
        <f>(VLOOKUP(A46,cocina!$A$2:$L$1903,11,0))</f>
        <v>60</v>
      </c>
      <c r="N46" s="18">
        <f>IF(J46="Ocupada", (E46-D46)+TIME(0,12,0), E46-D46)</f>
        <v>7.7777777776645962E-2</v>
      </c>
      <c r="O46" s="18">
        <f>(VLOOKUP(A46,cocina!$A$2:$L$1903,8,0)/1440)</f>
        <v>1.5972222222222221E-2</v>
      </c>
      <c r="P46" s="18">
        <f t="shared" si="0"/>
        <v>6.1805555554423741E-2</v>
      </c>
      <c r="Q46" t="str">
        <f t="shared" si="1"/>
        <v>pago</v>
      </c>
    </row>
    <row r="47" spans="1:17" ht="43.5">
      <c r="A47" s="12">
        <v>47</v>
      </c>
      <c r="B47" s="22" t="s">
        <v>1132</v>
      </c>
      <c r="C47" s="12">
        <v>3</v>
      </c>
      <c r="D47" s="18">
        <v>45017.145833333336</v>
      </c>
      <c r="E47" s="18">
        <v>45017.311805555553</v>
      </c>
      <c r="F47" s="23" t="s">
        <v>39</v>
      </c>
      <c r="G47" s="19" t="s">
        <v>27</v>
      </c>
      <c r="H47" t="s">
        <v>20</v>
      </c>
      <c r="I47" s="21" t="s">
        <v>1133</v>
      </c>
      <c r="J47" s="20" t="s">
        <v>30</v>
      </c>
      <c r="K47" s="22" t="s">
        <v>31</v>
      </c>
      <c r="L47" s="17" t="s">
        <v>1134</v>
      </c>
      <c r="M47" s="31">
        <f>(VLOOKUP(A47,cocina!$A$2:$L$1903,11,0))</f>
        <v>66</v>
      </c>
      <c r="N47" s="18">
        <f>IF(J47="Ocupada", (E47-D47)+TIME(0,12,0), E47-D47)</f>
        <v>0.1743055555508666</v>
      </c>
      <c r="O47" s="18">
        <f>(VLOOKUP(A47,cocina!$A$2:$L$1903,8,0)/1440)</f>
        <v>3.888888888888889E-2</v>
      </c>
      <c r="P47" s="18">
        <f t="shared" si="0"/>
        <v>0.13541666666197771</v>
      </c>
      <c r="Q47" t="str">
        <f t="shared" si="1"/>
        <v>pago</v>
      </c>
    </row>
    <row r="48" spans="1:17" ht="43.5">
      <c r="A48" s="12">
        <v>48</v>
      </c>
      <c r="B48" s="22" t="s">
        <v>1135</v>
      </c>
      <c r="C48" s="12">
        <v>2</v>
      </c>
      <c r="D48" s="18">
        <v>45017.019444444442</v>
      </c>
      <c r="E48" s="18">
        <v>45017.168055555558</v>
      </c>
      <c r="F48" s="23" t="s">
        <v>66</v>
      </c>
      <c r="G48" s="19" t="s">
        <v>61</v>
      </c>
      <c r="H48" t="s">
        <v>20</v>
      </c>
      <c r="I48" s="21" t="s">
        <v>1136</v>
      </c>
      <c r="J48" s="20" t="s">
        <v>22</v>
      </c>
      <c r="K48" s="22" t="s">
        <v>36</v>
      </c>
      <c r="L48" s="17" t="s">
        <v>1137</v>
      </c>
      <c r="M48" s="31">
        <f>(VLOOKUP(A48,cocina!$A$2:$L$1903,11,0))</f>
        <v>81</v>
      </c>
      <c r="N48" s="18">
        <f>IF(J48="Ocupada", (E48-D48)+TIME(0,12,0), E48-D48)</f>
        <v>0.148611111115315</v>
      </c>
      <c r="O48" s="18">
        <f>(VLOOKUP(A48,cocina!$A$2:$L$1903,8,0)/1440)</f>
        <v>2.5694444444444443E-2</v>
      </c>
      <c r="P48" s="18">
        <f t="shared" si="0"/>
        <v>0.12291666667087056</v>
      </c>
      <c r="Q48" t="str">
        <f t="shared" si="1"/>
        <v>pago</v>
      </c>
    </row>
    <row r="49" spans="1:17" ht="43.5">
      <c r="A49" s="12">
        <v>49</v>
      </c>
      <c r="B49" s="22" t="s">
        <v>211</v>
      </c>
      <c r="C49" s="12">
        <v>3</v>
      </c>
      <c r="D49" s="18">
        <v>45017.072222222225</v>
      </c>
      <c r="E49" s="18">
        <v>45017.228472222225</v>
      </c>
      <c r="F49" s="23" t="s">
        <v>39</v>
      </c>
      <c r="G49" s="19" t="s">
        <v>27</v>
      </c>
      <c r="H49" t="s">
        <v>20</v>
      </c>
      <c r="I49" s="21" t="s">
        <v>1138</v>
      </c>
      <c r="J49" s="20" t="s">
        <v>22</v>
      </c>
      <c r="K49" s="22" t="s">
        <v>71</v>
      </c>
      <c r="L49" s="17" t="s">
        <v>1139</v>
      </c>
      <c r="M49" s="31">
        <f>(VLOOKUP(A49,cocina!$A$2:$L$1903,11,0))</f>
        <v>72</v>
      </c>
      <c r="N49" s="18">
        <f>IF(J49="Ocupada", (E49-D49)+TIME(0,12,0), E49-D49)</f>
        <v>0.15625</v>
      </c>
      <c r="O49" s="18">
        <f>(VLOOKUP(A49,cocina!$A$2:$L$1903,8,0)/1440)</f>
        <v>6.2500000000000003E-3</v>
      </c>
      <c r="P49" s="18">
        <f t="shared" si="0"/>
        <v>0.15</v>
      </c>
      <c r="Q49" t="str">
        <f t="shared" si="1"/>
        <v>pago</v>
      </c>
    </row>
    <row r="50" spans="1:17" ht="29.25">
      <c r="A50" s="12">
        <v>50</v>
      </c>
      <c r="B50" s="22" t="s">
        <v>1140</v>
      </c>
      <c r="C50" s="12">
        <v>5</v>
      </c>
      <c r="D50" s="18">
        <v>45017.162499999999</v>
      </c>
      <c r="E50" s="18">
        <v>45017.289583333331</v>
      </c>
      <c r="F50" s="23" t="s">
        <v>18</v>
      </c>
      <c r="G50" s="19" t="s">
        <v>27</v>
      </c>
      <c r="H50" t="s">
        <v>44</v>
      </c>
      <c r="I50" s="21" t="s">
        <v>1141</v>
      </c>
      <c r="J50" s="20" t="s">
        <v>30</v>
      </c>
      <c r="K50" s="22" t="s">
        <v>63</v>
      </c>
      <c r="L50" s="17" t="s">
        <v>1142</v>
      </c>
      <c r="M50" s="31">
        <f>(VLOOKUP(A50,cocina!$A$2:$L$1903,11,0))</f>
        <v>32</v>
      </c>
      <c r="N50" s="18">
        <f>IF(J50="Ocupada", (E50-D50)+TIME(0,12,0), E50-D50)</f>
        <v>0.1354166666661816</v>
      </c>
      <c r="O50" s="18">
        <f>(VLOOKUP(A50,cocina!$A$2:$L$1903,8,0)/1440)</f>
        <v>4.1666666666666666E-3</v>
      </c>
      <c r="P50" s="18">
        <f t="shared" si="0"/>
        <v>0.13124999999951492</v>
      </c>
      <c r="Q50" t="str">
        <f t="shared" si="1"/>
        <v>pago</v>
      </c>
    </row>
    <row r="51" spans="1:17" ht="57.75">
      <c r="A51" s="12">
        <v>51</v>
      </c>
      <c r="B51" s="22" t="s">
        <v>1143</v>
      </c>
      <c r="C51" s="12">
        <v>1</v>
      </c>
      <c r="D51" s="18">
        <v>45017.070833333331</v>
      </c>
      <c r="E51" s="18">
        <v>45017.126388888886</v>
      </c>
      <c r="F51" s="23" t="s">
        <v>26</v>
      </c>
      <c r="G51" s="19" t="s">
        <v>19</v>
      </c>
      <c r="H51" t="s">
        <v>20</v>
      </c>
      <c r="I51" s="21" t="s">
        <v>1144</v>
      </c>
      <c r="J51" s="20" t="s">
        <v>35</v>
      </c>
      <c r="K51" s="22" t="s">
        <v>77</v>
      </c>
      <c r="L51" s="17" t="s">
        <v>1145</v>
      </c>
      <c r="M51" s="31">
        <f>(VLOOKUP(A51,cocina!$A$2:$L$1903,11,0))</f>
        <v>46</v>
      </c>
      <c r="N51" s="18">
        <f>IF(J51="Ocupada", (E51-D51)+TIME(0,12,0), E51-D51)</f>
        <v>5.5555555554747116E-2</v>
      </c>
      <c r="O51" s="18">
        <f>(VLOOKUP(A51,cocina!$A$2:$L$1903,8,0)/1440)</f>
        <v>2.2916666666666665E-2</v>
      </c>
      <c r="P51" s="18">
        <f t="shared" si="0"/>
        <v>3.2638888888080447E-2</v>
      </c>
      <c r="Q51" t="str">
        <f t="shared" si="1"/>
        <v>pago</v>
      </c>
    </row>
    <row r="52" spans="1:17" ht="43.5">
      <c r="A52" s="12">
        <v>52</v>
      </c>
      <c r="B52" s="22" t="s">
        <v>1146</v>
      </c>
      <c r="C52" s="12">
        <v>4</v>
      </c>
      <c r="D52" s="18">
        <v>45017.000694444447</v>
      </c>
      <c r="E52" s="18">
        <v>45017.049305555556</v>
      </c>
      <c r="F52" s="23" t="s">
        <v>66</v>
      </c>
      <c r="G52" s="19" t="s">
        <v>27</v>
      </c>
      <c r="H52" t="s">
        <v>20</v>
      </c>
      <c r="I52" s="21" t="s">
        <v>101</v>
      </c>
      <c r="J52" s="20" t="s">
        <v>22</v>
      </c>
      <c r="K52" s="22" t="s">
        <v>95</v>
      </c>
      <c r="L52" s="17" t="s">
        <v>1147</v>
      </c>
      <c r="M52" s="31">
        <f>(VLOOKUP(A52,cocina!$A$2:$L$1903,11,0))</f>
        <v>99</v>
      </c>
      <c r="N52" s="18">
        <f>IF(J52="Ocupada", (E52-D52)+TIME(0,12,0), E52-D52)</f>
        <v>4.8611111109494232E-2</v>
      </c>
      <c r="O52" s="18">
        <f>(VLOOKUP(A52,cocina!$A$2:$L$1903,8,0)/1440)</f>
        <v>9.0277777777777769E-3</v>
      </c>
      <c r="P52" s="18">
        <f t="shared" si="0"/>
        <v>3.9583333331716458E-2</v>
      </c>
      <c r="Q52" t="str">
        <f t="shared" si="1"/>
        <v>pago</v>
      </c>
    </row>
    <row r="53" spans="1:17" ht="43.5">
      <c r="A53" s="12">
        <v>53</v>
      </c>
      <c r="B53" s="22" t="s">
        <v>1148</v>
      </c>
      <c r="C53" s="12">
        <v>5</v>
      </c>
      <c r="D53" s="18">
        <v>45017.125694444447</v>
      </c>
      <c r="E53" s="18">
        <v>45017.197222222225</v>
      </c>
      <c r="F53" s="23" t="s">
        <v>26</v>
      </c>
      <c r="G53" s="19" t="s">
        <v>27</v>
      </c>
      <c r="H53" t="s">
        <v>44</v>
      </c>
      <c r="I53" s="21" t="s">
        <v>1149</v>
      </c>
      <c r="J53" s="20" t="s">
        <v>22</v>
      </c>
      <c r="K53" s="22" t="s">
        <v>95</v>
      </c>
      <c r="L53" s="17" t="s">
        <v>1150</v>
      </c>
      <c r="M53" s="31">
        <f>(VLOOKUP(A53,cocina!$A$2:$L$1903,11,0))</f>
        <v>69</v>
      </c>
      <c r="N53" s="18">
        <f>IF(J53="Ocupada", (E53-D53)+TIME(0,12,0), E53-D53)</f>
        <v>7.1527777778101154E-2</v>
      </c>
      <c r="O53" s="18">
        <f>(VLOOKUP(A53,cocina!$A$2:$L$1903,8,0)/1440)</f>
        <v>3.2638888888888891E-2</v>
      </c>
      <c r="P53" s="18">
        <f t="shared" si="0"/>
        <v>3.8888888889212263E-2</v>
      </c>
      <c r="Q53" t="str">
        <f t="shared" si="1"/>
        <v>pago</v>
      </c>
    </row>
    <row r="54" spans="1:17" ht="57.75">
      <c r="A54" s="12">
        <v>54</v>
      </c>
      <c r="B54" s="22" t="s">
        <v>1151</v>
      </c>
      <c r="C54" s="12">
        <v>6</v>
      </c>
      <c r="D54" s="18">
        <v>45017.027777777781</v>
      </c>
      <c r="E54" s="18">
        <v>45017.176388888889</v>
      </c>
      <c r="F54" s="23" t="s">
        <v>18</v>
      </c>
      <c r="G54" s="19" t="s">
        <v>19</v>
      </c>
      <c r="H54" t="s">
        <v>20</v>
      </c>
      <c r="I54" s="21" t="s">
        <v>1152</v>
      </c>
      <c r="J54" s="20" t="s">
        <v>35</v>
      </c>
      <c r="K54" s="22" t="s">
        <v>36</v>
      </c>
      <c r="L54" s="17" t="s">
        <v>1153</v>
      </c>
      <c r="M54" s="31">
        <f>(VLOOKUP(A54,cocina!$A$2:$L$1903,11,0))</f>
        <v>105</v>
      </c>
      <c r="N54" s="18">
        <f>IF(J54="Ocupada", (E54-D54)+TIME(0,12,0), E54-D54)</f>
        <v>0.14861111110803904</v>
      </c>
      <c r="O54" s="18">
        <f>(VLOOKUP(A54,cocina!$A$2:$L$1903,8,0)/1440)</f>
        <v>3.2638888888888891E-2</v>
      </c>
      <c r="P54" s="18">
        <f t="shared" si="0"/>
        <v>0.11597222221915016</v>
      </c>
      <c r="Q54" t="str">
        <f t="shared" si="1"/>
        <v>pago</v>
      </c>
    </row>
    <row r="55" spans="1:17" ht="57.75">
      <c r="A55" s="12">
        <v>55</v>
      </c>
      <c r="B55" s="22" t="s">
        <v>1154</v>
      </c>
      <c r="C55" s="12">
        <v>5</v>
      </c>
      <c r="D55" s="18">
        <v>45017.0625</v>
      </c>
      <c r="E55" s="18">
        <v>45017.208333333336</v>
      </c>
      <c r="F55" s="23" t="s">
        <v>18</v>
      </c>
      <c r="G55" s="19" t="s">
        <v>19</v>
      </c>
      <c r="H55" t="s">
        <v>20</v>
      </c>
      <c r="I55" s="21" t="s">
        <v>1155</v>
      </c>
      <c r="J55" s="20" t="s">
        <v>30</v>
      </c>
      <c r="K55" s="22" t="s">
        <v>23</v>
      </c>
      <c r="L55" s="17" t="s">
        <v>1156</v>
      </c>
      <c r="M55" s="31">
        <f>(VLOOKUP(A55,cocina!$A$2:$L$1903,11,0))</f>
        <v>99</v>
      </c>
      <c r="N55" s="18">
        <f>IF(J55="Ocupada", (E55-D55)+TIME(0,12,0), E55-D55)</f>
        <v>0.15416666666909198</v>
      </c>
      <c r="O55" s="18">
        <f>(VLOOKUP(A55,cocina!$A$2:$L$1903,8,0)/1440)</f>
        <v>1.8749999999999999E-2</v>
      </c>
      <c r="P55" s="18">
        <f t="shared" si="0"/>
        <v>0.135416666669092</v>
      </c>
      <c r="Q55" t="str">
        <f t="shared" si="1"/>
        <v>pago</v>
      </c>
    </row>
    <row r="56" spans="1:17" ht="29.25">
      <c r="A56" s="12">
        <v>56</v>
      </c>
      <c r="B56" s="22" t="s">
        <v>338</v>
      </c>
      <c r="C56" s="12">
        <v>3</v>
      </c>
      <c r="D56" s="18">
        <v>45017.055555555555</v>
      </c>
      <c r="E56" s="18">
        <v>45017.206250000003</v>
      </c>
      <c r="F56" s="23" t="s">
        <v>26</v>
      </c>
      <c r="G56" s="19" t="s">
        <v>27</v>
      </c>
      <c r="H56" t="s">
        <v>44</v>
      </c>
      <c r="I56" s="21" t="s">
        <v>1157</v>
      </c>
      <c r="J56" s="20" t="s">
        <v>22</v>
      </c>
      <c r="K56" s="22" t="s">
        <v>81</v>
      </c>
      <c r="L56" s="17" t="s">
        <v>1106</v>
      </c>
      <c r="M56" s="31">
        <f>(VLOOKUP(A56,cocina!$A$2:$L$1903,11,0))</f>
        <v>29</v>
      </c>
      <c r="N56" s="18">
        <f>IF(J56="Ocupada", (E56-D56)+TIME(0,12,0), E56-D56)</f>
        <v>0.15069444444816327</v>
      </c>
      <c r="O56" s="18">
        <f>(VLOOKUP(A56,cocina!$A$2:$L$1903,8,0)/1440)</f>
        <v>2.6388888888888889E-2</v>
      </c>
      <c r="P56" s="18">
        <f t="shared" si="0"/>
        <v>0.12430555555927437</v>
      </c>
      <c r="Q56" t="str">
        <f t="shared" si="1"/>
        <v>pago</v>
      </c>
    </row>
    <row r="57" spans="1:17" ht="57.75">
      <c r="A57" s="12">
        <v>57</v>
      </c>
      <c r="B57" s="22" t="s">
        <v>1158</v>
      </c>
      <c r="C57" s="12">
        <v>2</v>
      </c>
      <c r="D57" s="18">
        <v>45017.12777777778</v>
      </c>
      <c r="E57" s="18">
        <v>45017.202777777777</v>
      </c>
      <c r="F57" s="23" t="s">
        <v>39</v>
      </c>
      <c r="G57" s="19" t="s">
        <v>27</v>
      </c>
      <c r="H57" t="s">
        <v>20</v>
      </c>
      <c r="I57" s="21" t="s">
        <v>1159</v>
      </c>
      <c r="J57" s="20" t="s">
        <v>22</v>
      </c>
      <c r="K57" s="22" t="s">
        <v>46</v>
      </c>
      <c r="L57" s="17" t="s">
        <v>1160</v>
      </c>
      <c r="M57" s="31">
        <f>(VLOOKUP(A57,cocina!$A$2:$L$1903,11,0))</f>
        <v>35</v>
      </c>
      <c r="N57" s="18">
        <f>IF(J57="Ocupada", (E57-D57)+TIME(0,12,0), E57-D57)</f>
        <v>7.4999999997089617E-2</v>
      </c>
      <c r="O57" s="18">
        <f>(VLOOKUP(A57,cocina!$A$2:$L$1903,8,0)/1440)</f>
        <v>1.4583333333333334E-2</v>
      </c>
      <c r="P57" s="18">
        <f t="shared" si="0"/>
        <v>6.041666666375628E-2</v>
      </c>
      <c r="Q57" t="str">
        <f t="shared" si="1"/>
        <v>pago</v>
      </c>
    </row>
    <row r="58" spans="1:17" ht="29.25">
      <c r="A58" s="12">
        <v>58</v>
      </c>
      <c r="B58" s="22" t="s">
        <v>1161</v>
      </c>
      <c r="C58" s="12">
        <v>3</v>
      </c>
      <c r="D58" s="18">
        <v>45017.063194444447</v>
      </c>
      <c r="E58" s="18">
        <v>45017.181250000001</v>
      </c>
      <c r="F58" s="23" t="s">
        <v>98</v>
      </c>
      <c r="G58" s="19" t="s">
        <v>19</v>
      </c>
      <c r="H58" t="s">
        <v>20</v>
      </c>
      <c r="I58" s="21" t="s">
        <v>1162</v>
      </c>
      <c r="J58" s="20" t="s">
        <v>35</v>
      </c>
      <c r="K58" s="22" t="s">
        <v>31</v>
      </c>
      <c r="L58" s="17" t="s">
        <v>1163</v>
      </c>
      <c r="M58" s="31">
        <f>(VLOOKUP(A58,cocina!$A$2:$L$1903,11,0))</f>
        <v>22</v>
      </c>
      <c r="N58" s="18">
        <f>IF(J58="Ocupada", (E58-D58)+TIME(0,12,0), E58-D58)</f>
        <v>0.11805555555474712</v>
      </c>
      <c r="O58" s="18">
        <f>(VLOOKUP(A58,cocina!$A$2:$L$1903,8,0)/1440)</f>
        <v>1.1805555555555555E-2</v>
      </c>
      <c r="P58" s="18">
        <f t="shared" si="0"/>
        <v>0.10624999999919156</v>
      </c>
      <c r="Q58" t="str">
        <f t="shared" si="1"/>
        <v>pago</v>
      </c>
    </row>
    <row r="59" spans="1:17" ht="57.75">
      <c r="A59" s="12">
        <v>59</v>
      </c>
      <c r="B59" s="22" t="s">
        <v>1164</v>
      </c>
      <c r="C59" s="12">
        <v>4</v>
      </c>
      <c r="D59" s="18">
        <v>45017.056250000001</v>
      </c>
      <c r="E59" s="18">
        <v>45017.211111111108</v>
      </c>
      <c r="F59" s="23" t="s">
        <v>98</v>
      </c>
      <c r="G59" s="19" t="s">
        <v>27</v>
      </c>
      <c r="H59" t="s">
        <v>28</v>
      </c>
      <c r="I59" s="21" t="s">
        <v>1165</v>
      </c>
      <c r="J59" s="20" t="s">
        <v>22</v>
      </c>
      <c r="K59" s="22" t="s">
        <v>46</v>
      </c>
      <c r="L59" s="17" t="s">
        <v>1166</v>
      </c>
      <c r="M59" s="31">
        <f>(VLOOKUP(A59,cocina!$A$2:$L$1903,11,0))</f>
        <v>38</v>
      </c>
      <c r="N59" s="18">
        <f>IF(J59="Ocupada", (E59-D59)+TIME(0,12,0), E59-D59)</f>
        <v>0.15486111110658385</v>
      </c>
      <c r="O59" s="18">
        <f>(VLOOKUP(A59,cocina!$A$2:$L$1903,8,0)/1440)</f>
        <v>9.0277777777777769E-3</v>
      </c>
      <c r="P59" s="18">
        <f t="shared" si="0"/>
        <v>0.14583333332880608</v>
      </c>
      <c r="Q59" t="str">
        <f t="shared" si="1"/>
        <v>pago</v>
      </c>
    </row>
    <row r="60" spans="1:17" ht="29.25">
      <c r="A60" s="12">
        <v>60</v>
      </c>
      <c r="B60" s="22" t="s">
        <v>318</v>
      </c>
      <c r="C60" s="12">
        <v>1</v>
      </c>
      <c r="D60" s="18">
        <v>45017.089583333334</v>
      </c>
      <c r="E60" s="18">
        <v>45017.240277777775</v>
      </c>
      <c r="F60" s="23" t="s">
        <v>98</v>
      </c>
      <c r="G60" s="19" t="s">
        <v>27</v>
      </c>
      <c r="H60" t="s">
        <v>20</v>
      </c>
      <c r="I60" s="21" t="s">
        <v>1167</v>
      </c>
      <c r="J60" s="20" t="s">
        <v>35</v>
      </c>
      <c r="K60" s="22" t="s">
        <v>36</v>
      </c>
      <c r="L60" s="17" t="s">
        <v>1168</v>
      </c>
      <c r="M60" s="31">
        <f>(VLOOKUP(A60,cocina!$A$2:$L$1903,11,0))</f>
        <v>36</v>
      </c>
      <c r="N60" s="18">
        <f>IF(J60="Ocupada", (E60-D60)+TIME(0,12,0), E60-D60)</f>
        <v>0.15069444444088731</v>
      </c>
      <c r="O60" s="18">
        <f>(VLOOKUP(A60,cocina!$A$2:$L$1903,8,0)/1440)</f>
        <v>1.5972222222222221E-2</v>
      </c>
      <c r="P60" s="18">
        <f t="shared" si="0"/>
        <v>0.13472222221866509</v>
      </c>
      <c r="Q60" t="str">
        <f t="shared" si="1"/>
        <v>pago</v>
      </c>
    </row>
    <row r="61" spans="1:17" ht="57.75">
      <c r="A61" s="12">
        <v>61</v>
      </c>
      <c r="B61" s="22" t="s">
        <v>189</v>
      </c>
      <c r="C61" s="12">
        <v>5</v>
      </c>
      <c r="D61" s="18">
        <v>45017.15902777778</v>
      </c>
      <c r="E61" s="18">
        <v>45017.265277777777</v>
      </c>
      <c r="F61" s="23" t="s">
        <v>39</v>
      </c>
      <c r="G61" s="19" t="s">
        <v>27</v>
      </c>
      <c r="H61" t="s">
        <v>20</v>
      </c>
      <c r="I61" s="21" t="s">
        <v>1169</v>
      </c>
      <c r="J61" s="20" t="s">
        <v>30</v>
      </c>
      <c r="K61" s="22" t="s">
        <v>41</v>
      </c>
      <c r="L61" s="17" t="s">
        <v>1170</v>
      </c>
      <c r="M61" s="31">
        <f>(VLOOKUP(A61,cocina!$A$2:$L$1903,11,0))</f>
        <v>80</v>
      </c>
      <c r="N61" s="18">
        <f>IF(J61="Ocupada", (E61-D61)+TIME(0,12,0), E61-D61)</f>
        <v>0.11458333333042295</v>
      </c>
      <c r="O61" s="18">
        <f>(VLOOKUP(A61,cocina!$A$2:$L$1903,8,0)/1440)</f>
        <v>3.888888888888889E-2</v>
      </c>
      <c r="P61" s="18">
        <f t="shared" si="0"/>
        <v>7.5694444441534059E-2</v>
      </c>
      <c r="Q61" t="str">
        <f t="shared" si="1"/>
        <v>pago</v>
      </c>
    </row>
    <row r="62" spans="1:17" ht="43.5">
      <c r="A62" s="12">
        <v>62</v>
      </c>
      <c r="B62" s="22" t="s">
        <v>1171</v>
      </c>
      <c r="C62" s="12">
        <v>1</v>
      </c>
      <c r="D62" s="18">
        <v>45017.115972222222</v>
      </c>
      <c r="E62" s="18">
        <v>45017.26666666667</v>
      </c>
      <c r="F62" s="23" t="s">
        <v>98</v>
      </c>
      <c r="G62" s="19" t="s">
        <v>19</v>
      </c>
      <c r="H62" t="s">
        <v>20</v>
      </c>
      <c r="I62" s="21" t="s">
        <v>1172</v>
      </c>
      <c r="J62" s="20" t="s">
        <v>30</v>
      </c>
      <c r="K62" s="22" t="s">
        <v>63</v>
      </c>
      <c r="L62" s="17" t="s">
        <v>1173</v>
      </c>
      <c r="M62" s="31">
        <f>(VLOOKUP(A62,cocina!$A$2:$L$1903,11,0))</f>
        <v>60</v>
      </c>
      <c r="N62" s="18">
        <f>IF(J62="Ocupada", (E62-D62)+TIME(0,12,0), E62-D62)</f>
        <v>0.1590277777814966</v>
      </c>
      <c r="O62" s="18">
        <f>(VLOOKUP(A62,cocina!$A$2:$L$1903,8,0)/1440)</f>
        <v>4.0972222222222222E-2</v>
      </c>
      <c r="P62" s="18">
        <f t="shared" si="0"/>
        <v>0.11805555555927438</v>
      </c>
      <c r="Q62" t="str">
        <f t="shared" si="1"/>
        <v>pago</v>
      </c>
    </row>
    <row r="63" spans="1:17" ht="29.25">
      <c r="A63" s="12">
        <v>63</v>
      </c>
      <c r="B63" s="22" t="s">
        <v>168</v>
      </c>
      <c r="C63" s="12">
        <v>4</v>
      </c>
      <c r="D63" s="18">
        <v>45017.02847222222</v>
      </c>
      <c r="E63" s="18">
        <v>45017.17083333333</v>
      </c>
      <c r="F63" s="23" t="s">
        <v>18</v>
      </c>
      <c r="G63" s="19" t="s">
        <v>27</v>
      </c>
      <c r="H63" t="s">
        <v>20</v>
      </c>
      <c r="I63" s="21" t="s">
        <v>1174</v>
      </c>
      <c r="J63" s="20" t="s">
        <v>35</v>
      </c>
      <c r="K63" s="22" t="s">
        <v>46</v>
      </c>
      <c r="L63" s="17" t="s">
        <v>1175</v>
      </c>
      <c r="M63" s="31">
        <f>(VLOOKUP(A63,cocina!$A$2:$L$1903,11,0))</f>
        <v>20</v>
      </c>
      <c r="N63" s="18">
        <f>IF(J63="Ocupada", (E63-D63)+TIME(0,12,0), E63-D63)</f>
        <v>0.14236111110949423</v>
      </c>
      <c r="O63" s="18">
        <f>(VLOOKUP(A63,cocina!$A$2:$L$1903,8,0)/1440)</f>
        <v>6.9444444444444441E-3</v>
      </c>
      <c r="P63" s="18">
        <f t="shared" si="0"/>
        <v>0.13541666666504978</v>
      </c>
      <c r="Q63" t="str">
        <f t="shared" si="1"/>
        <v>pago</v>
      </c>
    </row>
    <row r="64" spans="1:17" ht="43.5">
      <c r="A64" s="12">
        <v>64</v>
      </c>
      <c r="B64" s="22" t="s">
        <v>1176</v>
      </c>
      <c r="C64" s="12">
        <v>3</v>
      </c>
      <c r="D64" s="18">
        <v>45017.069444444445</v>
      </c>
      <c r="E64" s="18">
        <v>45017.168055555558</v>
      </c>
      <c r="F64" s="23" t="s">
        <v>26</v>
      </c>
      <c r="G64" s="19" t="s">
        <v>61</v>
      </c>
      <c r="H64" t="s">
        <v>28</v>
      </c>
      <c r="I64" s="21" t="s">
        <v>1177</v>
      </c>
      <c r="J64" s="20" t="s">
        <v>35</v>
      </c>
      <c r="K64" s="22" t="s">
        <v>23</v>
      </c>
      <c r="L64" s="17" t="s">
        <v>1178</v>
      </c>
      <c r="M64" s="31">
        <f>(VLOOKUP(A64,cocina!$A$2:$L$1903,11,0))</f>
        <v>60</v>
      </c>
      <c r="N64" s="18">
        <f>IF(J64="Ocupada", (E64-D64)+TIME(0,12,0), E64-D64)</f>
        <v>9.8611111112404615E-2</v>
      </c>
      <c r="O64" s="18">
        <f>(VLOOKUP(A64,cocina!$A$2:$L$1903,8,0)/1440)</f>
        <v>1.7361111111111112E-2</v>
      </c>
      <c r="P64" s="18">
        <f t="shared" si="0"/>
        <v>8.125000000129351E-2</v>
      </c>
      <c r="Q64" t="str">
        <f t="shared" si="1"/>
        <v>pago</v>
      </c>
    </row>
    <row r="65" spans="1:17" ht="57.75">
      <c r="A65" s="12">
        <v>65</v>
      </c>
      <c r="B65" s="22" t="s">
        <v>384</v>
      </c>
      <c r="C65" s="12">
        <v>1</v>
      </c>
      <c r="D65" s="18">
        <v>45017.07916666667</v>
      </c>
      <c r="E65" s="18">
        <v>45017.127083333333</v>
      </c>
      <c r="F65" s="23" t="s">
        <v>66</v>
      </c>
      <c r="G65" s="19" t="s">
        <v>27</v>
      </c>
      <c r="H65" t="s">
        <v>44</v>
      </c>
      <c r="I65" s="21" t="s">
        <v>1179</v>
      </c>
      <c r="J65" s="20" t="s">
        <v>30</v>
      </c>
      <c r="K65" s="22" t="s">
        <v>36</v>
      </c>
      <c r="L65" s="17" t="s">
        <v>1180</v>
      </c>
      <c r="M65" s="31">
        <f>(VLOOKUP(A65,cocina!$A$2:$L$1903,11,0))</f>
        <v>28</v>
      </c>
      <c r="N65" s="18">
        <f>IF(J65="Ocupada", (E65-D65)+TIME(0,12,0), E65-D65)</f>
        <v>5.6249999996119487E-2</v>
      </c>
      <c r="O65" s="18">
        <f>(VLOOKUP(A65,cocina!$A$2:$L$1903,8,0)/1440)</f>
        <v>2.2222222222222223E-2</v>
      </c>
      <c r="P65" s="18">
        <f t="shared" si="0"/>
        <v>3.4027777773897261E-2</v>
      </c>
      <c r="Q65" t="str">
        <f t="shared" si="1"/>
        <v>pago</v>
      </c>
    </row>
    <row r="66" spans="1:17" ht="43.5">
      <c r="A66" s="12">
        <v>66</v>
      </c>
      <c r="B66" s="22" t="s">
        <v>1181</v>
      </c>
      <c r="C66" s="12">
        <v>2</v>
      </c>
      <c r="D66" s="18">
        <v>45017.102777777778</v>
      </c>
      <c r="E66" s="18">
        <v>45017.262499999997</v>
      </c>
      <c r="F66" s="23" t="s">
        <v>26</v>
      </c>
      <c r="G66" s="19" t="s">
        <v>27</v>
      </c>
      <c r="H66" t="s">
        <v>20</v>
      </c>
      <c r="I66" s="21" t="s">
        <v>1182</v>
      </c>
      <c r="J66" s="20" t="s">
        <v>35</v>
      </c>
      <c r="K66" s="22" t="s">
        <v>77</v>
      </c>
      <c r="L66" s="17" t="s">
        <v>1183</v>
      </c>
      <c r="M66" s="31">
        <f>(VLOOKUP(A66,cocina!$A$2:$L$1903,11,0))</f>
        <v>36</v>
      </c>
      <c r="N66" s="18">
        <f>IF(J66="Ocupada", (E66-D66)+TIME(0,12,0), E66-D66)</f>
        <v>0.15972222221898846</v>
      </c>
      <c r="O66" s="18">
        <f>(VLOOKUP(A66,cocina!$A$2:$L$1903,8,0)/1440)</f>
        <v>2.013888888888889E-2</v>
      </c>
      <c r="P66" s="18">
        <f t="shared" ref="P66:P129" si="2">IF((N66-O66)&lt;0,0,(N66-O66))</f>
        <v>0.13958333333009956</v>
      </c>
      <c r="Q66" t="str">
        <f t="shared" ref="Q66:Q129" si="3">IF(P66&gt;0,"pago","no")</f>
        <v>pago</v>
      </c>
    </row>
    <row r="67" spans="1:17" ht="57.75">
      <c r="A67" s="12">
        <v>67</v>
      </c>
      <c r="B67" s="22" t="s">
        <v>1184</v>
      </c>
      <c r="C67" s="12">
        <v>6</v>
      </c>
      <c r="D67" s="18">
        <v>45017.15625</v>
      </c>
      <c r="E67" s="18">
        <v>45017.215277777781</v>
      </c>
      <c r="F67" s="23" t="s">
        <v>39</v>
      </c>
      <c r="G67" s="19" t="s">
        <v>27</v>
      </c>
      <c r="H67" t="s">
        <v>44</v>
      </c>
      <c r="I67" s="21" t="s">
        <v>1185</v>
      </c>
      <c r="J67" s="20" t="s">
        <v>35</v>
      </c>
      <c r="K67" s="22" t="s">
        <v>23</v>
      </c>
      <c r="L67" s="17" t="s">
        <v>1186</v>
      </c>
      <c r="M67" s="31">
        <f>(VLOOKUP(A67,cocina!$A$2:$L$1903,11,0))</f>
        <v>40</v>
      </c>
      <c r="N67" s="18">
        <f>IF(J67="Ocupada", (E67-D67)+TIME(0,12,0), E67-D67)</f>
        <v>5.9027777781011537E-2</v>
      </c>
      <c r="O67" s="18">
        <f>(VLOOKUP(A67,cocina!$A$2:$L$1903,8,0)/1440)</f>
        <v>1.5277777777777777E-2</v>
      </c>
      <c r="P67" s="18">
        <f t="shared" si="2"/>
        <v>4.3750000003233758E-2</v>
      </c>
      <c r="Q67" t="str">
        <f t="shared" si="3"/>
        <v>pago</v>
      </c>
    </row>
    <row r="68" spans="1:17" ht="57.75">
      <c r="A68" s="12">
        <v>68</v>
      </c>
      <c r="B68" s="22" t="s">
        <v>1187</v>
      </c>
      <c r="C68" s="12">
        <v>4</v>
      </c>
      <c r="D68" s="18">
        <v>45017.001388888886</v>
      </c>
      <c r="E68" s="18">
        <v>45017.135416666664</v>
      </c>
      <c r="F68" s="23" t="s">
        <v>26</v>
      </c>
      <c r="G68" s="19" t="s">
        <v>19</v>
      </c>
      <c r="H68" t="s">
        <v>20</v>
      </c>
      <c r="I68" s="21" t="s">
        <v>1188</v>
      </c>
      <c r="J68" s="20" t="s">
        <v>30</v>
      </c>
      <c r="K68" s="22" t="s">
        <v>31</v>
      </c>
      <c r="L68" s="17" t="s">
        <v>1189</v>
      </c>
      <c r="M68" s="31">
        <f>(VLOOKUP(A68,cocina!$A$2:$L$1903,11,0))</f>
        <v>69</v>
      </c>
      <c r="N68" s="18">
        <f>IF(J68="Ocupada", (E68-D68)+TIME(0,12,0), E68-D68)</f>
        <v>0.14236111111143449</v>
      </c>
      <c r="O68" s="18">
        <f>(VLOOKUP(A68,cocina!$A$2:$L$1903,8,0)/1440)</f>
        <v>2.9861111111111113E-2</v>
      </c>
      <c r="P68" s="18">
        <f t="shared" si="2"/>
        <v>0.11250000000032337</v>
      </c>
      <c r="Q68" t="str">
        <f t="shared" si="3"/>
        <v>pago</v>
      </c>
    </row>
    <row r="69" spans="1:17" ht="43.5">
      <c r="A69" s="12">
        <v>69</v>
      </c>
      <c r="B69" s="22" t="s">
        <v>1190</v>
      </c>
      <c r="C69" s="12">
        <v>4</v>
      </c>
      <c r="D69" s="18">
        <v>45017.084722222222</v>
      </c>
      <c r="E69" s="18">
        <v>45017.164583333331</v>
      </c>
      <c r="F69" s="23" t="s">
        <v>39</v>
      </c>
      <c r="G69" s="19" t="s">
        <v>27</v>
      </c>
      <c r="H69" t="s">
        <v>20</v>
      </c>
      <c r="I69" s="21" t="s">
        <v>1191</v>
      </c>
      <c r="J69" s="20" t="s">
        <v>22</v>
      </c>
      <c r="K69" s="22" t="s">
        <v>23</v>
      </c>
      <c r="L69" s="17" t="s">
        <v>1192</v>
      </c>
      <c r="M69" s="31">
        <f>(VLOOKUP(A69,cocina!$A$2:$L$1903,11,0))</f>
        <v>63</v>
      </c>
      <c r="N69" s="18">
        <f>IF(J69="Ocupada", (E69-D69)+TIME(0,12,0), E69-D69)</f>
        <v>7.9861111109494232E-2</v>
      </c>
      <c r="O69" s="18">
        <f>(VLOOKUP(A69,cocina!$A$2:$L$1903,8,0)/1440)</f>
        <v>1.3888888888888888E-2</v>
      </c>
      <c r="P69" s="18">
        <f t="shared" si="2"/>
        <v>6.5972222220605337E-2</v>
      </c>
      <c r="Q69" t="str">
        <f t="shared" si="3"/>
        <v>pago</v>
      </c>
    </row>
    <row r="70" spans="1:17" ht="29.25">
      <c r="A70" s="12">
        <v>70</v>
      </c>
      <c r="B70" s="22" t="s">
        <v>1193</v>
      </c>
      <c r="C70" s="12">
        <v>4</v>
      </c>
      <c r="D70" s="18">
        <v>45017.007638888892</v>
      </c>
      <c r="E70" s="18">
        <v>45017.056944444441</v>
      </c>
      <c r="F70" s="23" t="s">
        <v>18</v>
      </c>
      <c r="G70" s="19" t="s">
        <v>27</v>
      </c>
      <c r="H70" t="s">
        <v>44</v>
      </c>
      <c r="I70" s="21" t="s">
        <v>1194</v>
      </c>
      <c r="J70" s="20" t="s">
        <v>22</v>
      </c>
      <c r="K70" s="22" t="s">
        <v>95</v>
      </c>
      <c r="L70" s="17" t="s">
        <v>1195</v>
      </c>
      <c r="M70" s="31">
        <f>(VLOOKUP(A70,cocina!$A$2:$L$1903,11,0))</f>
        <v>50</v>
      </c>
      <c r="N70" s="18">
        <f>IF(J70="Ocupada", (E70-D70)+TIME(0,12,0), E70-D70)</f>
        <v>4.930555554892635E-2</v>
      </c>
      <c r="O70" s="18">
        <f>(VLOOKUP(A70,cocina!$A$2:$L$1903,8,0)/1440)</f>
        <v>1.3194444444444444E-2</v>
      </c>
      <c r="P70" s="18">
        <f t="shared" si="2"/>
        <v>3.6111111104481904E-2</v>
      </c>
      <c r="Q70" t="str">
        <f t="shared" si="3"/>
        <v>pago</v>
      </c>
    </row>
    <row r="71" spans="1:17" ht="29.25">
      <c r="A71" s="12">
        <v>71</v>
      </c>
      <c r="B71" s="22" t="s">
        <v>1196</v>
      </c>
      <c r="C71" s="12">
        <v>4</v>
      </c>
      <c r="D71" s="18">
        <v>45017.081250000003</v>
      </c>
      <c r="E71" s="18">
        <v>45017.24722222222</v>
      </c>
      <c r="F71" s="23" t="s">
        <v>66</v>
      </c>
      <c r="G71" s="19" t="s">
        <v>27</v>
      </c>
      <c r="H71" t="s">
        <v>20</v>
      </c>
      <c r="I71" s="21" t="s">
        <v>1197</v>
      </c>
      <c r="J71" s="20" t="s">
        <v>30</v>
      </c>
      <c r="K71" s="22" t="s">
        <v>95</v>
      </c>
      <c r="L71" s="17" t="s">
        <v>1198</v>
      </c>
      <c r="M71" s="31">
        <f>(VLOOKUP(A71,cocina!$A$2:$L$1903,11,0))</f>
        <v>90</v>
      </c>
      <c r="N71" s="18">
        <f>IF(J71="Ocupada", (E71-D71)+TIME(0,12,0), E71-D71)</f>
        <v>0.1743055555508666</v>
      </c>
      <c r="O71" s="18">
        <f>(VLOOKUP(A71,cocina!$A$2:$L$1903,8,0)/1440)</f>
        <v>1.3888888888888888E-2</v>
      </c>
      <c r="P71" s="18">
        <f t="shared" si="2"/>
        <v>0.16041666666197771</v>
      </c>
      <c r="Q71" t="str">
        <f t="shared" si="3"/>
        <v>pago</v>
      </c>
    </row>
    <row r="72" spans="1:17" ht="29.25">
      <c r="A72" s="12">
        <v>72</v>
      </c>
      <c r="B72" s="22" t="s">
        <v>1199</v>
      </c>
      <c r="C72" s="12">
        <v>1</v>
      </c>
      <c r="D72" s="18">
        <v>45017.112500000003</v>
      </c>
      <c r="E72" s="18">
        <v>45017.243750000001</v>
      </c>
      <c r="F72" s="23" t="s">
        <v>39</v>
      </c>
      <c r="G72" s="19" t="s">
        <v>27</v>
      </c>
      <c r="H72" t="s">
        <v>20</v>
      </c>
      <c r="I72" s="21" t="s">
        <v>1200</v>
      </c>
      <c r="J72" s="20" t="s">
        <v>35</v>
      </c>
      <c r="K72" s="22" t="s">
        <v>23</v>
      </c>
      <c r="L72" s="17" t="s">
        <v>1201</v>
      </c>
      <c r="M72" s="31">
        <f>(VLOOKUP(A72,cocina!$A$2:$L$1903,11,0))</f>
        <v>21</v>
      </c>
      <c r="N72" s="18">
        <f>IF(J72="Ocupada", (E72-D72)+TIME(0,12,0), E72-D72)</f>
        <v>0.13124999999854481</v>
      </c>
      <c r="O72" s="18">
        <f>(VLOOKUP(A72,cocina!$A$2:$L$1903,8,0)/1440)</f>
        <v>1.1805555555555555E-2</v>
      </c>
      <c r="P72" s="18">
        <f t="shared" si="2"/>
        <v>0.11944444444298925</v>
      </c>
      <c r="Q72" t="str">
        <f t="shared" si="3"/>
        <v>pago</v>
      </c>
    </row>
    <row r="73" spans="1:17">
      <c r="A73" s="12">
        <v>73</v>
      </c>
      <c r="B73" s="22" t="s">
        <v>60</v>
      </c>
      <c r="C73" s="12">
        <v>4</v>
      </c>
      <c r="D73" s="18">
        <v>45017.11041666667</v>
      </c>
      <c r="E73" s="18">
        <v>45017.256249999999</v>
      </c>
      <c r="F73" s="23" t="s">
        <v>18</v>
      </c>
      <c r="G73" s="19" t="s">
        <v>61</v>
      </c>
      <c r="H73" t="s">
        <v>20</v>
      </c>
      <c r="I73" s="21" t="s">
        <v>62</v>
      </c>
      <c r="J73" s="20" t="s">
        <v>22</v>
      </c>
      <c r="K73" s="22" t="s">
        <v>63</v>
      </c>
      <c r="L73" s="17" t="s">
        <v>64</v>
      </c>
      <c r="M73" s="31">
        <f>(VLOOKUP(A73,cocina!$A$2:$L$1903,11,0))</f>
        <v>81</v>
      </c>
      <c r="N73" s="18">
        <f>IF(J73="Ocupada", (E73-D73)+TIME(0,12,0), E73-D73)</f>
        <v>0.14583333332848269</v>
      </c>
      <c r="O73" s="18">
        <f>(VLOOKUP(A73,cocina!$A$2:$L$1903,8,0)/1440)</f>
        <v>1.3888888888888888E-2</v>
      </c>
      <c r="P73" s="18">
        <f t="shared" si="2"/>
        <v>0.1319444444395938</v>
      </c>
      <c r="Q73" t="str">
        <f t="shared" si="3"/>
        <v>pago</v>
      </c>
    </row>
    <row r="74" spans="1:17" ht="43.5">
      <c r="A74" s="12">
        <v>74</v>
      </c>
      <c r="B74" s="22" t="s">
        <v>340</v>
      </c>
      <c r="C74" s="12">
        <v>4</v>
      </c>
      <c r="D74" s="18">
        <v>45017.044444444444</v>
      </c>
      <c r="E74" s="18">
        <v>45017.175694444442</v>
      </c>
      <c r="F74" s="23" t="s">
        <v>18</v>
      </c>
      <c r="G74" s="19" t="s">
        <v>27</v>
      </c>
      <c r="H74" t="s">
        <v>20</v>
      </c>
      <c r="I74" s="21" t="s">
        <v>1202</v>
      </c>
      <c r="J74" s="20" t="s">
        <v>22</v>
      </c>
      <c r="K74" s="22" t="s">
        <v>31</v>
      </c>
      <c r="L74" s="17" t="s">
        <v>1203</v>
      </c>
      <c r="M74" s="31">
        <f>(VLOOKUP(A74,cocina!$A$2:$L$1903,11,0))</f>
        <v>52</v>
      </c>
      <c r="N74" s="18">
        <f>IF(J74="Ocupada", (E74-D74)+TIME(0,12,0), E74-D74)</f>
        <v>0.13124999999854481</v>
      </c>
      <c r="O74" s="18">
        <f>(VLOOKUP(A74,cocina!$A$2:$L$1903,8,0)/1440)</f>
        <v>2.7083333333333334E-2</v>
      </c>
      <c r="P74" s="18">
        <f t="shared" si="2"/>
        <v>0.10416666666521147</v>
      </c>
      <c r="Q74" t="str">
        <f t="shared" si="3"/>
        <v>pago</v>
      </c>
    </row>
    <row r="75" spans="1:17" ht="29.25">
      <c r="A75" s="12">
        <v>75</v>
      </c>
      <c r="B75" s="22" t="s">
        <v>1204</v>
      </c>
      <c r="C75" s="12">
        <v>5</v>
      </c>
      <c r="D75" s="18">
        <v>45017.15</v>
      </c>
      <c r="E75" s="18">
        <v>45017.200694444444</v>
      </c>
      <c r="F75" s="23" t="s">
        <v>26</v>
      </c>
      <c r="G75" s="19" t="s">
        <v>27</v>
      </c>
      <c r="H75" t="s">
        <v>20</v>
      </c>
      <c r="I75" s="21" t="s">
        <v>1205</v>
      </c>
      <c r="J75" s="20" t="s">
        <v>30</v>
      </c>
      <c r="K75" s="22" t="s">
        <v>132</v>
      </c>
      <c r="L75" s="17" t="s">
        <v>1206</v>
      </c>
      <c r="M75" s="31">
        <f>(VLOOKUP(A75,cocina!$A$2:$L$1903,11,0))</f>
        <v>40</v>
      </c>
      <c r="N75" s="18">
        <f>IF(J75="Ocupada", (E75-D75)+TIME(0,12,0), E75-D75)</f>
        <v>5.9027777775675833E-2</v>
      </c>
      <c r="O75" s="18">
        <f>(VLOOKUP(A75,cocina!$A$2:$L$1903,8,0)/1440)</f>
        <v>2.4305555555555556E-2</v>
      </c>
      <c r="P75" s="18">
        <f t="shared" si="2"/>
        <v>3.472222222012028E-2</v>
      </c>
      <c r="Q75" t="str">
        <f t="shared" si="3"/>
        <v>pago</v>
      </c>
    </row>
    <row r="76" spans="1:17" ht="57.75">
      <c r="A76" s="12">
        <v>76</v>
      </c>
      <c r="B76" s="22" t="s">
        <v>1207</v>
      </c>
      <c r="C76" s="12">
        <v>3</v>
      </c>
      <c r="D76" s="18">
        <v>45017.122916666667</v>
      </c>
      <c r="E76" s="18">
        <v>45017.224999999999</v>
      </c>
      <c r="F76" s="23" t="s">
        <v>98</v>
      </c>
      <c r="G76" s="19" t="s">
        <v>27</v>
      </c>
      <c r="H76" t="s">
        <v>20</v>
      </c>
      <c r="I76" s="21" t="s">
        <v>1208</v>
      </c>
      <c r="J76" s="20" t="s">
        <v>35</v>
      </c>
      <c r="K76" s="22" t="s">
        <v>63</v>
      </c>
      <c r="L76" s="17" t="s">
        <v>1209</v>
      </c>
      <c r="M76" s="31">
        <f>(VLOOKUP(A76,cocina!$A$2:$L$1903,11,0))</f>
        <v>90</v>
      </c>
      <c r="N76" s="18">
        <f>IF(J76="Ocupada", (E76-D76)+TIME(0,12,0), E76-D76)</f>
        <v>0.10208333333139308</v>
      </c>
      <c r="O76" s="18">
        <f>(VLOOKUP(A76,cocina!$A$2:$L$1903,8,0)/1440)</f>
        <v>9.0277777777777769E-3</v>
      </c>
      <c r="P76" s="18">
        <f t="shared" si="2"/>
        <v>9.3055555553615305E-2</v>
      </c>
      <c r="Q76" t="str">
        <f t="shared" si="3"/>
        <v>pago</v>
      </c>
    </row>
    <row r="77" spans="1:17" ht="43.5">
      <c r="A77" s="12">
        <v>77</v>
      </c>
      <c r="B77" s="22" t="s">
        <v>1210</v>
      </c>
      <c r="C77" s="12">
        <v>1</v>
      </c>
      <c r="D77" s="18">
        <v>45017.115277777775</v>
      </c>
      <c r="E77" s="18">
        <v>45017.260416666664</v>
      </c>
      <c r="F77" s="23" t="s">
        <v>66</v>
      </c>
      <c r="G77" s="19" t="s">
        <v>19</v>
      </c>
      <c r="H77" t="s">
        <v>20</v>
      </c>
      <c r="I77" s="21" t="s">
        <v>1211</v>
      </c>
      <c r="J77" s="20" t="s">
        <v>22</v>
      </c>
      <c r="K77" s="22" t="s">
        <v>36</v>
      </c>
      <c r="L77" s="17" t="s">
        <v>1212</v>
      </c>
      <c r="M77" s="31">
        <f>(VLOOKUP(A77,cocina!$A$2:$L$1903,11,0))</f>
        <v>18</v>
      </c>
      <c r="N77" s="18">
        <f>IF(J77="Ocupada", (E77-D77)+TIME(0,12,0), E77-D77)</f>
        <v>0.14513888888905058</v>
      </c>
      <c r="O77" s="18">
        <f>(VLOOKUP(A77,cocina!$A$2:$L$1903,8,0)/1440)</f>
        <v>2.361111111111111E-2</v>
      </c>
      <c r="P77" s="18">
        <f t="shared" si="2"/>
        <v>0.12152777777793947</v>
      </c>
      <c r="Q77" t="str">
        <f t="shared" si="3"/>
        <v>pago</v>
      </c>
    </row>
    <row r="78" spans="1:17">
      <c r="A78" s="12">
        <v>78</v>
      </c>
      <c r="B78" s="22" t="s">
        <v>65</v>
      </c>
      <c r="C78" s="12">
        <v>4</v>
      </c>
      <c r="D78" s="18">
        <v>45017.06527777778</v>
      </c>
      <c r="E78" s="18">
        <v>45017.127083333333</v>
      </c>
      <c r="F78" s="23" t="s">
        <v>66</v>
      </c>
      <c r="G78" s="19" t="s">
        <v>27</v>
      </c>
      <c r="H78" t="s">
        <v>20</v>
      </c>
      <c r="I78" s="21" t="s">
        <v>67</v>
      </c>
      <c r="J78" s="20" t="s">
        <v>22</v>
      </c>
      <c r="K78" s="22" t="s">
        <v>46</v>
      </c>
      <c r="L78" s="17" t="s">
        <v>68</v>
      </c>
      <c r="M78" s="31">
        <f>(VLOOKUP(A78,cocina!$A$2:$L$1903,11,0))</f>
        <v>57</v>
      </c>
      <c r="N78" s="18">
        <f>IF(J78="Ocupada", (E78-D78)+TIME(0,12,0), E78-D78)</f>
        <v>6.1805555553291924E-2</v>
      </c>
      <c r="O78" s="18">
        <f>(VLOOKUP(A78,cocina!$A$2:$L$1903,8,0)/1440)</f>
        <v>3.7499999999999999E-2</v>
      </c>
      <c r="P78" s="18">
        <f t="shared" si="2"/>
        <v>2.4305555553291926E-2</v>
      </c>
      <c r="Q78" t="str">
        <f t="shared" si="3"/>
        <v>pago</v>
      </c>
    </row>
    <row r="79" spans="1:17" ht="57.75">
      <c r="A79" s="12">
        <v>79</v>
      </c>
      <c r="B79" s="22" t="s">
        <v>1213</v>
      </c>
      <c r="C79" s="12">
        <v>2</v>
      </c>
      <c r="D79" s="18">
        <v>45017.06527777778</v>
      </c>
      <c r="E79" s="18">
        <v>45017.213888888888</v>
      </c>
      <c r="F79" s="23" t="s">
        <v>66</v>
      </c>
      <c r="G79" s="19" t="s">
        <v>27</v>
      </c>
      <c r="H79" t="s">
        <v>20</v>
      </c>
      <c r="I79" s="21" t="s">
        <v>1214</v>
      </c>
      <c r="J79" s="20" t="s">
        <v>22</v>
      </c>
      <c r="K79" s="22" t="s">
        <v>132</v>
      </c>
      <c r="L79" s="17" t="s">
        <v>1215</v>
      </c>
      <c r="M79" s="31">
        <f>(VLOOKUP(A79,cocina!$A$2:$L$1903,11,0))</f>
        <v>87</v>
      </c>
      <c r="N79" s="18">
        <f>IF(J79="Ocupada", (E79-D79)+TIME(0,12,0), E79-D79)</f>
        <v>0.14861111110803904</v>
      </c>
      <c r="O79" s="18">
        <f>(VLOOKUP(A79,cocina!$A$2:$L$1903,8,0)/1440)</f>
        <v>9.7222222222222224E-3</v>
      </c>
      <c r="P79" s="18">
        <f t="shared" si="2"/>
        <v>0.13888888888581682</v>
      </c>
      <c r="Q79" t="str">
        <f t="shared" si="3"/>
        <v>pago</v>
      </c>
    </row>
    <row r="80" spans="1:17" ht="43.5">
      <c r="A80" s="12">
        <v>80</v>
      </c>
      <c r="B80" s="22" t="s">
        <v>1216</v>
      </c>
      <c r="C80" s="12">
        <v>6</v>
      </c>
      <c r="D80" s="18">
        <v>45017.093055555553</v>
      </c>
      <c r="E80" s="18">
        <v>45017.156944444447</v>
      </c>
      <c r="F80" s="23" t="s">
        <v>18</v>
      </c>
      <c r="G80" s="19" t="s">
        <v>27</v>
      </c>
      <c r="H80" t="s">
        <v>20</v>
      </c>
      <c r="I80" s="21" t="s">
        <v>1217</v>
      </c>
      <c r="J80" s="20" t="s">
        <v>22</v>
      </c>
      <c r="K80" s="22" t="s">
        <v>132</v>
      </c>
      <c r="L80" s="17" t="s">
        <v>1218</v>
      </c>
      <c r="M80" s="31">
        <f>(VLOOKUP(A80,cocina!$A$2:$L$1903,11,0))</f>
        <v>44</v>
      </c>
      <c r="N80" s="18">
        <f>IF(J80="Ocupada", (E80-D80)+TIME(0,12,0), E80-D80)</f>
        <v>6.3888888893416151E-2</v>
      </c>
      <c r="O80" s="18">
        <f>(VLOOKUP(A80,cocina!$A$2:$L$1903,8,0)/1440)</f>
        <v>3.472222222222222E-3</v>
      </c>
      <c r="P80" s="18">
        <f t="shared" si="2"/>
        <v>6.0416666671193928E-2</v>
      </c>
      <c r="Q80" t="str">
        <f t="shared" si="3"/>
        <v>pago</v>
      </c>
    </row>
    <row r="81" spans="1:17">
      <c r="A81" s="12">
        <v>81</v>
      </c>
      <c r="B81" s="22" t="s">
        <v>69</v>
      </c>
      <c r="C81" s="12">
        <v>4</v>
      </c>
      <c r="D81" s="18">
        <v>45017.152777777781</v>
      </c>
      <c r="E81" s="18">
        <v>45017.271527777775</v>
      </c>
      <c r="F81" s="23" t="s">
        <v>26</v>
      </c>
      <c r="G81" s="19" t="s">
        <v>19</v>
      </c>
      <c r="H81" t="s">
        <v>20</v>
      </c>
      <c r="I81" s="21" t="s">
        <v>70</v>
      </c>
      <c r="J81" s="20" t="s">
        <v>30</v>
      </c>
      <c r="K81" s="22" t="s">
        <v>71</v>
      </c>
      <c r="L81" s="17" t="s">
        <v>72</v>
      </c>
      <c r="M81" s="31">
        <f>(VLOOKUP(A81,cocina!$A$2:$L$1903,11,0))</f>
        <v>62</v>
      </c>
      <c r="N81" s="18">
        <f>IF(J81="Ocupada", (E81-D81)+TIME(0,12,0), E81-D81)</f>
        <v>0.12708333332751257</v>
      </c>
      <c r="O81" s="18">
        <f>(VLOOKUP(A81,cocina!$A$2:$L$1903,8,0)/1440)</f>
        <v>4.0972222222222222E-2</v>
      </c>
      <c r="P81" s="18">
        <f t="shared" si="2"/>
        <v>8.611111110529035E-2</v>
      </c>
      <c r="Q81" t="str">
        <f t="shared" si="3"/>
        <v>pago</v>
      </c>
    </row>
    <row r="82" spans="1:17" ht="29.25">
      <c r="A82" s="12">
        <v>82</v>
      </c>
      <c r="B82" s="22" t="s">
        <v>1219</v>
      </c>
      <c r="C82" s="12">
        <v>3</v>
      </c>
      <c r="D82" s="18">
        <v>45017.142361111109</v>
      </c>
      <c r="E82" s="18">
        <v>45017.298611111109</v>
      </c>
      <c r="F82" s="23" t="s">
        <v>26</v>
      </c>
      <c r="G82" s="19" t="s">
        <v>61</v>
      </c>
      <c r="H82" t="s">
        <v>20</v>
      </c>
      <c r="I82" s="21" t="s">
        <v>1220</v>
      </c>
      <c r="J82" s="20" t="s">
        <v>22</v>
      </c>
      <c r="K82" s="22" t="s">
        <v>95</v>
      </c>
      <c r="L82" s="17" t="s">
        <v>1221</v>
      </c>
      <c r="M82" s="31">
        <f>(VLOOKUP(A82,cocina!$A$2:$L$1903,11,0))</f>
        <v>50</v>
      </c>
      <c r="N82" s="18">
        <f>IF(J82="Ocupada", (E82-D82)+TIME(0,12,0), E82-D82)</f>
        <v>0.15625</v>
      </c>
      <c r="O82" s="18">
        <f>(VLOOKUP(A82,cocina!$A$2:$L$1903,8,0)/1440)</f>
        <v>7.6388888888888886E-3</v>
      </c>
      <c r="P82" s="18">
        <f t="shared" si="2"/>
        <v>0.14861111111111111</v>
      </c>
      <c r="Q82" t="str">
        <f t="shared" si="3"/>
        <v>pago</v>
      </c>
    </row>
    <row r="83" spans="1:17" ht="43.5">
      <c r="A83" s="12">
        <v>83</v>
      </c>
      <c r="B83" s="22" t="s">
        <v>1222</v>
      </c>
      <c r="C83" s="12">
        <v>1</v>
      </c>
      <c r="D83" s="18">
        <v>45017.154166666667</v>
      </c>
      <c r="E83" s="18">
        <v>45017.277083333334</v>
      </c>
      <c r="F83" s="23" t="s">
        <v>98</v>
      </c>
      <c r="G83" s="19" t="s">
        <v>19</v>
      </c>
      <c r="H83" t="s">
        <v>20</v>
      </c>
      <c r="I83" s="21" t="s">
        <v>1223</v>
      </c>
      <c r="J83" s="20" t="s">
        <v>30</v>
      </c>
      <c r="K83" s="22" t="s">
        <v>63</v>
      </c>
      <c r="L83" s="17" t="s">
        <v>1224</v>
      </c>
      <c r="M83" s="31">
        <f>(VLOOKUP(A83,cocina!$A$2:$L$1903,11,0))</f>
        <v>54</v>
      </c>
      <c r="N83" s="18">
        <f>IF(J83="Ocupada", (E83-D83)+TIME(0,12,0), E83-D83)</f>
        <v>0.13125000000048506</v>
      </c>
      <c r="O83" s="18">
        <f>(VLOOKUP(A83,cocina!$A$2:$L$1903,8,0)/1440)</f>
        <v>9.7222222222222224E-3</v>
      </c>
      <c r="P83" s="18">
        <f t="shared" si="2"/>
        <v>0.12152777777826285</v>
      </c>
      <c r="Q83" t="str">
        <f t="shared" si="3"/>
        <v>pago</v>
      </c>
    </row>
    <row r="84" spans="1:17">
      <c r="A84" s="12">
        <v>84</v>
      </c>
      <c r="B84" s="22" t="s">
        <v>73</v>
      </c>
      <c r="C84" s="12">
        <v>5</v>
      </c>
      <c r="D84" s="18">
        <v>45017.070833333331</v>
      </c>
      <c r="E84" s="18">
        <v>45017.137499999997</v>
      </c>
      <c r="F84" s="23" t="s">
        <v>18</v>
      </c>
      <c r="G84" s="19" t="s">
        <v>27</v>
      </c>
      <c r="H84" t="s">
        <v>20</v>
      </c>
      <c r="I84" s="21" t="s">
        <v>74</v>
      </c>
      <c r="J84" s="20" t="s">
        <v>30</v>
      </c>
      <c r="K84" s="22" t="s">
        <v>23</v>
      </c>
      <c r="L84" s="17" t="s">
        <v>50</v>
      </c>
      <c r="M84" s="31">
        <f>(VLOOKUP(A84,cocina!$A$2:$L$1903,11,0))</f>
        <v>60</v>
      </c>
      <c r="N84" s="18">
        <f>IF(J84="Ocupada", (E84-D84)+TIME(0,12,0), E84-D84)</f>
        <v>7.499999999902987E-2</v>
      </c>
      <c r="O84" s="18">
        <f>(VLOOKUP(A84,cocina!$A$2:$L$1903,8,0)/1440)</f>
        <v>6.9444444444444441E-3</v>
      </c>
      <c r="P84" s="18">
        <f t="shared" si="2"/>
        <v>6.8055555554585423E-2</v>
      </c>
      <c r="Q84" t="str">
        <f t="shared" si="3"/>
        <v>pago</v>
      </c>
    </row>
    <row r="85" spans="1:17" ht="57.75">
      <c r="A85" s="12">
        <v>85</v>
      </c>
      <c r="B85" s="22" t="s">
        <v>1225</v>
      </c>
      <c r="C85" s="12">
        <v>3</v>
      </c>
      <c r="D85" s="18">
        <v>45017.107638888891</v>
      </c>
      <c r="E85" s="18">
        <v>45017.188194444447</v>
      </c>
      <c r="F85" s="23" t="s">
        <v>39</v>
      </c>
      <c r="G85" s="19" t="s">
        <v>19</v>
      </c>
      <c r="H85" t="s">
        <v>20</v>
      </c>
      <c r="I85" s="21" t="s">
        <v>1226</v>
      </c>
      <c r="J85" s="20" t="s">
        <v>22</v>
      </c>
      <c r="K85" s="22" t="s">
        <v>81</v>
      </c>
      <c r="L85" s="17" t="s">
        <v>1227</v>
      </c>
      <c r="M85" s="31">
        <f>(VLOOKUP(A85,cocina!$A$2:$L$1903,11,0))</f>
        <v>84</v>
      </c>
      <c r="N85" s="18">
        <f>IF(J85="Ocupada", (E85-D85)+TIME(0,12,0), E85-D85)</f>
        <v>8.0555555556202307E-2</v>
      </c>
      <c r="O85" s="18">
        <f>(VLOOKUP(A85,cocina!$A$2:$L$1903,8,0)/1440)</f>
        <v>1.8055555555555554E-2</v>
      </c>
      <c r="P85" s="18">
        <f t="shared" si="2"/>
        <v>6.250000000064676E-2</v>
      </c>
      <c r="Q85" t="str">
        <f t="shared" si="3"/>
        <v>pago</v>
      </c>
    </row>
    <row r="86" spans="1:17">
      <c r="A86" s="12">
        <v>86</v>
      </c>
      <c r="B86" s="22" t="s">
        <v>75</v>
      </c>
      <c r="C86" s="12">
        <v>3</v>
      </c>
      <c r="D86" s="18">
        <v>45017.001388888886</v>
      </c>
      <c r="E86" s="18">
        <v>45017.088888888888</v>
      </c>
      <c r="F86" s="23" t="s">
        <v>26</v>
      </c>
      <c r="G86" s="19" t="s">
        <v>27</v>
      </c>
      <c r="H86" t="s">
        <v>44</v>
      </c>
      <c r="I86" s="21" t="s">
        <v>76</v>
      </c>
      <c r="J86" s="20" t="s">
        <v>22</v>
      </c>
      <c r="K86" s="22" t="s">
        <v>77</v>
      </c>
      <c r="L86" s="17" t="s">
        <v>78</v>
      </c>
      <c r="M86" s="31">
        <f>(VLOOKUP(A86,cocina!$A$2:$L$1903,11,0))</f>
        <v>50</v>
      </c>
      <c r="N86" s="18">
        <f>IF(J86="Ocupada", (E86-D86)+TIME(0,12,0), E86-D86)</f>
        <v>8.7500000001455192E-2</v>
      </c>
      <c r="O86" s="18">
        <f>(VLOOKUP(A86,cocina!$A$2:$L$1903,8,0)/1440)</f>
        <v>5.5555555555555558E-3</v>
      </c>
      <c r="P86" s="18">
        <f t="shared" si="2"/>
        <v>8.1944444445899642E-2</v>
      </c>
      <c r="Q86" t="str">
        <f t="shared" si="3"/>
        <v>pago</v>
      </c>
    </row>
    <row r="87" spans="1:17" ht="43.5">
      <c r="A87" s="12">
        <v>87</v>
      </c>
      <c r="B87" s="22" t="s">
        <v>1228</v>
      </c>
      <c r="C87" s="12">
        <v>2</v>
      </c>
      <c r="D87" s="18">
        <v>45017.073611111111</v>
      </c>
      <c r="E87" s="18">
        <v>45017.137499999997</v>
      </c>
      <c r="F87" s="23" t="s">
        <v>18</v>
      </c>
      <c r="G87" s="19" t="s">
        <v>27</v>
      </c>
      <c r="H87" t="s">
        <v>20</v>
      </c>
      <c r="I87" s="21" t="s">
        <v>1229</v>
      </c>
      <c r="J87" s="20" t="s">
        <v>30</v>
      </c>
      <c r="K87" s="22" t="s">
        <v>132</v>
      </c>
      <c r="L87" s="17" t="s">
        <v>1230</v>
      </c>
      <c r="M87" s="31">
        <f>(VLOOKUP(A87,cocina!$A$2:$L$1903,11,0))</f>
        <v>36</v>
      </c>
      <c r="N87" s="18">
        <f>IF(J87="Ocupada", (E87-D87)+TIME(0,12,0), E87-D87)</f>
        <v>7.2222222219473525E-2</v>
      </c>
      <c r="O87" s="18">
        <f>(VLOOKUP(A87,cocina!$A$2:$L$1903,8,0)/1440)</f>
        <v>3.8194444444444448E-2</v>
      </c>
      <c r="P87" s="18">
        <f t="shared" si="2"/>
        <v>3.4027777775029078E-2</v>
      </c>
      <c r="Q87" t="str">
        <f t="shared" si="3"/>
        <v>pago</v>
      </c>
    </row>
    <row r="88" spans="1:17" ht="43.5">
      <c r="A88" s="12">
        <v>88</v>
      </c>
      <c r="B88" s="22" t="s">
        <v>392</v>
      </c>
      <c r="C88" s="12">
        <v>1</v>
      </c>
      <c r="D88" s="18">
        <v>45017.145833333336</v>
      </c>
      <c r="E88" s="18">
        <v>45017.277777777781</v>
      </c>
      <c r="F88" s="23" t="s">
        <v>18</v>
      </c>
      <c r="G88" s="19" t="s">
        <v>27</v>
      </c>
      <c r="H88" t="s">
        <v>44</v>
      </c>
      <c r="I88" s="21" t="s">
        <v>1231</v>
      </c>
      <c r="J88" s="20" t="s">
        <v>35</v>
      </c>
      <c r="K88" s="22" t="s">
        <v>81</v>
      </c>
      <c r="L88" s="17" t="s">
        <v>1232</v>
      </c>
      <c r="M88" s="31">
        <f>(VLOOKUP(A88,cocina!$A$2:$L$1903,11,0))</f>
        <v>40</v>
      </c>
      <c r="N88" s="18">
        <f>IF(J88="Ocupada", (E88-D88)+TIME(0,12,0), E88-D88)</f>
        <v>0.13194444444525288</v>
      </c>
      <c r="O88" s="18">
        <f>(VLOOKUP(A88,cocina!$A$2:$L$1903,8,0)/1440)</f>
        <v>8.3333333333333332E-3</v>
      </c>
      <c r="P88" s="18">
        <f t="shared" si="2"/>
        <v>0.12361111111191955</v>
      </c>
      <c r="Q88" t="str">
        <f t="shared" si="3"/>
        <v>pago</v>
      </c>
    </row>
    <row r="89" spans="1:17" ht="43.5">
      <c r="A89" s="12">
        <v>89</v>
      </c>
      <c r="B89" s="22" t="s">
        <v>189</v>
      </c>
      <c r="C89" s="12">
        <v>4</v>
      </c>
      <c r="D89" s="18">
        <v>45017.029166666667</v>
      </c>
      <c r="E89" s="18">
        <v>45017.09652777778</v>
      </c>
      <c r="F89" s="23" t="s">
        <v>26</v>
      </c>
      <c r="G89" s="19" t="s">
        <v>61</v>
      </c>
      <c r="H89" t="s">
        <v>44</v>
      </c>
      <c r="I89" s="21" t="s">
        <v>1233</v>
      </c>
      <c r="J89" s="20" t="s">
        <v>22</v>
      </c>
      <c r="K89" s="22" t="s">
        <v>71</v>
      </c>
      <c r="L89" s="17" t="s">
        <v>1234</v>
      </c>
      <c r="M89" s="31">
        <f>(VLOOKUP(A89,cocina!$A$2:$L$1903,11,0))</f>
        <v>69</v>
      </c>
      <c r="N89" s="18">
        <f>IF(J89="Ocupada", (E89-D89)+TIME(0,12,0), E89-D89)</f>
        <v>6.7361111112404615E-2</v>
      </c>
      <c r="O89" s="18">
        <f>(VLOOKUP(A89,cocina!$A$2:$L$1903,8,0)/1440)</f>
        <v>3.0555555555555555E-2</v>
      </c>
      <c r="P89" s="18">
        <f t="shared" si="2"/>
        <v>3.6805555556849057E-2</v>
      </c>
      <c r="Q89" t="str">
        <f t="shared" si="3"/>
        <v>pago</v>
      </c>
    </row>
    <row r="90" spans="1:17">
      <c r="A90" s="12">
        <v>90</v>
      </c>
      <c r="B90" s="22" t="s">
        <v>79</v>
      </c>
      <c r="C90" s="12">
        <v>3</v>
      </c>
      <c r="D90" s="18">
        <v>45017.053472222222</v>
      </c>
      <c r="E90" s="18">
        <v>45017.134027777778</v>
      </c>
      <c r="F90" s="23" t="s">
        <v>26</v>
      </c>
      <c r="G90" s="19" t="s">
        <v>27</v>
      </c>
      <c r="H90" t="s">
        <v>44</v>
      </c>
      <c r="I90" s="21" t="s">
        <v>80</v>
      </c>
      <c r="J90" s="20" t="s">
        <v>35</v>
      </c>
      <c r="K90" s="22" t="s">
        <v>81</v>
      </c>
      <c r="L90" s="17" t="s">
        <v>47</v>
      </c>
      <c r="M90" s="31">
        <f>(VLOOKUP(A90,cocina!$A$2:$L$1903,11,0))</f>
        <v>34</v>
      </c>
      <c r="N90" s="18">
        <f>IF(J90="Ocupada", (E90-D90)+TIME(0,12,0), E90-D90)</f>
        <v>8.0555555556202307E-2</v>
      </c>
      <c r="O90" s="18">
        <f>(VLOOKUP(A90,cocina!$A$2:$L$1903,8,0)/1440)</f>
        <v>3.3333333333333333E-2</v>
      </c>
      <c r="P90" s="18">
        <f t="shared" si="2"/>
        <v>4.7222222222868974E-2</v>
      </c>
      <c r="Q90" t="str">
        <f t="shared" si="3"/>
        <v>pago</v>
      </c>
    </row>
    <row r="91" spans="1:17" ht="57.75">
      <c r="A91" s="12">
        <v>91</v>
      </c>
      <c r="B91" s="22" t="s">
        <v>478</v>
      </c>
      <c r="C91" s="12">
        <v>5</v>
      </c>
      <c r="D91" s="18">
        <v>45017.151388888888</v>
      </c>
      <c r="E91" s="18">
        <v>45017.224999999999</v>
      </c>
      <c r="F91" s="23" t="s">
        <v>26</v>
      </c>
      <c r="G91" s="19" t="s">
        <v>27</v>
      </c>
      <c r="H91" t="s">
        <v>20</v>
      </c>
      <c r="I91" s="21" t="s">
        <v>479</v>
      </c>
      <c r="J91" s="20" t="s">
        <v>35</v>
      </c>
      <c r="K91" s="22" t="s">
        <v>77</v>
      </c>
      <c r="L91" s="17" t="s">
        <v>480</v>
      </c>
      <c r="M91" s="31">
        <f>(VLOOKUP(A91,cocina!$A$2:$L$1903,11,0))</f>
        <v>105</v>
      </c>
      <c r="N91" s="18">
        <f>IF(J91="Ocupada", (E91-D91)+TIME(0,12,0), E91-D91)</f>
        <v>7.3611111110949423E-2</v>
      </c>
      <c r="O91" s="18">
        <f>(VLOOKUP(A91,cocina!$A$2:$L$1903,8,0)/1440)</f>
        <v>1.4583333333333334E-2</v>
      </c>
      <c r="P91" s="18">
        <f t="shared" si="2"/>
        <v>5.9027777777616086E-2</v>
      </c>
      <c r="Q91" t="str">
        <f t="shared" si="3"/>
        <v>pago</v>
      </c>
    </row>
    <row r="92" spans="1:17" ht="29.25">
      <c r="A92" s="12">
        <v>92</v>
      </c>
      <c r="B92" s="22" t="s">
        <v>1235</v>
      </c>
      <c r="C92" s="12">
        <v>2</v>
      </c>
      <c r="D92" s="18">
        <v>45017.149305555555</v>
      </c>
      <c r="E92" s="18">
        <v>45017.256249999999</v>
      </c>
      <c r="F92" s="23" t="s">
        <v>39</v>
      </c>
      <c r="G92" s="19" t="s">
        <v>61</v>
      </c>
      <c r="H92" t="s">
        <v>20</v>
      </c>
      <c r="I92" s="21" t="s">
        <v>1236</v>
      </c>
      <c r="J92" s="20" t="s">
        <v>22</v>
      </c>
      <c r="K92" s="22" t="s">
        <v>132</v>
      </c>
      <c r="L92" s="17" t="s">
        <v>1237</v>
      </c>
      <c r="M92" s="31">
        <f>(VLOOKUP(A92,cocina!$A$2:$L$1903,11,0))</f>
        <v>58</v>
      </c>
      <c r="N92" s="18">
        <f>IF(J92="Ocupada", (E92-D92)+TIME(0,12,0), E92-D92)</f>
        <v>0.10694444444379769</v>
      </c>
      <c r="O92" s="18">
        <f>(VLOOKUP(A92,cocina!$A$2:$L$1903,8,0)/1440)</f>
        <v>2.5000000000000001E-2</v>
      </c>
      <c r="P92" s="18">
        <f t="shared" si="2"/>
        <v>8.1944444443797698E-2</v>
      </c>
      <c r="Q92" t="str">
        <f t="shared" si="3"/>
        <v>pago</v>
      </c>
    </row>
    <row r="93" spans="1:17">
      <c r="A93" s="12">
        <v>93</v>
      </c>
      <c r="B93" s="22" t="s">
        <v>82</v>
      </c>
      <c r="C93" s="12">
        <v>2</v>
      </c>
      <c r="D93" s="18">
        <v>45017.068749999999</v>
      </c>
      <c r="E93" s="18">
        <v>45017.158333333333</v>
      </c>
      <c r="F93" s="23" t="s">
        <v>39</v>
      </c>
      <c r="G93" s="19" t="s">
        <v>27</v>
      </c>
      <c r="H93" t="s">
        <v>20</v>
      </c>
      <c r="I93" s="21" t="s">
        <v>83</v>
      </c>
      <c r="J93" s="20" t="s">
        <v>22</v>
      </c>
      <c r="K93" s="22" t="s">
        <v>23</v>
      </c>
      <c r="L93" s="17" t="s">
        <v>32</v>
      </c>
      <c r="M93" s="31">
        <f>(VLOOKUP(A93,cocina!$A$2:$L$1903,11,0))</f>
        <v>29</v>
      </c>
      <c r="N93" s="18">
        <f>IF(J93="Ocupada", (E93-D93)+TIME(0,12,0), E93-D93)</f>
        <v>8.9583333334303461E-2</v>
      </c>
      <c r="O93" s="18">
        <f>(VLOOKUP(A93,cocina!$A$2:$L$1903,8,0)/1440)</f>
        <v>1.2500000000000001E-2</v>
      </c>
      <c r="P93" s="18">
        <f t="shared" si="2"/>
        <v>7.7083333334303464E-2</v>
      </c>
      <c r="Q93" t="str">
        <f t="shared" si="3"/>
        <v>pago</v>
      </c>
    </row>
    <row r="94" spans="1:17" ht="43.5">
      <c r="A94" s="12">
        <v>94</v>
      </c>
      <c r="B94" s="22" t="s">
        <v>1238</v>
      </c>
      <c r="C94" s="12">
        <v>1</v>
      </c>
      <c r="D94" s="18">
        <v>45017.077777777777</v>
      </c>
      <c r="E94" s="18">
        <v>45017.203472222223</v>
      </c>
      <c r="F94" s="23" t="s">
        <v>18</v>
      </c>
      <c r="G94" s="19" t="s">
        <v>27</v>
      </c>
      <c r="H94" t="s">
        <v>20</v>
      </c>
      <c r="I94" s="21" t="s">
        <v>1239</v>
      </c>
      <c r="J94" s="20" t="s">
        <v>30</v>
      </c>
      <c r="K94" s="22" t="s">
        <v>41</v>
      </c>
      <c r="L94" s="17" t="s">
        <v>1240</v>
      </c>
      <c r="M94" s="31">
        <f>(VLOOKUP(A94,cocina!$A$2:$L$1903,11,0))</f>
        <v>90</v>
      </c>
      <c r="N94" s="18">
        <f>IF(J94="Ocupada", (E94-D94)+TIME(0,12,0), E94-D94)</f>
        <v>0.13402777778004141</v>
      </c>
      <c r="O94" s="18">
        <f>(VLOOKUP(A94,cocina!$A$2:$L$1903,8,0)/1440)</f>
        <v>1.3194444444444444E-2</v>
      </c>
      <c r="P94" s="18">
        <f t="shared" si="2"/>
        <v>0.12083333333559697</v>
      </c>
      <c r="Q94" t="str">
        <f t="shared" si="3"/>
        <v>pago</v>
      </c>
    </row>
    <row r="95" spans="1:17" ht="29.25">
      <c r="A95" s="12">
        <v>95</v>
      </c>
      <c r="B95" s="22" t="s">
        <v>205</v>
      </c>
      <c r="C95" s="12">
        <v>5</v>
      </c>
      <c r="D95" s="18">
        <v>45017.138194444444</v>
      </c>
      <c r="E95" s="18">
        <v>45017.254861111112</v>
      </c>
      <c r="F95" s="23" t="s">
        <v>39</v>
      </c>
      <c r="G95" s="19" t="s">
        <v>19</v>
      </c>
      <c r="H95" t="s">
        <v>20</v>
      </c>
      <c r="I95" s="21" t="s">
        <v>1241</v>
      </c>
      <c r="J95" s="20" t="s">
        <v>30</v>
      </c>
      <c r="K95" s="22" t="s">
        <v>77</v>
      </c>
      <c r="L95" s="17" t="s">
        <v>1242</v>
      </c>
      <c r="M95" s="31">
        <f>(VLOOKUP(A95,cocina!$A$2:$L$1903,11,0))</f>
        <v>57</v>
      </c>
      <c r="N95" s="18">
        <f>IF(J95="Ocupada", (E95-D95)+TIME(0,12,0), E95-D95)</f>
        <v>0.12500000000194025</v>
      </c>
      <c r="O95" s="18">
        <f>(VLOOKUP(A95,cocina!$A$2:$L$1903,8,0)/1440)</f>
        <v>1.3194444444444444E-2</v>
      </c>
      <c r="P95" s="18">
        <f t="shared" si="2"/>
        <v>0.11180555555749581</v>
      </c>
      <c r="Q95" t="str">
        <f t="shared" si="3"/>
        <v>pago</v>
      </c>
    </row>
    <row r="96" spans="1:17" ht="43.5">
      <c r="A96" s="12">
        <v>96</v>
      </c>
      <c r="B96" s="22" t="s">
        <v>1243</v>
      </c>
      <c r="C96" s="12">
        <v>5</v>
      </c>
      <c r="D96" s="18">
        <v>45017.082638888889</v>
      </c>
      <c r="E96" s="18">
        <v>45017.226388888892</v>
      </c>
      <c r="F96" s="23" t="s">
        <v>18</v>
      </c>
      <c r="G96" s="19" t="s">
        <v>61</v>
      </c>
      <c r="H96" t="s">
        <v>20</v>
      </c>
      <c r="I96" s="21" t="s">
        <v>1244</v>
      </c>
      <c r="J96" s="20" t="s">
        <v>22</v>
      </c>
      <c r="K96" s="22" t="s">
        <v>36</v>
      </c>
      <c r="L96" s="17" t="s">
        <v>1245</v>
      </c>
      <c r="M96" s="31">
        <f>(VLOOKUP(A96,cocina!$A$2:$L$1903,11,0))</f>
        <v>66</v>
      </c>
      <c r="N96" s="18">
        <f>IF(J96="Ocupada", (E96-D96)+TIME(0,12,0), E96-D96)</f>
        <v>0.14375000000291038</v>
      </c>
      <c r="O96" s="18">
        <f>(VLOOKUP(A96,cocina!$A$2:$L$1903,8,0)/1440)</f>
        <v>3.2638888888888891E-2</v>
      </c>
      <c r="P96" s="18">
        <f t="shared" si="2"/>
        <v>0.1111111111140215</v>
      </c>
      <c r="Q96" t="str">
        <f t="shared" si="3"/>
        <v>pago</v>
      </c>
    </row>
    <row r="97" spans="1:17" ht="43.5">
      <c r="A97" s="12">
        <v>97</v>
      </c>
      <c r="B97" s="22" t="s">
        <v>1246</v>
      </c>
      <c r="C97" s="12">
        <v>2</v>
      </c>
      <c r="D97" s="18">
        <v>45017.073611111111</v>
      </c>
      <c r="E97" s="18">
        <v>45017.127083333333</v>
      </c>
      <c r="F97" s="23" t="s">
        <v>39</v>
      </c>
      <c r="G97" s="19" t="s">
        <v>19</v>
      </c>
      <c r="H97" t="s">
        <v>20</v>
      </c>
      <c r="I97" s="21" t="s">
        <v>1247</v>
      </c>
      <c r="J97" s="20" t="s">
        <v>30</v>
      </c>
      <c r="K97" s="22" t="s">
        <v>81</v>
      </c>
      <c r="L97" s="17" t="s">
        <v>1248</v>
      </c>
      <c r="M97" s="31">
        <f>(VLOOKUP(A97,cocina!$A$2:$L$1903,11,0))</f>
        <v>26</v>
      </c>
      <c r="N97" s="18">
        <f>IF(J97="Ocupada", (E97-D97)+TIME(0,12,0), E97-D97)</f>
        <v>6.1805555555232178E-2</v>
      </c>
      <c r="O97" s="18">
        <f>(VLOOKUP(A97,cocina!$A$2:$L$1903,8,0)/1440)</f>
        <v>1.1805555555555555E-2</v>
      </c>
      <c r="P97" s="18">
        <f t="shared" si="2"/>
        <v>4.9999999999676623E-2</v>
      </c>
      <c r="Q97" t="str">
        <f t="shared" si="3"/>
        <v>pago</v>
      </c>
    </row>
    <row r="98" spans="1:17" ht="43.5">
      <c r="A98" s="12">
        <v>98</v>
      </c>
      <c r="B98" s="22" t="s">
        <v>1249</v>
      </c>
      <c r="C98" s="12">
        <v>3</v>
      </c>
      <c r="D98" s="18">
        <v>45017.042361111111</v>
      </c>
      <c r="E98" s="18">
        <v>45017.140277777777</v>
      </c>
      <c r="F98" s="23" t="s">
        <v>26</v>
      </c>
      <c r="G98" s="19" t="s">
        <v>27</v>
      </c>
      <c r="H98" t="s">
        <v>20</v>
      </c>
      <c r="I98" s="21" t="s">
        <v>1250</v>
      </c>
      <c r="J98" s="20" t="s">
        <v>30</v>
      </c>
      <c r="K98" s="22" t="s">
        <v>36</v>
      </c>
      <c r="L98" s="17" t="s">
        <v>1251</v>
      </c>
      <c r="M98" s="31">
        <f>(VLOOKUP(A98,cocina!$A$2:$L$1903,11,0))</f>
        <v>60</v>
      </c>
      <c r="N98" s="18">
        <f>IF(J98="Ocupada", (E98-D98)+TIME(0,12,0), E98-D98)</f>
        <v>0.10624999999902987</v>
      </c>
      <c r="O98" s="18">
        <f>(VLOOKUP(A98,cocina!$A$2:$L$1903,8,0)/1440)</f>
        <v>3.888888888888889E-2</v>
      </c>
      <c r="P98" s="18">
        <f t="shared" si="2"/>
        <v>6.7361111110140981E-2</v>
      </c>
      <c r="Q98" t="str">
        <f t="shared" si="3"/>
        <v>pago</v>
      </c>
    </row>
    <row r="99" spans="1:17" ht="57.75">
      <c r="A99" s="12">
        <v>99</v>
      </c>
      <c r="B99" s="22" t="s">
        <v>25</v>
      </c>
      <c r="C99" s="12">
        <v>6</v>
      </c>
      <c r="D99" s="18">
        <v>45017.098611111112</v>
      </c>
      <c r="E99" s="18">
        <v>45017.262499999997</v>
      </c>
      <c r="F99" s="23" t="s">
        <v>39</v>
      </c>
      <c r="G99" s="19" t="s">
        <v>27</v>
      </c>
      <c r="H99" t="s">
        <v>20</v>
      </c>
      <c r="I99" s="21" t="s">
        <v>1252</v>
      </c>
      <c r="J99" s="20" t="s">
        <v>30</v>
      </c>
      <c r="K99" s="22" t="s">
        <v>41</v>
      </c>
      <c r="L99" s="17" t="s">
        <v>1253</v>
      </c>
      <c r="M99" s="31">
        <f>(VLOOKUP(A99,cocina!$A$2:$L$1903,11,0))</f>
        <v>60</v>
      </c>
      <c r="N99" s="18">
        <f>IF(J99="Ocupada", (E99-D99)+TIME(0,12,0), E99-D99)</f>
        <v>0.17222222221801833</v>
      </c>
      <c r="O99" s="18">
        <f>(VLOOKUP(A99,cocina!$A$2:$L$1903,8,0)/1440)</f>
        <v>1.8749999999999999E-2</v>
      </c>
      <c r="P99" s="18">
        <f t="shared" si="2"/>
        <v>0.15347222221801834</v>
      </c>
      <c r="Q99" t="str">
        <f t="shared" si="3"/>
        <v>pago</v>
      </c>
    </row>
    <row r="100" spans="1:17" ht="43.5">
      <c r="A100" s="12">
        <v>100</v>
      </c>
      <c r="B100" s="22" t="s">
        <v>17</v>
      </c>
      <c r="C100" s="12">
        <v>1</v>
      </c>
      <c r="D100" s="18">
        <v>45017.147222222222</v>
      </c>
      <c r="E100" s="18">
        <v>45017.28125</v>
      </c>
      <c r="F100" s="23" t="s">
        <v>98</v>
      </c>
      <c r="G100" s="19" t="s">
        <v>27</v>
      </c>
      <c r="H100" t="s">
        <v>20</v>
      </c>
      <c r="I100" s="21" t="s">
        <v>1254</v>
      </c>
      <c r="J100" s="20" t="s">
        <v>35</v>
      </c>
      <c r="K100" s="22" t="s">
        <v>95</v>
      </c>
      <c r="L100" s="17" t="s">
        <v>1255</v>
      </c>
      <c r="M100" s="31">
        <f>(VLOOKUP(A100,cocina!$A$2:$L$1903,11,0))</f>
        <v>72</v>
      </c>
      <c r="N100" s="18">
        <f>IF(J100="Ocupada", (E100-D100)+TIME(0,12,0), E100-D100)</f>
        <v>0.13402777777810115</v>
      </c>
      <c r="O100" s="18">
        <f>(VLOOKUP(A100,cocina!$A$2:$L$1903,8,0)/1440)</f>
        <v>3.3333333333333333E-2</v>
      </c>
      <c r="P100" s="18">
        <f t="shared" si="2"/>
        <v>0.10069444444476783</v>
      </c>
      <c r="Q100" t="str">
        <f t="shared" si="3"/>
        <v>pago</v>
      </c>
    </row>
    <row r="101" spans="1:17" ht="57.75">
      <c r="A101" s="12">
        <v>101</v>
      </c>
      <c r="B101" s="22" t="s">
        <v>459</v>
      </c>
      <c r="C101" s="12">
        <v>5</v>
      </c>
      <c r="D101" s="18">
        <v>45017.009722222225</v>
      </c>
      <c r="E101" s="18">
        <v>45017.09375</v>
      </c>
      <c r="F101" s="23" t="s">
        <v>18</v>
      </c>
      <c r="G101" s="19" t="s">
        <v>27</v>
      </c>
      <c r="H101" t="s">
        <v>20</v>
      </c>
      <c r="I101" s="21" t="s">
        <v>460</v>
      </c>
      <c r="J101" s="20" t="s">
        <v>22</v>
      </c>
      <c r="K101" s="22" t="s">
        <v>132</v>
      </c>
      <c r="L101" s="17" t="s">
        <v>461</v>
      </c>
      <c r="M101" s="31">
        <f>(VLOOKUP(A101,cocina!$A$2:$L$1903,11,0))</f>
        <v>31</v>
      </c>
      <c r="N101" s="18">
        <f>IF(J101="Ocupada", (E101-D101)+TIME(0,12,0), E101-D101)</f>
        <v>8.4027777775190771E-2</v>
      </c>
      <c r="O101" s="18">
        <f>(VLOOKUP(A101,cocina!$A$2:$L$1903,8,0)/1440)</f>
        <v>1.6666666666666666E-2</v>
      </c>
      <c r="P101" s="18">
        <f t="shared" si="2"/>
        <v>6.7361111108524108E-2</v>
      </c>
      <c r="Q101" t="str">
        <f t="shared" si="3"/>
        <v>pago</v>
      </c>
    </row>
    <row r="102" spans="1:17" ht="29.25">
      <c r="A102" s="12">
        <v>102</v>
      </c>
      <c r="B102" s="22" t="s">
        <v>1256</v>
      </c>
      <c r="C102" s="12">
        <v>2</v>
      </c>
      <c r="D102" s="18">
        <v>45017.064583333333</v>
      </c>
      <c r="E102" s="18">
        <v>45017.176388888889</v>
      </c>
      <c r="F102" s="23" t="s">
        <v>66</v>
      </c>
      <c r="G102" s="19" t="s">
        <v>27</v>
      </c>
      <c r="H102" t="s">
        <v>20</v>
      </c>
      <c r="I102" s="21" t="s">
        <v>1257</v>
      </c>
      <c r="J102" s="20" t="s">
        <v>35</v>
      </c>
      <c r="K102" s="22" t="s">
        <v>132</v>
      </c>
      <c r="L102" s="17" t="s">
        <v>1258</v>
      </c>
      <c r="M102" s="31">
        <f>(VLOOKUP(A102,cocina!$A$2:$L$1903,11,0))</f>
        <v>84</v>
      </c>
      <c r="N102" s="18">
        <f>IF(J102="Ocupada", (E102-D102)+TIME(0,12,0), E102-D102)</f>
        <v>0.11180555555620231</v>
      </c>
      <c r="O102" s="18">
        <f>(VLOOKUP(A102,cocina!$A$2:$L$1903,8,0)/1440)</f>
        <v>1.1805555555555555E-2</v>
      </c>
      <c r="P102" s="18">
        <f t="shared" si="2"/>
        <v>0.10000000000064675</v>
      </c>
      <c r="Q102" t="str">
        <f t="shared" si="3"/>
        <v>pago</v>
      </c>
    </row>
    <row r="103" spans="1:17" ht="43.5">
      <c r="A103" s="12">
        <v>103</v>
      </c>
      <c r="B103" s="22" t="s">
        <v>1259</v>
      </c>
      <c r="C103" s="12">
        <v>3</v>
      </c>
      <c r="D103" s="18">
        <v>45017.070833333331</v>
      </c>
      <c r="E103" s="18">
        <v>45017.215277777781</v>
      </c>
      <c r="F103" s="23" t="s">
        <v>18</v>
      </c>
      <c r="G103" s="19" t="s">
        <v>27</v>
      </c>
      <c r="H103" t="s">
        <v>44</v>
      </c>
      <c r="I103" s="21" t="s">
        <v>1260</v>
      </c>
      <c r="J103" s="20" t="s">
        <v>35</v>
      </c>
      <c r="K103" s="22" t="s">
        <v>31</v>
      </c>
      <c r="L103" s="17" t="s">
        <v>1261</v>
      </c>
      <c r="M103" s="31">
        <f>(VLOOKUP(A103,cocina!$A$2:$L$1903,11,0))</f>
        <v>21</v>
      </c>
      <c r="N103" s="18">
        <f>IF(J103="Ocupada", (E103-D103)+TIME(0,12,0), E103-D103)</f>
        <v>0.14444444444961846</v>
      </c>
      <c r="O103" s="18">
        <f>(VLOOKUP(A103,cocina!$A$2:$L$1903,8,0)/1440)</f>
        <v>3.9583333333333331E-2</v>
      </c>
      <c r="P103" s="18">
        <f t="shared" si="2"/>
        <v>0.10486111111628513</v>
      </c>
      <c r="Q103" t="str">
        <f t="shared" si="3"/>
        <v>pago</v>
      </c>
    </row>
    <row r="104" spans="1:17" ht="29.25">
      <c r="A104" s="12">
        <v>104</v>
      </c>
      <c r="B104" s="22" t="s">
        <v>1262</v>
      </c>
      <c r="C104" s="12">
        <v>4</v>
      </c>
      <c r="D104" s="18">
        <v>45017.061111111114</v>
      </c>
      <c r="E104" s="18">
        <v>45017.113888888889</v>
      </c>
      <c r="F104" s="23" t="s">
        <v>66</v>
      </c>
      <c r="G104" s="19" t="s">
        <v>61</v>
      </c>
      <c r="H104" t="s">
        <v>44</v>
      </c>
      <c r="I104" s="21" t="s">
        <v>1263</v>
      </c>
      <c r="J104" s="20" t="s">
        <v>35</v>
      </c>
      <c r="K104" s="22" t="s">
        <v>71</v>
      </c>
      <c r="L104" s="17" t="s">
        <v>1264</v>
      </c>
      <c r="M104" s="31">
        <f>(VLOOKUP(A104,cocina!$A$2:$L$1903,11,0))</f>
        <v>46</v>
      </c>
      <c r="N104" s="18">
        <f>IF(J104="Ocupada", (E104-D104)+TIME(0,12,0), E104-D104)</f>
        <v>5.2777777775190771E-2</v>
      </c>
      <c r="O104" s="18">
        <f>(VLOOKUP(A104,cocina!$A$2:$L$1903,8,0)/1440)</f>
        <v>2.9861111111111113E-2</v>
      </c>
      <c r="P104" s="18">
        <f t="shared" si="2"/>
        <v>2.2916666664079658E-2</v>
      </c>
      <c r="Q104" t="str">
        <f t="shared" si="3"/>
        <v>pago</v>
      </c>
    </row>
    <row r="105" spans="1:17" ht="29.25">
      <c r="A105" s="12">
        <v>105</v>
      </c>
      <c r="B105" s="22" t="s">
        <v>1265</v>
      </c>
      <c r="C105" s="12">
        <v>6</v>
      </c>
      <c r="D105" s="18">
        <v>45017.054166666669</v>
      </c>
      <c r="E105" s="18">
        <v>45017.166666666664</v>
      </c>
      <c r="F105" s="23" t="s">
        <v>66</v>
      </c>
      <c r="G105" s="19" t="s">
        <v>27</v>
      </c>
      <c r="H105" t="s">
        <v>20</v>
      </c>
      <c r="I105" s="21" t="s">
        <v>1266</v>
      </c>
      <c r="J105" s="20" t="s">
        <v>22</v>
      </c>
      <c r="K105" s="22" t="s">
        <v>31</v>
      </c>
      <c r="L105" s="17" t="s">
        <v>1267</v>
      </c>
      <c r="M105" s="31">
        <f>(VLOOKUP(A105,cocina!$A$2:$L$1903,11,0))</f>
        <v>60</v>
      </c>
      <c r="N105" s="18">
        <f>IF(J105="Ocupada", (E105-D105)+TIME(0,12,0), E105-D105)</f>
        <v>0.11249999999563443</v>
      </c>
      <c r="O105" s="18">
        <f>(VLOOKUP(A105,cocina!$A$2:$L$1903,8,0)/1440)</f>
        <v>6.2500000000000003E-3</v>
      </c>
      <c r="P105" s="18">
        <f t="shared" si="2"/>
        <v>0.10624999999563442</v>
      </c>
      <c r="Q105" t="str">
        <f t="shared" si="3"/>
        <v>pago</v>
      </c>
    </row>
    <row r="106" spans="1:17">
      <c r="A106" s="12">
        <v>106</v>
      </c>
      <c r="B106" s="22" t="s">
        <v>84</v>
      </c>
      <c r="C106" s="12">
        <v>3</v>
      </c>
      <c r="D106" s="18">
        <v>45017.083333333336</v>
      </c>
      <c r="E106" s="18">
        <v>45017.213888888888</v>
      </c>
      <c r="F106" s="23" t="s">
        <v>18</v>
      </c>
      <c r="G106" s="19" t="s">
        <v>61</v>
      </c>
      <c r="H106" t="s">
        <v>28</v>
      </c>
      <c r="I106" s="21" t="s">
        <v>85</v>
      </c>
      <c r="J106" s="20" t="s">
        <v>22</v>
      </c>
      <c r="K106" s="22" t="s">
        <v>71</v>
      </c>
      <c r="L106" s="17" t="s">
        <v>47</v>
      </c>
      <c r="M106" s="31">
        <f>(VLOOKUP(A106,cocina!$A$2:$L$1903,11,0))</f>
        <v>68</v>
      </c>
      <c r="N106" s="18">
        <f>IF(J106="Ocupada", (E106-D106)+TIME(0,12,0), E106-D106)</f>
        <v>0.13055555555183673</v>
      </c>
      <c r="O106" s="18">
        <f>(VLOOKUP(A106,cocina!$A$2:$L$1903,8,0)/1440)</f>
        <v>2.013888888888889E-2</v>
      </c>
      <c r="P106" s="18">
        <f t="shared" si="2"/>
        <v>0.11041666666294785</v>
      </c>
      <c r="Q106" t="str">
        <f t="shared" si="3"/>
        <v>pago</v>
      </c>
    </row>
    <row r="107" spans="1:17" ht="43.5">
      <c r="A107" s="12">
        <v>107</v>
      </c>
      <c r="B107" s="22" t="s">
        <v>1268</v>
      </c>
      <c r="C107" s="12">
        <v>5</v>
      </c>
      <c r="D107" s="18">
        <v>45017.061805555553</v>
      </c>
      <c r="E107" s="18">
        <v>45017.123611111114</v>
      </c>
      <c r="F107" s="23" t="s">
        <v>39</v>
      </c>
      <c r="G107" s="19" t="s">
        <v>27</v>
      </c>
      <c r="H107" t="s">
        <v>44</v>
      </c>
      <c r="I107" s="21" t="s">
        <v>1269</v>
      </c>
      <c r="J107" s="20" t="s">
        <v>35</v>
      </c>
      <c r="K107" s="22" t="s">
        <v>36</v>
      </c>
      <c r="L107" s="17" t="s">
        <v>1270</v>
      </c>
      <c r="M107" s="31">
        <f>(VLOOKUP(A107,cocina!$A$2:$L$1903,11,0))</f>
        <v>64</v>
      </c>
      <c r="N107" s="18">
        <f>IF(J107="Ocupada", (E107-D107)+TIME(0,12,0), E107-D107)</f>
        <v>6.1805555560567882E-2</v>
      </c>
      <c r="O107" s="18">
        <f>(VLOOKUP(A107,cocina!$A$2:$L$1903,8,0)/1440)</f>
        <v>3.3333333333333333E-2</v>
      </c>
      <c r="P107" s="18">
        <f t="shared" si="2"/>
        <v>2.8472222227234549E-2</v>
      </c>
      <c r="Q107" t="str">
        <f t="shared" si="3"/>
        <v>pago</v>
      </c>
    </row>
    <row r="108" spans="1:17" ht="57.75">
      <c r="A108" s="12">
        <v>108</v>
      </c>
      <c r="B108" s="22" t="s">
        <v>1271</v>
      </c>
      <c r="C108" s="12">
        <v>3</v>
      </c>
      <c r="D108" s="18">
        <v>45017.063888888886</v>
      </c>
      <c r="E108" s="18">
        <v>45017.150694444441</v>
      </c>
      <c r="F108" s="23" t="s">
        <v>18</v>
      </c>
      <c r="G108" s="19" t="s">
        <v>61</v>
      </c>
      <c r="H108" t="s">
        <v>44</v>
      </c>
      <c r="I108" s="21" t="s">
        <v>1272</v>
      </c>
      <c r="J108" s="20" t="s">
        <v>35</v>
      </c>
      <c r="K108" s="22" t="s">
        <v>95</v>
      </c>
      <c r="L108" s="17" t="s">
        <v>1273</v>
      </c>
      <c r="M108" s="31">
        <f>(VLOOKUP(A108,cocina!$A$2:$L$1903,11,0))</f>
        <v>58</v>
      </c>
      <c r="N108" s="18">
        <f>IF(J108="Ocupada", (E108-D108)+TIME(0,12,0), E108-D108)</f>
        <v>8.6805555554747116E-2</v>
      </c>
      <c r="O108" s="18">
        <f>(VLOOKUP(A108,cocina!$A$2:$L$1903,8,0)/1440)</f>
        <v>1.5972222222222221E-2</v>
      </c>
      <c r="P108" s="18">
        <f t="shared" si="2"/>
        <v>7.0833333332524895E-2</v>
      </c>
      <c r="Q108" t="str">
        <f t="shared" si="3"/>
        <v>pago</v>
      </c>
    </row>
    <row r="109" spans="1:17" ht="43.5">
      <c r="A109" s="12">
        <v>109</v>
      </c>
      <c r="B109" s="22" t="s">
        <v>1274</v>
      </c>
      <c r="C109" s="12">
        <v>2</v>
      </c>
      <c r="D109" s="18">
        <v>45017.059027777781</v>
      </c>
      <c r="E109" s="18">
        <v>45017.101388888892</v>
      </c>
      <c r="F109" s="23" t="s">
        <v>18</v>
      </c>
      <c r="G109" s="19" t="s">
        <v>61</v>
      </c>
      <c r="H109" t="s">
        <v>20</v>
      </c>
      <c r="I109" s="21" t="s">
        <v>1275</v>
      </c>
      <c r="J109" s="20" t="s">
        <v>22</v>
      </c>
      <c r="K109" s="22" t="s">
        <v>81</v>
      </c>
      <c r="L109" s="17" t="s">
        <v>1276</v>
      </c>
      <c r="M109" s="31">
        <f>(VLOOKUP(A109,cocina!$A$2:$L$1903,11,0))</f>
        <v>102</v>
      </c>
      <c r="N109" s="18">
        <f>IF(J109="Ocupada", (E109-D109)+TIME(0,12,0), E109-D109)</f>
        <v>4.2361111110949423E-2</v>
      </c>
      <c r="O109" s="18">
        <f>(VLOOKUP(A109,cocina!$A$2:$L$1903,8,0)/1440)</f>
        <v>3.7499999999999999E-2</v>
      </c>
      <c r="P109" s="18">
        <f t="shared" si="2"/>
        <v>4.8611111109494246E-3</v>
      </c>
      <c r="Q109" t="str">
        <f t="shared" si="3"/>
        <v>pago</v>
      </c>
    </row>
    <row r="110" spans="1:17" ht="43.5">
      <c r="A110" s="12">
        <v>110</v>
      </c>
      <c r="B110" s="22" t="s">
        <v>1277</v>
      </c>
      <c r="C110" s="12">
        <v>1</v>
      </c>
      <c r="D110" s="18">
        <v>45017.147222222222</v>
      </c>
      <c r="E110" s="18">
        <v>45017.275694444441</v>
      </c>
      <c r="F110" s="23" t="s">
        <v>98</v>
      </c>
      <c r="G110" s="19" t="s">
        <v>27</v>
      </c>
      <c r="H110" t="s">
        <v>20</v>
      </c>
      <c r="I110" s="21" t="s">
        <v>1278</v>
      </c>
      <c r="J110" s="20" t="s">
        <v>35</v>
      </c>
      <c r="K110" s="22" t="s">
        <v>95</v>
      </c>
      <c r="L110" s="17" t="s">
        <v>1279</v>
      </c>
      <c r="M110" s="31">
        <f>(VLOOKUP(A110,cocina!$A$2:$L$1903,11,0))</f>
        <v>58</v>
      </c>
      <c r="N110" s="18">
        <f>IF(J110="Ocupada", (E110-D110)+TIME(0,12,0), E110-D110)</f>
        <v>0.12847222221898846</v>
      </c>
      <c r="O110" s="18">
        <f>(VLOOKUP(A110,cocina!$A$2:$L$1903,8,0)/1440)</f>
        <v>2.6388888888888889E-2</v>
      </c>
      <c r="P110" s="18">
        <f t="shared" si="2"/>
        <v>0.10208333333009957</v>
      </c>
      <c r="Q110" t="str">
        <f t="shared" si="3"/>
        <v>pago</v>
      </c>
    </row>
    <row r="111" spans="1:17" ht="57.75">
      <c r="A111" s="12">
        <v>111</v>
      </c>
      <c r="B111" s="22" t="s">
        <v>1280</v>
      </c>
      <c r="C111" s="12">
        <v>2</v>
      </c>
      <c r="D111" s="18">
        <v>45017.074999999997</v>
      </c>
      <c r="E111" s="18">
        <v>45017.213194444441</v>
      </c>
      <c r="F111" s="23" t="s">
        <v>66</v>
      </c>
      <c r="G111" s="19" t="s">
        <v>61</v>
      </c>
      <c r="H111" t="s">
        <v>20</v>
      </c>
      <c r="I111" s="21" t="s">
        <v>1281</v>
      </c>
      <c r="J111" s="20" t="s">
        <v>35</v>
      </c>
      <c r="K111" s="22" t="s">
        <v>81</v>
      </c>
      <c r="L111" s="17" t="s">
        <v>1282</v>
      </c>
      <c r="M111" s="31">
        <f>(VLOOKUP(A111,cocina!$A$2:$L$1903,11,0))</f>
        <v>32</v>
      </c>
      <c r="N111" s="18">
        <f>IF(J111="Ocupada", (E111-D111)+TIME(0,12,0), E111-D111)</f>
        <v>0.13819444444379769</v>
      </c>
      <c r="O111" s="18">
        <f>(VLOOKUP(A111,cocina!$A$2:$L$1903,8,0)/1440)</f>
        <v>3.2638888888888891E-2</v>
      </c>
      <c r="P111" s="18">
        <f t="shared" si="2"/>
        <v>0.10555555555490881</v>
      </c>
      <c r="Q111" t="str">
        <f t="shared" si="3"/>
        <v>pago</v>
      </c>
    </row>
    <row r="112" spans="1:17">
      <c r="A112" s="12">
        <v>112</v>
      </c>
      <c r="B112" s="22" t="s">
        <v>86</v>
      </c>
      <c r="C112" s="12">
        <v>2</v>
      </c>
      <c r="D112" s="18">
        <v>45017.075694444444</v>
      </c>
      <c r="E112" s="18">
        <v>45017.167361111111</v>
      </c>
      <c r="F112" s="23" t="s">
        <v>39</v>
      </c>
      <c r="G112" s="19" t="s">
        <v>19</v>
      </c>
      <c r="H112" t="s">
        <v>28</v>
      </c>
      <c r="I112" s="21" t="s">
        <v>87</v>
      </c>
      <c r="J112" s="20" t="s">
        <v>30</v>
      </c>
      <c r="K112" s="22" t="s">
        <v>23</v>
      </c>
      <c r="L112" s="17" t="s">
        <v>88</v>
      </c>
      <c r="M112" s="31">
        <f>(VLOOKUP(A112,cocina!$A$2:$L$1903,11,0))</f>
        <v>20</v>
      </c>
      <c r="N112" s="18">
        <f>IF(J112="Ocupada", (E112-D112)+TIME(0,12,0), E112-D112)</f>
        <v>0.10000000000048506</v>
      </c>
      <c r="O112" s="18">
        <f>(VLOOKUP(A112,cocina!$A$2:$L$1903,8,0)/1440)</f>
        <v>1.1111111111111112E-2</v>
      </c>
      <c r="P112" s="18">
        <f t="shared" si="2"/>
        <v>8.8888888889373949E-2</v>
      </c>
      <c r="Q112" t="str">
        <f t="shared" si="3"/>
        <v>pago</v>
      </c>
    </row>
    <row r="113" spans="1:17">
      <c r="A113" s="12">
        <v>113</v>
      </c>
      <c r="B113" s="22" t="s">
        <v>89</v>
      </c>
      <c r="C113" s="12">
        <v>2</v>
      </c>
      <c r="D113" s="18">
        <v>45017.05</v>
      </c>
      <c r="E113" s="18">
        <v>45017.181250000001</v>
      </c>
      <c r="F113" s="23" t="s">
        <v>66</v>
      </c>
      <c r="G113" s="19" t="s">
        <v>27</v>
      </c>
      <c r="H113" t="s">
        <v>20</v>
      </c>
      <c r="I113" s="21" t="s">
        <v>90</v>
      </c>
      <c r="J113" s="20" t="s">
        <v>30</v>
      </c>
      <c r="K113" s="22" t="s">
        <v>31</v>
      </c>
      <c r="L113" s="17" t="s">
        <v>47</v>
      </c>
      <c r="M113" s="31">
        <f>(VLOOKUP(A113,cocina!$A$2:$L$1903,11,0))</f>
        <v>68</v>
      </c>
      <c r="N113" s="18">
        <f>IF(J113="Ocupada", (E113-D113)+TIME(0,12,0), E113-D113)</f>
        <v>0.13958333333187814</v>
      </c>
      <c r="O113" s="18">
        <f>(VLOOKUP(A113,cocina!$A$2:$L$1903,8,0)/1440)</f>
        <v>3.5416666666666666E-2</v>
      </c>
      <c r="P113" s="18">
        <f t="shared" si="2"/>
        <v>0.10416666666521147</v>
      </c>
      <c r="Q113" t="str">
        <f t="shared" si="3"/>
        <v>pago</v>
      </c>
    </row>
    <row r="114" spans="1:17" ht="57.75">
      <c r="A114" s="12">
        <v>114</v>
      </c>
      <c r="B114" s="22" t="s">
        <v>1283</v>
      </c>
      <c r="C114" s="12">
        <v>6</v>
      </c>
      <c r="D114" s="18">
        <v>45017.03402777778</v>
      </c>
      <c r="E114" s="18">
        <v>45017.145833333336</v>
      </c>
      <c r="F114" s="23" t="s">
        <v>98</v>
      </c>
      <c r="G114" s="19" t="s">
        <v>27</v>
      </c>
      <c r="H114" t="s">
        <v>20</v>
      </c>
      <c r="I114" s="21" t="s">
        <v>1284</v>
      </c>
      <c r="J114" s="20" t="s">
        <v>30</v>
      </c>
      <c r="K114" s="22" t="s">
        <v>41</v>
      </c>
      <c r="L114" s="17" t="s">
        <v>1285</v>
      </c>
      <c r="M114" s="31">
        <f>(VLOOKUP(A114,cocina!$A$2:$L$1903,11,0))</f>
        <v>90</v>
      </c>
      <c r="N114" s="18">
        <f>IF(J114="Ocupada", (E114-D114)+TIME(0,12,0), E114-D114)</f>
        <v>0.12013888888953564</v>
      </c>
      <c r="O114" s="18">
        <f>(VLOOKUP(A114,cocina!$A$2:$L$1903,8,0)/1440)</f>
        <v>2.5000000000000001E-2</v>
      </c>
      <c r="P114" s="18">
        <f t="shared" si="2"/>
        <v>9.5138888889535644E-2</v>
      </c>
      <c r="Q114" t="str">
        <f t="shared" si="3"/>
        <v>pago</v>
      </c>
    </row>
    <row r="115" spans="1:17" ht="43.5">
      <c r="A115" s="12">
        <v>115</v>
      </c>
      <c r="B115" s="22" t="s">
        <v>459</v>
      </c>
      <c r="C115" s="12">
        <v>6</v>
      </c>
      <c r="D115" s="18">
        <v>45017.154861111114</v>
      </c>
      <c r="E115" s="18">
        <v>45017.268055555556</v>
      </c>
      <c r="F115" s="23" t="s">
        <v>98</v>
      </c>
      <c r="G115" s="19" t="s">
        <v>19</v>
      </c>
      <c r="H115" t="s">
        <v>44</v>
      </c>
      <c r="I115" s="21" t="s">
        <v>1286</v>
      </c>
      <c r="J115" s="20" t="s">
        <v>30</v>
      </c>
      <c r="K115" s="22" t="s">
        <v>71</v>
      </c>
      <c r="L115" s="17" t="s">
        <v>1287</v>
      </c>
      <c r="M115" s="31">
        <f>(VLOOKUP(A115,cocina!$A$2:$L$1903,11,0))</f>
        <v>81</v>
      </c>
      <c r="N115" s="18">
        <f>IF(J115="Ocupada", (E115-D115)+TIME(0,12,0), E115-D115)</f>
        <v>0.12152777777567583</v>
      </c>
      <c r="O115" s="18">
        <f>(VLOOKUP(A115,cocina!$A$2:$L$1903,8,0)/1440)</f>
        <v>1.5972222222222221E-2</v>
      </c>
      <c r="P115" s="18">
        <f t="shared" si="2"/>
        <v>0.10555555555345361</v>
      </c>
      <c r="Q115" t="str">
        <f t="shared" si="3"/>
        <v>pago</v>
      </c>
    </row>
    <row r="116" spans="1:17" ht="57.75">
      <c r="A116" s="12">
        <v>116</v>
      </c>
      <c r="B116" s="22" t="s">
        <v>1288</v>
      </c>
      <c r="C116" s="12">
        <v>5</v>
      </c>
      <c r="D116" s="18">
        <v>45017.135416666664</v>
      </c>
      <c r="E116" s="18">
        <v>45017.272916666669</v>
      </c>
      <c r="F116" s="23" t="s">
        <v>98</v>
      </c>
      <c r="G116" s="19" t="s">
        <v>27</v>
      </c>
      <c r="H116" t="s">
        <v>20</v>
      </c>
      <c r="I116" s="21" t="s">
        <v>1289</v>
      </c>
      <c r="J116" s="20" t="s">
        <v>30</v>
      </c>
      <c r="K116" s="22" t="s">
        <v>41</v>
      </c>
      <c r="L116" s="17" t="s">
        <v>1290</v>
      </c>
      <c r="M116" s="31">
        <f>(VLOOKUP(A116,cocina!$A$2:$L$1903,11,0))</f>
        <v>96</v>
      </c>
      <c r="N116" s="18">
        <f>IF(J116="Ocupada", (E116-D116)+TIME(0,12,0), E116-D116)</f>
        <v>0.14583333333769891</v>
      </c>
      <c r="O116" s="18">
        <f>(VLOOKUP(A116,cocina!$A$2:$L$1903,8,0)/1440)</f>
        <v>3.7499999999999999E-2</v>
      </c>
      <c r="P116" s="18">
        <f t="shared" si="2"/>
        <v>0.1083333333376989</v>
      </c>
      <c r="Q116" t="str">
        <f t="shared" si="3"/>
        <v>pago</v>
      </c>
    </row>
    <row r="117" spans="1:17">
      <c r="A117" s="12">
        <v>117</v>
      </c>
      <c r="B117" s="22" t="s">
        <v>91</v>
      </c>
      <c r="C117" s="12">
        <v>4</v>
      </c>
      <c r="D117" s="18">
        <v>45017.121527777781</v>
      </c>
      <c r="E117" s="18">
        <v>45017.239583333336</v>
      </c>
      <c r="F117" s="23" t="s">
        <v>66</v>
      </c>
      <c r="G117" s="19" t="s">
        <v>61</v>
      </c>
      <c r="H117" t="s">
        <v>20</v>
      </c>
      <c r="I117" s="21" t="s">
        <v>92</v>
      </c>
      <c r="J117" s="20" t="s">
        <v>30</v>
      </c>
      <c r="K117" s="22" t="s">
        <v>41</v>
      </c>
      <c r="L117" s="17" t="s">
        <v>24</v>
      </c>
      <c r="M117" s="31">
        <f>(VLOOKUP(A117,cocina!$A$2:$L$1903,11,0))</f>
        <v>70</v>
      </c>
      <c r="N117" s="18">
        <f>IF(J117="Ocupada", (E117-D117)+TIME(0,12,0), E117-D117)</f>
        <v>0.12638888888808045</v>
      </c>
      <c r="O117" s="18">
        <f>(VLOOKUP(A117,cocina!$A$2:$L$1903,8,0)/1440)</f>
        <v>5.5555555555555558E-3</v>
      </c>
      <c r="P117" s="18">
        <f t="shared" si="2"/>
        <v>0.1208333333325249</v>
      </c>
      <c r="Q117" t="str">
        <f t="shared" si="3"/>
        <v>pago</v>
      </c>
    </row>
    <row r="118" spans="1:17" ht="57.75">
      <c r="A118" s="12">
        <v>118</v>
      </c>
      <c r="B118" s="22" t="s">
        <v>310</v>
      </c>
      <c r="C118" s="12">
        <v>1</v>
      </c>
      <c r="D118" s="18">
        <v>45017.023611111108</v>
      </c>
      <c r="E118" s="18">
        <v>45017.072916666664</v>
      </c>
      <c r="F118" s="23" t="s">
        <v>26</v>
      </c>
      <c r="G118" s="19" t="s">
        <v>19</v>
      </c>
      <c r="H118" t="s">
        <v>44</v>
      </c>
      <c r="I118" s="21" t="s">
        <v>1291</v>
      </c>
      <c r="J118" s="20" t="s">
        <v>22</v>
      </c>
      <c r="K118" s="22" t="s">
        <v>36</v>
      </c>
      <c r="L118" s="17" t="s">
        <v>1292</v>
      </c>
      <c r="M118" s="31">
        <f>(VLOOKUP(A118,cocina!$A$2:$L$1903,11,0))</f>
        <v>54</v>
      </c>
      <c r="N118" s="18">
        <f>IF(J118="Ocupada", (E118-D118)+TIME(0,12,0), E118-D118)</f>
        <v>4.9305555556202307E-2</v>
      </c>
      <c r="O118" s="18">
        <f>(VLOOKUP(A118,cocina!$A$2:$L$1903,8,0)/1440)</f>
        <v>2.7083333333333334E-2</v>
      </c>
      <c r="P118" s="18">
        <f t="shared" si="2"/>
        <v>2.2222222222868973E-2</v>
      </c>
      <c r="Q118" t="str">
        <f t="shared" si="3"/>
        <v>pago</v>
      </c>
    </row>
    <row r="119" spans="1:17" ht="43.5">
      <c r="A119" s="12">
        <v>119</v>
      </c>
      <c r="B119" s="22" t="s">
        <v>231</v>
      </c>
      <c r="C119" s="12">
        <v>3</v>
      </c>
      <c r="D119" s="18">
        <v>45018.14166666667</v>
      </c>
      <c r="E119" s="18">
        <v>45018.210416666669</v>
      </c>
      <c r="F119" s="23" t="s">
        <v>39</v>
      </c>
      <c r="G119" s="19" t="s">
        <v>61</v>
      </c>
      <c r="H119" t="s">
        <v>20</v>
      </c>
      <c r="I119" s="21" t="s">
        <v>1293</v>
      </c>
      <c r="J119" s="20" t="s">
        <v>35</v>
      </c>
      <c r="K119" s="22" t="s">
        <v>23</v>
      </c>
      <c r="L119" s="17" t="s">
        <v>1294</v>
      </c>
      <c r="M119" s="31">
        <f>(VLOOKUP(A119,cocina!$A$2:$L$1903,11,0))</f>
        <v>26</v>
      </c>
      <c r="N119" s="18">
        <f>IF(J119="Ocupada", (E119-D119)+TIME(0,12,0), E119-D119)</f>
        <v>6.8749999998544808E-2</v>
      </c>
      <c r="O119" s="18">
        <f>(VLOOKUP(A119,cocina!$A$2:$L$1903,8,0)/1440)</f>
        <v>4.8611111111111112E-3</v>
      </c>
      <c r="P119" s="18">
        <f t="shared" si="2"/>
        <v>6.3888888887433701E-2</v>
      </c>
      <c r="Q119" t="str">
        <f t="shared" si="3"/>
        <v>pago</v>
      </c>
    </row>
    <row r="120" spans="1:17" ht="29.25">
      <c r="A120" s="12">
        <v>120</v>
      </c>
      <c r="B120" s="22" t="s">
        <v>1295</v>
      </c>
      <c r="C120" s="12">
        <v>2</v>
      </c>
      <c r="D120" s="18">
        <v>45018.026388888888</v>
      </c>
      <c r="E120" s="18">
        <v>45018.070833333331</v>
      </c>
      <c r="F120" s="23" t="s">
        <v>98</v>
      </c>
      <c r="G120" s="19" t="s">
        <v>27</v>
      </c>
      <c r="H120" t="s">
        <v>28</v>
      </c>
      <c r="I120" s="21" t="s">
        <v>1296</v>
      </c>
      <c r="J120" s="20" t="s">
        <v>35</v>
      </c>
      <c r="K120" s="22" t="s">
        <v>71</v>
      </c>
      <c r="L120" s="17" t="s">
        <v>1297</v>
      </c>
      <c r="M120" s="31">
        <f>(VLOOKUP(A120,cocina!$A$2:$L$1903,11,0))</f>
        <v>93</v>
      </c>
      <c r="N120" s="18">
        <f>IF(J120="Ocupada", (E120-D120)+TIME(0,12,0), E120-D120)</f>
        <v>4.4444444443797693E-2</v>
      </c>
      <c r="O120" s="18">
        <f>(VLOOKUP(A120,cocina!$A$2:$L$1903,8,0)/1440)</f>
        <v>3.888888888888889E-2</v>
      </c>
      <c r="P120" s="18">
        <f t="shared" si="2"/>
        <v>5.5555555549088032E-3</v>
      </c>
      <c r="Q120" t="str">
        <f t="shared" si="3"/>
        <v>pago</v>
      </c>
    </row>
    <row r="121" spans="1:17">
      <c r="A121" s="12">
        <v>121</v>
      </c>
      <c r="B121" s="22" t="s">
        <v>93</v>
      </c>
      <c r="C121" s="12">
        <v>4</v>
      </c>
      <c r="D121" s="18">
        <v>45018.15625</v>
      </c>
      <c r="E121" s="18">
        <v>45018.259027777778</v>
      </c>
      <c r="F121" s="23" t="s">
        <v>18</v>
      </c>
      <c r="G121" s="19" t="s">
        <v>27</v>
      </c>
      <c r="H121" t="s">
        <v>20</v>
      </c>
      <c r="I121" s="21" t="s">
        <v>94</v>
      </c>
      <c r="J121" s="20" t="s">
        <v>35</v>
      </c>
      <c r="K121" s="22" t="s">
        <v>95</v>
      </c>
      <c r="L121" s="17" t="s">
        <v>96</v>
      </c>
      <c r="M121" s="31">
        <f>(VLOOKUP(A121,cocina!$A$2:$L$1903,11,0))</f>
        <v>52</v>
      </c>
      <c r="N121" s="18">
        <f>IF(J121="Ocupada", (E121-D121)+TIME(0,12,0), E121-D121)</f>
        <v>0.10277777777810115</v>
      </c>
      <c r="O121" s="18">
        <f>(VLOOKUP(A121,cocina!$A$2:$L$1903,8,0)/1440)</f>
        <v>2.6388888888888889E-2</v>
      </c>
      <c r="P121" s="18">
        <f t="shared" si="2"/>
        <v>7.6388888889212261E-2</v>
      </c>
      <c r="Q121" t="str">
        <f t="shared" si="3"/>
        <v>pago</v>
      </c>
    </row>
    <row r="122" spans="1:17">
      <c r="A122" s="12">
        <v>122</v>
      </c>
      <c r="B122" s="22" t="s">
        <v>97</v>
      </c>
      <c r="C122" s="12">
        <v>6</v>
      </c>
      <c r="D122" s="18">
        <v>45018.057638888888</v>
      </c>
      <c r="E122" s="18">
        <v>45018.116666666669</v>
      </c>
      <c r="F122" s="23" t="s">
        <v>98</v>
      </c>
      <c r="G122" s="19" t="s">
        <v>27</v>
      </c>
      <c r="H122" t="s">
        <v>44</v>
      </c>
      <c r="I122" s="21" t="s">
        <v>99</v>
      </c>
      <c r="J122" s="20" t="s">
        <v>30</v>
      </c>
      <c r="K122" s="22" t="s">
        <v>46</v>
      </c>
      <c r="L122" s="17" t="s">
        <v>24</v>
      </c>
      <c r="M122" s="31">
        <f>(VLOOKUP(A122,cocina!$A$2:$L$1903,11,0))</f>
        <v>105</v>
      </c>
      <c r="N122" s="18">
        <f>IF(J122="Ocupada", (E122-D122)+TIME(0,12,0), E122-D122)</f>
        <v>6.7361111114344868E-2</v>
      </c>
      <c r="O122" s="18">
        <f>(VLOOKUP(A122,cocina!$A$2:$L$1903,8,0)/1440)</f>
        <v>2.2222222222222223E-2</v>
      </c>
      <c r="P122" s="18">
        <f t="shared" si="2"/>
        <v>4.5138888892122642E-2</v>
      </c>
      <c r="Q122" t="str">
        <f t="shared" si="3"/>
        <v>pago</v>
      </c>
    </row>
    <row r="123" spans="1:17">
      <c r="A123" s="12">
        <v>123</v>
      </c>
      <c r="B123" s="22" t="s">
        <v>100</v>
      </c>
      <c r="C123" s="12">
        <v>6</v>
      </c>
      <c r="D123" s="18">
        <v>45018.131249999999</v>
      </c>
      <c r="E123" s="18">
        <v>45018.173611111109</v>
      </c>
      <c r="F123" s="23" t="s">
        <v>18</v>
      </c>
      <c r="G123" s="19" t="s">
        <v>27</v>
      </c>
      <c r="H123" t="s">
        <v>44</v>
      </c>
      <c r="I123" s="21" t="s">
        <v>101</v>
      </c>
      <c r="J123" s="20" t="s">
        <v>35</v>
      </c>
      <c r="K123" s="22" t="s">
        <v>63</v>
      </c>
      <c r="L123" s="17" t="s">
        <v>102</v>
      </c>
      <c r="M123" s="31">
        <f>(VLOOKUP(A123,cocina!$A$2:$L$1903,11,0))</f>
        <v>24</v>
      </c>
      <c r="N123" s="18">
        <f>IF(J123="Ocupada", (E123-D123)+TIME(0,12,0), E123-D123)</f>
        <v>4.2361111110949423E-2</v>
      </c>
      <c r="O123" s="18">
        <f>(VLOOKUP(A123,cocina!$A$2:$L$1903,8,0)/1440)</f>
        <v>2.2916666666666665E-2</v>
      </c>
      <c r="P123" s="18">
        <f t="shared" si="2"/>
        <v>1.9444444444282758E-2</v>
      </c>
      <c r="Q123" t="str">
        <f t="shared" si="3"/>
        <v>pago</v>
      </c>
    </row>
    <row r="124" spans="1:17" ht="57.75">
      <c r="A124" s="12">
        <v>124</v>
      </c>
      <c r="B124" s="22" t="s">
        <v>1298</v>
      </c>
      <c r="C124" s="12">
        <v>5</v>
      </c>
      <c r="D124" s="18">
        <v>45018.152083333334</v>
      </c>
      <c r="E124" s="18">
        <v>45018.223611111112</v>
      </c>
      <c r="F124" s="23" t="s">
        <v>66</v>
      </c>
      <c r="G124" s="19" t="s">
        <v>27</v>
      </c>
      <c r="H124" t="s">
        <v>44</v>
      </c>
      <c r="I124" s="21" t="s">
        <v>1299</v>
      </c>
      <c r="J124" s="20" t="s">
        <v>22</v>
      </c>
      <c r="K124" s="22" t="s">
        <v>77</v>
      </c>
      <c r="L124" s="17" t="s">
        <v>1300</v>
      </c>
      <c r="M124" s="31">
        <f>(VLOOKUP(A124,cocina!$A$2:$L$1903,11,0))</f>
        <v>40</v>
      </c>
      <c r="N124" s="18">
        <f>IF(J124="Ocupada", (E124-D124)+TIME(0,12,0), E124-D124)</f>
        <v>7.1527777778101154E-2</v>
      </c>
      <c r="O124" s="18">
        <f>(VLOOKUP(A124,cocina!$A$2:$L$1903,8,0)/1440)</f>
        <v>2.9861111111111113E-2</v>
      </c>
      <c r="P124" s="18">
        <f t="shared" si="2"/>
        <v>4.1666666666990038E-2</v>
      </c>
      <c r="Q124" t="str">
        <f t="shared" si="3"/>
        <v>pago</v>
      </c>
    </row>
    <row r="125" spans="1:17" ht="43.5">
      <c r="A125" s="12">
        <v>125</v>
      </c>
      <c r="B125" s="22" t="s">
        <v>1301</v>
      </c>
      <c r="C125" s="12">
        <v>2</v>
      </c>
      <c r="D125" s="18">
        <v>45018.12222222222</v>
      </c>
      <c r="E125" s="18">
        <v>45018.259027777778</v>
      </c>
      <c r="F125" s="23" t="s">
        <v>66</v>
      </c>
      <c r="G125" s="19" t="s">
        <v>27</v>
      </c>
      <c r="H125" t="s">
        <v>20</v>
      </c>
      <c r="I125" s="21" t="s">
        <v>1302</v>
      </c>
      <c r="J125" s="20" t="s">
        <v>22</v>
      </c>
      <c r="K125" s="22" t="s">
        <v>36</v>
      </c>
      <c r="L125" s="17" t="s">
        <v>1303</v>
      </c>
      <c r="M125" s="31">
        <f>(VLOOKUP(A125,cocina!$A$2:$L$1903,11,0))</f>
        <v>56</v>
      </c>
      <c r="N125" s="18">
        <f>IF(J125="Ocupada", (E125-D125)+TIME(0,12,0), E125-D125)</f>
        <v>0.1368055555576575</v>
      </c>
      <c r="O125" s="18">
        <f>(VLOOKUP(A125,cocina!$A$2:$L$1903,8,0)/1440)</f>
        <v>2.6388888888888889E-2</v>
      </c>
      <c r="P125" s="18">
        <f t="shared" si="2"/>
        <v>0.11041666666876861</v>
      </c>
      <c r="Q125" t="str">
        <f t="shared" si="3"/>
        <v>pago</v>
      </c>
    </row>
    <row r="126" spans="1:17" ht="57.75">
      <c r="A126" s="12">
        <v>126</v>
      </c>
      <c r="B126" s="22" t="s">
        <v>1304</v>
      </c>
      <c r="C126" s="12">
        <v>3</v>
      </c>
      <c r="D126" s="18">
        <v>45018.114583333336</v>
      </c>
      <c r="E126" s="18">
        <v>45018.216666666667</v>
      </c>
      <c r="F126" s="23" t="s">
        <v>98</v>
      </c>
      <c r="G126" s="19" t="s">
        <v>27</v>
      </c>
      <c r="H126" t="s">
        <v>20</v>
      </c>
      <c r="I126" s="21" t="s">
        <v>1305</v>
      </c>
      <c r="J126" s="20" t="s">
        <v>22</v>
      </c>
      <c r="K126" s="22" t="s">
        <v>23</v>
      </c>
      <c r="L126" s="17" t="s">
        <v>1306</v>
      </c>
      <c r="M126" s="31">
        <f>(VLOOKUP(A126,cocina!$A$2:$L$1903,11,0))</f>
        <v>28</v>
      </c>
      <c r="N126" s="18">
        <f>IF(J126="Ocupada", (E126-D126)+TIME(0,12,0), E126-D126)</f>
        <v>0.10208333333139308</v>
      </c>
      <c r="O126" s="18">
        <f>(VLOOKUP(A126,cocina!$A$2:$L$1903,8,0)/1440)</f>
        <v>1.3194444444444444E-2</v>
      </c>
      <c r="P126" s="18">
        <f t="shared" si="2"/>
        <v>8.8888888886948639E-2</v>
      </c>
      <c r="Q126" t="str">
        <f t="shared" si="3"/>
        <v>pago</v>
      </c>
    </row>
    <row r="127" spans="1:17">
      <c r="A127" s="12">
        <v>127</v>
      </c>
      <c r="B127" s="22" t="s">
        <v>103</v>
      </c>
      <c r="C127" s="12">
        <v>4</v>
      </c>
      <c r="D127" s="18">
        <v>45018.029166666667</v>
      </c>
      <c r="E127" s="18">
        <v>45018.102777777778</v>
      </c>
      <c r="F127" s="23" t="s">
        <v>18</v>
      </c>
      <c r="G127" s="19" t="s">
        <v>27</v>
      </c>
      <c r="H127" t="s">
        <v>20</v>
      </c>
      <c r="I127" s="21" t="s">
        <v>104</v>
      </c>
      <c r="J127" s="20" t="s">
        <v>22</v>
      </c>
      <c r="K127" s="22" t="s">
        <v>63</v>
      </c>
      <c r="L127" s="17" t="s">
        <v>56</v>
      </c>
      <c r="M127" s="31">
        <f>(VLOOKUP(A127,cocina!$A$2:$L$1903,11,0))</f>
        <v>72</v>
      </c>
      <c r="N127" s="18">
        <f>IF(J127="Ocupada", (E127-D127)+TIME(0,12,0), E127-D127)</f>
        <v>7.3611111110949423E-2</v>
      </c>
      <c r="O127" s="18">
        <f>(VLOOKUP(A127,cocina!$A$2:$L$1903,8,0)/1440)</f>
        <v>2.0833333333333332E-2</v>
      </c>
      <c r="P127" s="18">
        <f t="shared" si="2"/>
        <v>5.2777777777616094E-2</v>
      </c>
      <c r="Q127" t="str">
        <f t="shared" si="3"/>
        <v>pago</v>
      </c>
    </row>
    <row r="128" spans="1:17" ht="57.75">
      <c r="A128" s="12">
        <v>128</v>
      </c>
      <c r="B128" s="22" t="s">
        <v>1307</v>
      </c>
      <c r="C128" s="12">
        <v>5</v>
      </c>
      <c r="D128" s="18">
        <v>45018.063194444447</v>
      </c>
      <c r="E128" s="18">
        <v>45018.144444444442</v>
      </c>
      <c r="F128" s="23" t="s">
        <v>39</v>
      </c>
      <c r="G128" s="19" t="s">
        <v>27</v>
      </c>
      <c r="H128" t="s">
        <v>28</v>
      </c>
      <c r="I128" s="21" t="s">
        <v>1308</v>
      </c>
      <c r="J128" s="20" t="s">
        <v>30</v>
      </c>
      <c r="K128" s="22" t="s">
        <v>71</v>
      </c>
      <c r="L128" s="17" t="s">
        <v>1309</v>
      </c>
      <c r="M128" s="31">
        <f>(VLOOKUP(A128,cocina!$A$2:$L$1903,11,0))</f>
        <v>75</v>
      </c>
      <c r="N128" s="18">
        <f>IF(J128="Ocupada", (E128-D128)+TIME(0,12,0), E128-D128)</f>
        <v>8.9583333328967757E-2</v>
      </c>
      <c r="O128" s="18">
        <f>(VLOOKUP(A128,cocina!$A$2:$L$1903,8,0)/1440)</f>
        <v>3.6805555555555557E-2</v>
      </c>
      <c r="P128" s="18">
        <f t="shared" si="2"/>
        <v>5.27777777734122E-2</v>
      </c>
      <c r="Q128" t="str">
        <f t="shared" si="3"/>
        <v>pago</v>
      </c>
    </row>
    <row r="129" spans="1:17" ht="43.5">
      <c r="A129" s="12">
        <v>129</v>
      </c>
      <c r="B129" s="22" t="s">
        <v>1310</v>
      </c>
      <c r="C129" s="12">
        <v>5</v>
      </c>
      <c r="D129" s="18">
        <v>45018.02847222222</v>
      </c>
      <c r="E129" s="18">
        <v>45018.111805555556</v>
      </c>
      <c r="F129" s="23" t="s">
        <v>39</v>
      </c>
      <c r="G129" s="19" t="s">
        <v>27</v>
      </c>
      <c r="H129" t="s">
        <v>20</v>
      </c>
      <c r="I129" s="21" t="s">
        <v>1311</v>
      </c>
      <c r="J129" s="20" t="s">
        <v>35</v>
      </c>
      <c r="K129" s="22" t="s">
        <v>23</v>
      </c>
      <c r="L129" s="17" t="s">
        <v>1312</v>
      </c>
      <c r="M129" s="31">
        <f>(VLOOKUP(A129,cocina!$A$2:$L$1903,11,0))</f>
        <v>57</v>
      </c>
      <c r="N129" s="18">
        <f>IF(J129="Ocupada", (E129-D129)+TIME(0,12,0), E129-D129)</f>
        <v>8.3333333335758653E-2</v>
      </c>
      <c r="O129" s="18">
        <f>(VLOOKUP(A129,cocina!$A$2:$L$1903,8,0)/1440)</f>
        <v>4.1666666666666666E-3</v>
      </c>
      <c r="P129" s="18">
        <f t="shared" si="2"/>
        <v>7.9166666669091987E-2</v>
      </c>
      <c r="Q129" t="str">
        <f t="shared" si="3"/>
        <v>pago</v>
      </c>
    </row>
    <row r="130" spans="1:17">
      <c r="A130" s="12">
        <v>130</v>
      </c>
      <c r="B130" s="22" t="s">
        <v>105</v>
      </c>
      <c r="C130" s="12">
        <v>4</v>
      </c>
      <c r="D130" s="18">
        <v>45018.018055555556</v>
      </c>
      <c r="E130" s="18">
        <v>45018.063888888886</v>
      </c>
      <c r="F130" s="23" t="s">
        <v>39</v>
      </c>
      <c r="G130" s="19" t="s">
        <v>27</v>
      </c>
      <c r="H130" t="s">
        <v>20</v>
      </c>
      <c r="I130" s="21" t="s">
        <v>106</v>
      </c>
      <c r="J130" s="20" t="s">
        <v>22</v>
      </c>
      <c r="K130" s="22" t="s">
        <v>46</v>
      </c>
      <c r="L130" s="17" t="s">
        <v>24</v>
      </c>
      <c r="M130" s="31">
        <f>(VLOOKUP(A130,cocina!$A$2:$L$1903,11,0))</f>
        <v>35</v>
      </c>
      <c r="N130" s="18">
        <f>IF(J130="Ocupada", (E130-D130)+TIME(0,12,0), E130-D130)</f>
        <v>4.5833333329937886E-2</v>
      </c>
      <c r="O130" s="18">
        <f>(VLOOKUP(A130,cocina!$A$2:$L$1903,8,0)/1440)</f>
        <v>1.7361111111111112E-2</v>
      </c>
      <c r="P130" s="18">
        <f t="shared" ref="P130:P193" si="4">IF((N130-O130)&lt;0,0,(N130-O130))</f>
        <v>2.8472222218826775E-2</v>
      </c>
      <c r="Q130" t="str">
        <f t="shared" ref="Q130:Q193" si="5">IF(P130&gt;0,"pago","no")</f>
        <v>pago</v>
      </c>
    </row>
    <row r="131" spans="1:17" ht="43.5">
      <c r="A131" s="12">
        <v>131</v>
      </c>
      <c r="B131" s="22" t="s">
        <v>338</v>
      </c>
      <c r="C131" s="12">
        <v>5</v>
      </c>
      <c r="D131" s="18">
        <v>45018.029861111114</v>
      </c>
      <c r="E131" s="18">
        <v>45018.179166666669</v>
      </c>
      <c r="F131" s="23" t="s">
        <v>18</v>
      </c>
      <c r="G131" s="19" t="s">
        <v>27</v>
      </c>
      <c r="H131" t="s">
        <v>20</v>
      </c>
      <c r="I131" s="21" t="s">
        <v>1313</v>
      </c>
      <c r="J131" s="20" t="s">
        <v>30</v>
      </c>
      <c r="K131" s="22" t="s">
        <v>81</v>
      </c>
      <c r="L131" s="17" t="s">
        <v>1314</v>
      </c>
      <c r="M131" s="31">
        <f>(VLOOKUP(A131,cocina!$A$2:$L$1903,11,0))</f>
        <v>40</v>
      </c>
      <c r="N131" s="18">
        <f>IF(J131="Ocupada", (E131-D131)+TIME(0,12,0), E131-D131)</f>
        <v>0.15763888888808045</v>
      </c>
      <c r="O131" s="18">
        <f>(VLOOKUP(A131,cocina!$A$2:$L$1903,8,0)/1440)</f>
        <v>2.9861111111111113E-2</v>
      </c>
      <c r="P131" s="18">
        <f t="shared" si="4"/>
        <v>0.12777777777696933</v>
      </c>
      <c r="Q131" t="str">
        <f t="shared" si="5"/>
        <v>pago</v>
      </c>
    </row>
    <row r="132" spans="1:17" ht="57.75">
      <c r="A132" s="12">
        <v>132</v>
      </c>
      <c r="B132" s="22" t="s">
        <v>1315</v>
      </c>
      <c r="C132" s="12">
        <v>2</v>
      </c>
      <c r="D132" s="18">
        <v>45018.05972222222</v>
      </c>
      <c r="E132" s="18">
        <v>45018.113194444442</v>
      </c>
      <c r="F132" s="23" t="s">
        <v>66</v>
      </c>
      <c r="G132" s="19" t="s">
        <v>19</v>
      </c>
      <c r="H132" t="s">
        <v>44</v>
      </c>
      <c r="I132" s="21" t="s">
        <v>1316</v>
      </c>
      <c r="J132" s="20" t="s">
        <v>35</v>
      </c>
      <c r="K132" s="22" t="s">
        <v>36</v>
      </c>
      <c r="L132" s="17" t="s">
        <v>1317</v>
      </c>
      <c r="M132" s="31">
        <f>(VLOOKUP(A132,cocina!$A$2:$L$1903,11,0))</f>
        <v>23</v>
      </c>
      <c r="N132" s="18">
        <f>IF(J132="Ocupada", (E132-D132)+TIME(0,12,0), E132-D132)</f>
        <v>5.3472222221898846E-2</v>
      </c>
      <c r="O132" s="18">
        <f>(VLOOKUP(A132,cocina!$A$2:$L$1903,8,0)/1440)</f>
        <v>4.1666666666666666E-3</v>
      </c>
      <c r="P132" s="18">
        <f t="shared" si="4"/>
        <v>4.9305555555232181E-2</v>
      </c>
      <c r="Q132" t="str">
        <f t="shared" si="5"/>
        <v>pago</v>
      </c>
    </row>
    <row r="133" spans="1:17" ht="57.75">
      <c r="A133" s="12">
        <v>133</v>
      </c>
      <c r="B133" s="22" t="s">
        <v>207</v>
      </c>
      <c r="C133" s="12">
        <v>6</v>
      </c>
      <c r="D133" s="18">
        <v>45018.037499999999</v>
      </c>
      <c r="E133" s="18">
        <v>45018.161111111112</v>
      </c>
      <c r="F133" s="23" t="s">
        <v>39</v>
      </c>
      <c r="G133" s="19" t="s">
        <v>27</v>
      </c>
      <c r="H133" t="s">
        <v>20</v>
      </c>
      <c r="I133" s="21" t="s">
        <v>1318</v>
      </c>
      <c r="J133" s="20" t="s">
        <v>30</v>
      </c>
      <c r="K133" s="22" t="s">
        <v>41</v>
      </c>
      <c r="L133" s="17" t="s">
        <v>1319</v>
      </c>
      <c r="M133" s="31">
        <f>(VLOOKUP(A133,cocina!$A$2:$L$1903,11,0))</f>
        <v>32</v>
      </c>
      <c r="N133" s="18">
        <f>IF(J133="Ocupada", (E133-D133)+TIME(0,12,0), E133-D133)</f>
        <v>0.13194444444719314</v>
      </c>
      <c r="O133" s="18">
        <f>(VLOOKUP(A133,cocina!$A$2:$L$1903,8,0)/1440)</f>
        <v>3.472222222222222E-3</v>
      </c>
      <c r="P133" s="18">
        <f t="shared" si="4"/>
        <v>0.12847222222497093</v>
      </c>
      <c r="Q133" t="str">
        <f t="shared" si="5"/>
        <v>pago</v>
      </c>
    </row>
    <row r="134" spans="1:17" ht="29.25">
      <c r="A134" s="12">
        <v>134</v>
      </c>
      <c r="B134" s="22" t="s">
        <v>1320</v>
      </c>
      <c r="C134" s="12">
        <v>6</v>
      </c>
      <c r="D134" s="18">
        <v>45018.004861111112</v>
      </c>
      <c r="E134" s="18">
        <v>45018.161111111112</v>
      </c>
      <c r="F134" s="23" t="s">
        <v>98</v>
      </c>
      <c r="G134" s="19" t="s">
        <v>19</v>
      </c>
      <c r="H134" t="s">
        <v>20</v>
      </c>
      <c r="I134" s="21" t="s">
        <v>1321</v>
      </c>
      <c r="J134" s="20" t="s">
        <v>22</v>
      </c>
      <c r="K134" s="22" t="s">
        <v>71</v>
      </c>
      <c r="L134" s="17" t="s">
        <v>1322</v>
      </c>
      <c r="M134" s="31">
        <f>(VLOOKUP(A134,cocina!$A$2:$L$1903,11,0))</f>
        <v>24</v>
      </c>
      <c r="N134" s="18">
        <f>IF(J134="Ocupada", (E134-D134)+TIME(0,12,0), E134-D134)</f>
        <v>0.15625</v>
      </c>
      <c r="O134" s="18">
        <f>(VLOOKUP(A134,cocina!$A$2:$L$1903,8,0)/1440)</f>
        <v>1.3194444444444444E-2</v>
      </c>
      <c r="P134" s="18">
        <f t="shared" si="4"/>
        <v>0.14305555555555555</v>
      </c>
      <c r="Q134" t="str">
        <f t="shared" si="5"/>
        <v>pago</v>
      </c>
    </row>
    <row r="135" spans="1:17" ht="43.5">
      <c r="A135" s="12">
        <v>135</v>
      </c>
      <c r="B135" s="22" t="s">
        <v>359</v>
      </c>
      <c r="C135" s="12">
        <v>1</v>
      </c>
      <c r="D135" s="18">
        <v>45018.041666666664</v>
      </c>
      <c r="E135" s="18">
        <v>45018.125694444447</v>
      </c>
      <c r="F135" s="23" t="s">
        <v>26</v>
      </c>
      <c r="G135" s="19" t="s">
        <v>19</v>
      </c>
      <c r="H135" t="s">
        <v>20</v>
      </c>
      <c r="I135" s="21" t="s">
        <v>1323</v>
      </c>
      <c r="J135" s="20" t="s">
        <v>30</v>
      </c>
      <c r="K135" s="22" t="s">
        <v>31</v>
      </c>
      <c r="L135" s="17" t="s">
        <v>1324</v>
      </c>
      <c r="M135" s="31">
        <f>(VLOOKUP(A135,cocina!$A$2:$L$1903,11,0))</f>
        <v>93</v>
      </c>
      <c r="N135" s="18">
        <f>IF(J135="Ocupada", (E135-D135)+TIME(0,12,0), E135-D135)</f>
        <v>9.236111111580006E-2</v>
      </c>
      <c r="O135" s="18">
        <f>(VLOOKUP(A135,cocina!$A$2:$L$1903,8,0)/1440)</f>
        <v>1.1805555555555555E-2</v>
      </c>
      <c r="P135" s="18">
        <f t="shared" si="4"/>
        <v>8.0555555560244504E-2</v>
      </c>
      <c r="Q135" t="str">
        <f t="shared" si="5"/>
        <v>pago</v>
      </c>
    </row>
    <row r="136" spans="1:17">
      <c r="A136" s="12">
        <v>136</v>
      </c>
      <c r="B136" s="22" t="s">
        <v>107</v>
      </c>
      <c r="C136" s="12">
        <v>1</v>
      </c>
      <c r="D136" s="18">
        <v>45018.076388888891</v>
      </c>
      <c r="E136" s="18">
        <v>45018.209027777775</v>
      </c>
      <c r="F136" s="23" t="s">
        <v>98</v>
      </c>
      <c r="G136" s="19" t="s">
        <v>27</v>
      </c>
      <c r="H136" t="s">
        <v>20</v>
      </c>
      <c r="I136" s="21" t="s">
        <v>108</v>
      </c>
      <c r="J136" s="20" t="s">
        <v>30</v>
      </c>
      <c r="K136" s="22" t="s">
        <v>36</v>
      </c>
      <c r="L136" s="17" t="s">
        <v>42</v>
      </c>
      <c r="M136" s="31">
        <f>(VLOOKUP(A136,cocina!$A$2:$L$1903,11,0))</f>
        <v>80</v>
      </c>
      <c r="N136" s="18">
        <f>IF(J136="Ocupada", (E136-D136)+TIME(0,12,0), E136-D136)</f>
        <v>0.14097222221801833</v>
      </c>
      <c r="O136" s="18">
        <f>(VLOOKUP(A136,cocina!$A$2:$L$1903,8,0)/1440)</f>
        <v>9.0277777777777769E-3</v>
      </c>
      <c r="P136" s="18">
        <f t="shared" si="4"/>
        <v>0.13194444444024056</v>
      </c>
      <c r="Q136" t="str">
        <f t="shared" si="5"/>
        <v>pago</v>
      </c>
    </row>
    <row r="137" spans="1:17">
      <c r="A137" s="12">
        <v>137</v>
      </c>
      <c r="B137" s="22" t="s">
        <v>109</v>
      </c>
      <c r="C137" s="12">
        <v>3</v>
      </c>
      <c r="D137" s="18">
        <v>45018.056250000001</v>
      </c>
      <c r="E137" s="18">
        <v>45018.174305555556</v>
      </c>
      <c r="F137" s="23" t="s">
        <v>18</v>
      </c>
      <c r="G137" s="19" t="s">
        <v>61</v>
      </c>
      <c r="H137" t="s">
        <v>20</v>
      </c>
      <c r="I137" s="21" t="s">
        <v>110</v>
      </c>
      <c r="J137" s="20" t="s">
        <v>30</v>
      </c>
      <c r="K137" s="22" t="s">
        <v>46</v>
      </c>
      <c r="L137" s="17" t="s">
        <v>53</v>
      </c>
      <c r="M137" s="31">
        <f>(VLOOKUP(A137,cocina!$A$2:$L$1903,11,0))</f>
        <v>63</v>
      </c>
      <c r="N137" s="18">
        <f>IF(J137="Ocupada", (E137-D137)+TIME(0,12,0), E137-D137)</f>
        <v>0.12638888888808045</v>
      </c>
      <c r="O137" s="18">
        <f>(VLOOKUP(A137,cocina!$A$2:$L$1903,8,0)/1440)</f>
        <v>2.8472222222222222E-2</v>
      </c>
      <c r="P137" s="18">
        <f t="shared" si="4"/>
        <v>9.7916666665858229E-2</v>
      </c>
      <c r="Q137" t="str">
        <f t="shared" si="5"/>
        <v>pago</v>
      </c>
    </row>
    <row r="138" spans="1:17" ht="57.75">
      <c r="A138" s="12">
        <v>138</v>
      </c>
      <c r="B138" s="22" t="s">
        <v>1325</v>
      </c>
      <c r="C138" s="12">
        <v>2</v>
      </c>
      <c r="D138" s="18">
        <v>45018.158333333333</v>
      </c>
      <c r="E138" s="18">
        <v>45018.214583333334</v>
      </c>
      <c r="F138" s="23" t="s">
        <v>39</v>
      </c>
      <c r="G138" s="19" t="s">
        <v>61</v>
      </c>
      <c r="H138" t="s">
        <v>44</v>
      </c>
      <c r="I138" s="21" t="s">
        <v>1326</v>
      </c>
      <c r="J138" s="20" t="s">
        <v>30</v>
      </c>
      <c r="K138" s="22" t="s">
        <v>132</v>
      </c>
      <c r="L138" s="17" t="s">
        <v>1327</v>
      </c>
      <c r="M138" s="31">
        <f>(VLOOKUP(A138,cocina!$A$2:$L$1903,11,0))</f>
        <v>62</v>
      </c>
      <c r="N138" s="18">
        <f>IF(J138="Ocupada", (E138-D138)+TIME(0,12,0), E138-D138)</f>
        <v>6.4583333334788523E-2</v>
      </c>
      <c r="O138" s="18">
        <f>(VLOOKUP(A138,cocina!$A$2:$L$1903,8,0)/1440)</f>
        <v>2.7777777777777776E-2</v>
      </c>
      <c r="P138" s="18">
        <f t="shared" si="4"/>
        <v>3.6805555557010747E-2</v>
      </c>
      <c r="Q138" t="str">
        <f t="shared" si="5"/>
        <v>pago</v>
      </c>
    </row>
    <row r="139" spans="1:17">
      <c r="A139" s="12">
        <v>139</v>
      </c>
      <c r="B139" s="22" t="s">
        <v>111</v>
      </c>
      <c r="C139" s="12">
        <v>3</v>
      </c>
      <c r="D139" s="18">
        <v>45018.027777777781</v>
      </c>
      <c r="E139" s="18">
        <v>45018.193749999999</v>
      </c>
      <c r="F139" s="23" t="s">
        <v>39</v>
      </c>
      <c r="G139" s="19" t="s">
        <v>27</v>
      </c>
      <c r="H139" t="s">
        <v>20</v>
      </c>
      <c r="I139" s="21" t="s">
        <v>112</v>
      </c>
      <c r="J139" s="20" t="s">
        <v>22</v>
      </c>
      <c r="K139" s="22" t="s">
        <v>41</v>
      </c>
      <c r="L139" s="17" t="s">
        <v>24</v>
      </c>
      <c r="M139" s="31">
        <f>(VLOOKUP(A139,cocina!$A$2:$L$1903,11,0))</f>
        <v>35</v>
      </c>
      <c r="N139" s="18">
        <f>IF(J139="Ocupada", (E139-D139)+TIME(0,12,0), E139-D139)</f>
        <v>0.16597222221753327</v>
      </c>
      <c r="O139" s="18">
        <f>(VLOOKUP(A139,cocina!$A$2:$L$1903,8,0)/1440)</f>
        <v>1.8055555555555554E-2</v>
      </c>
      <c r="P139" s="18">
        <f t="shared" si="4"/>
        <v>0.14791666666197772</v>
      </c>
      <c r="Q139" t="str">
        <f t="shared" si="5"/>
        <v>pago</v>
      </c>
    </row>
    <row r="140" spans="1:17" ht="43.5">
      <c r="A140" s="12">
        <v>140</v>
      </c>
      <c r="B140" s="22" t="s">
        <v>1328</v>
      </c>
      <c r="C140" s="12">
        <v>4</v>
      </c>
      <c r="D140" s="18">
        <v>45018.15902777778</v>
      </c>
      <c r="E140" s="18">
        <v>45018.270138888889</v>
      </c>
      <c r="F140" s="23" t="s">
        <v>39</v>
      </c>
      <c r="G140" s="19" t="s">
        <v>27</v>
      </c>
      <c r="H140" t="s">
        <v>28</v>
      </c>
      <c r="I140" s="21" t="s">
        <v>1329</v>
      </c>
      <c r="J140" s="20" t="s">
        <v>22</v>
      </c>
      <c r="K140" s="22" t="s">
        <v>95</v>
      </c>
      <c r="L140" s="17" t="s">
        <v>1330</v>
      </c>
      <c r="M140" s="31">
        <f>(VLOOKUP(A140,cocina!$A$2:$L$1903,11,0))</f>
        <v>50</v>
      </c>
      <c r="N140" s="18">
        <f>IF(J140="Ocupada", (E140-D140)+TIME(0,12,0), E140-D140)</f>
        <v>0.11111111110949423</v>
      </c>
      <c r="O140" s="18">
        <f>(VLOOKUP(A140,cocina!$A$2:$L$1903,8,0)/1440)</f>
        <v>2.4305555555555556E-2</v>
      </c>
      <c r="P140" s="18">
        <f t="shared" si="4"/>
        <v>8.6805555553938679E-2</v>
      </c>
      <c r="Q140" t="str">
        <f t="shared" si="5"/>
        <v>pago</v>
      </c>
    </row>
    <row r="141" spans="1:17">
      <c r="A141" s="12">
        <v>141</v>
      </c>
      <c r="B141" s="22" t="s">
        <v>113</v>
      </c>
      <c r="C141" s="12">
        <v>4</v>
      </c>
      <c r="D141" s="18">
        <v>45018.081944444442</v>
      </c>
      <c r="E141" s="18">
        <v>45018.239583333336</v>
      </c>
      <c r="F141" s="23" t="s">
        <v>66</v>
      </c>
      <c r="G141" s="19" t="s">
        <v>61</v>
      </c>
      <c r="H141" t="s">
        <v>20</v>
      </c>
      <c r="I141" s="21" t="s">
        <v>114</v>
      </c>
      <c r="J141" s="20" t="s">
        <v>35</v>
      </c>
      <c r="K141" s="22" t="s">
        <v>81</v>
      </c>
      <c r="L141" s="17" t="s">
        <v>53</v>
      </c>
      <c r="M141" s="31">
        <f>(VLOOKUP(A141,cocina!$A$2:$L$1903,11,0))</f>
        <v>21</v>
      </c>
      <c r="N141" s="18">
        <f>IF(J141="Ocupada", (E141-D141)+TIME(0,12,0), E141-D141)</f>
        <v>0.15763888889341615</v>
      </c>
      <c r="O141" s="18">
        <f>(VLOOKUP(A141,cocina!$A$2:$L$1903,8,0)/1440)</f>
        <v>1.9444444444444445E-2</v>
      </c>
      <c r="P141" s="18">
        <f t="shared" si="4"/>
        <v>0.13819444444897172</v>
      </c>
      <c r="Q141" t="str">
        <f t="shared" si="5"/>
        <v>pago</v>
      </c>
    </row>
    <row r="142" spans="1:17" ht="43.5">
      <c r="A142" s="12">
        <v>142</v>
      </c>
      <c r="B142" s="22" t="s">
        <v>1331</v>
      </c>
      <c r="C142" s="12">
        <v>3</v>
      </c>
      <c r="D142" s="18">
        <v>45018.086805555555</v>
      </c>
      <c r="E142" s="18">
        <v>45018.170138888891</v>
      </c>
      <c r="F142" s="23" t="s">
        <v>18</v>
      </c>
      <c r="G142" s="19" t="s">
        <v>27</v>
      </c>
      <c r="H142" t="s">
        <v>20</v>
      </c>
      <c r="I142" s="21" t="s">
        <v>1332</v>
      </c>
      <c r="J142" s="20" t="s">
        <v>30</v>
      </c>
      <c r="K142" s="22" t="s">
        <v>63</v>
      </c>
      <c r="L142" s="17" t="s">
        <v>1333</v>
      </c>
      <c r="M142" s="31">
        <f>(VLOOKUP(A142,cocina!$A$2:$L$1903,11,0))</f>
        <v>72</v>
      </c>
      <c r="N142" s="18">
        <f>IF(J142="Ocupada", (E142-D142)+TIME(0,12,0), E142-D142)</f>
        <v>9.1666666669091984E-2</v>
      </c>
      <c r="O142" s="18">
        <f>(VLOOKUP(A142,cocina!$A$2:$L$1903,8,0)/1440)</f>
        <v>2.5694444444444443E-2</v>
      </c>
      <c r="P142" s="18">
        <f t="shared" si="4"/>
        <v>6.5972222224647548E-2</v>
      </c>
      <c r="Q142" t="str">
        <f t="shared" si="5"/>
        <v>pago</v>
      </c>
    </row>
    <row r="143" spans="1:17">
      <c r="A143" s="12">
        <v>143</v>
      </c>
      <c r="B143" s="22" t="s">
        <v>115</v>
      </c>
      <c r="C143" s="12">
        <v>4</v>
      </c>
      <c r="D143" s="18">
        <v>45018.022222222222</v>
      </c>
      <c r="E143" s="18">
        <v>45018.1875</v>
      </c>
      <c r="F143" s="23" t="s">
        <v>18</v>
      </c>
      <c r="G143" s="19" t="s">
        <v>27</v>
      </c>
      <c r="H143" t="s">
        <v>28</v>
      </c>
      <c r="I143" s="21" t="s">
        <v>116</v>
      </c>
      <c r="J143" s="20" t="s">
        <v>22</v>
      </c>
      <c r="K143" s="22" t="s">
        <v>23</v>
      </c>
      <c r="L143" s="17" t="s">
        <v>78</v>
      </c>
      <c r="M143" s="31">
        <f>(VLOOKUP(A143,cocina!$A$2:$L$1903,11,0))</f>
        <v>50</v>
      </c>
      <c r="N143" s="18">
        <f>IF(J143="Ocupada", (E143-D143)+TIME(0,12,0), E143-D143)</f>
        <v>0.16527777777810115</v>
      </c>
      <c r="O143" s="18">
        <f>(VLOOKUP(A143,cocina!$A$2:$L$1903,8,0)/1440)</f>
        <v>1.1111111111111112E-2</v>
      </c>
      <c r="P143" s="18">
        <f t="shared" si="4"/>
        <v>0.15416666666699005</v>
      </c>
      <c r="Q143" t="str">
        <f t="shared" si="5"/>
        <v>pago</v>
      </c>
    </row>
    <row r="144" spans="1:17" ht="57.75">
      <c r="A144" s="12">
        <v>144</v>
      </c>
      <c r="B144" s="22" t="s">
        <v>1334</v>
      </c>
      <c r="C144" s="12">
        <v>1</v>
      </c>
      <c r="D144" s="18">
        <v>45018.123611111114</v>
      </c>
      <c r="E144" s="18">
        <v>45018.230555555558</v>
      </c>
      <c r="F144" s="23" t="s">
        <v>18</v>
      </c>
      <c r="G144" s="19" t="s">
        <v>19</v>
      </c>
      <c r="H144" t="s">
        <v>20</v>
      </c>
      <c r="I144" s="21" t="s">
        <v>1335</v>
      </c>
      <c r="J144" s="20" t="s">
        <v>30</v>
      </c>
      <c r="K144" s="22" t="s">
        <v>23</v>
      </c>
      <c r="L144" s="17" t="s">
        <v>1336</v>
      </c>
      <c r="M144" s="31">
        <f>(VLOOKUP(A144,cocina!$A$2:$L$1903,11,0))</f>
        <v>36</v>
      </c>
      <c r="N144" s="18">
        <f>IF(J144="Ocupada", (E144-D144)+TIME(0,12,0), E144-D144)</f>
        <v>0.11527777777713102</v>
      </c>
      <c r="O144" s="18">
        <f>(VLOOKUP(A144,cocina!$A$2:$L$1903,8,0)/1440)</f>
        <v>1.8749999999999999E-2</v>
      </c>
      <c r="P144" s="18">
        <f t="shared" si="4"/>
        <v>9.6527777777131021E-2</v>
      </c>
      <c r="Q144" t="str">
        <f t="shared" si="5"/>
        <v>pago</v>
      </c>
    </row>
    <row r="145" spans="1:17" ht="29.25">
      <c r="A145" s="12">
        <v>145</v>
      </c>
      <c r="B145" s="22" t="s">
        <v>1337</v>
      </c>
      <c r="C145" s="12">
        <v>5</v>
      </c>
      <c r="D145" s="18">
        <v>45018.025694444441</v>
      </c>
      <c r="E145" s="18">
        <v>45018.070833333331</v>
      </c>
      <c r="F145" s="23" t="s">
        <v>39</v>
      </c>
      <c r="G145" s="19" t="s">
        <v>19</v>
      </c>
      <c r="H145" t="s">
        <v>20</v>
      </c>
      <c r="I145" s="21" t="s">
        <v>1338</v>
      </c>
      <c r="J145" s="20" t="s">
        <v>30</v>
      </c>
      <c r="K145" s="22" t="s">
        <v>132</v>
      </c>
      <c r="L145" s="17" t="s">
        <v>1339</v>
      </c>
      <c r="M145" s="31">
        <f>(VLOOKUP(A145,cocina!$A$2:$L$1903,11,0))</f>
        <v>66</v>
      </c>
      <c r="N145" s="18">
        <f>IF(J145="Ocupada", (E145-D145)+TIME(0,12,0), E145-D145)</f>
        <v>5.34722222238391E-2</v>
      </c>
      <c r="O145" s="18">
        <f>(VLOOKUP(A145,cocina!$A$2:$L$1903,8,0)/1440)</f>
        <v>4.0972222222222222E-2</v>
      </c>
      <c r="P145" s="18">
        <f t="shared" si="4"/>
        <v>1.2500000001616877E-2</v>
      </c>
      <c r="Q145" t="str">
        <f t="shared" si="5"/>
        <v>pago</v>
      </c>
    </row>
    <row r="146" spans="1:17">
      <c r="A146" s="12">
        <v>146</v>
      </c>
      <c r="B146" s="22" t="s">
        <v>117</v>
      </c>
      <c r="C146" s="12">
        <v>6</v>
      </c>
      <c r="D146" s="18">
        <v>45018.069444444445</v>
      </c>
      <c r="E146" s="18">
        <v>45018.120833333334</v>
      </c>
      <c r="F146" s="23" t="s">
        <v>66</v>
      </c>
      <c r="G146" s="19" t="s">
        <v>27</v>
      </c>
      <c r="H146" t="s">
        <v>20</v>
      </c>
      <c r="I146" s="21" t="s">
        <v>118</v>
      </c>
      <c r="J146" s="20" t="s">
        <v>35</v>
      </c>
      <c r="K146" s="22" t="s">
        <v>95</v>
      </c>
      <c r="L146" s="17" t="s">
        <v>72</v>
      </c>
      <c r="M146" s="31">
        <f>(VLOOKUP(A146,cocina!$A$2:$L$1903,11,0))</f>
        <v>62</v>
      </c>
      <c r="N146" s="18">
        <f>IF(J146="Ocupada", (E146-D146)+TIME(0,12,0), E146-D146)</f>
        <v>5.1388888889050577E-2</v>
      </c>
      <c r="O146" s="18">
        <f>(VLOOKUP(A146,cocina!$A$2:$L$1903,8,0)/1440)</f>
        <v>3.2638888888888891E-2</v>
      </c>
      <c r="P146" s="18">
        <f t="shared" si="4"/>
        <v>1.8750000000161686E-2</v>
      </c>
      <c r="Q146" t="str">
        <f t="shared" si="5"/>
        <v>pago</v>
      </c>
    </row>
    <row r="147" spans="1:17" ht="29.25">
      <c r="A147" s="12">
        <v>147</v>
      </c>
      <c r="B147" s="22" t="s">
        <v>1340</v>
      </c>
      <c r="C147" s="12">
        <v>4</v>
      </c>
      <c r="D147" s="18">
        <v>45018.137499999997</v>
      </c>
      <c r="E147" s="18">
        <v>45018.206944444442</v>
      </c>
      <c r="F147" s="23" t="s">
        <v>66</v>
      </c>
      <c r="G147" s="19" t="s">
        <v>61</v>
      </c>
      <c r="H147" t="s">
        <v>20</v>
      </c>
      <c r="I147" s="21" t="s">
        <v>1341</v>
      </c>
      <c r="J147" s="20" t="s">
        <v>35</v>
      </c>
      <c r="K147" s="22" t="s">
        <v>46</v>
      </c>
      <c r="L147" s="17" t="s">
        <v>1342</v>
      </c>
      <c r="M147" s="31">
        <f>(VLOOKUP(A147,cocina!$A$2:$L$1903,11,0))</f>
        <v>40</v>
      </c>
      <c r="N147" s="18">
        <f>IF(J147="Ocupada", (E147-D147)+TIME(0,12,0), E147-D147)</f>
        <v>6.9444444445252884E-2</v>
      </c>
      <c r="O147" s="18">
        <f>(VLOOKUP(A147,cocina!$A$2:$L$1903,8,0)/1440)</f>
        <v>9.0277777777777769E-3</v>
      </c>
      <c r="P147" s="18">
        <f t="shared" si="4"/>
        <v>6.0416666667475111E-2</v>
      </c>
      <c r="Q147" t="str">
        <f t="shared" si="5"/>
        <v>pago</v>
      </c>
    </row>
    <row r="148" spans="1:17" ht="57.75">
      <c r="A148" s="12">
        <v>148</v>
      </c>
      <c r="B148" s="22" t="s">
        <v>467</v>
      </c>
      <c r="C148" s="12">
        <v>6</v>
      </c>
      <c r="D148" s="18">
        <v>45018.161111111112</v>
      </c>
      <c r="E148" s="18">
        <v>45018.249305555553</v>
      </c>
      <c r="F148" s="23" t="s">
        <v>66</v>
      </c>
      <c r="G148" s="19" t="s">
        <v>27</v>
      </c>
      <c r="H148" t="s">
        <v>44</v>
      </c>
      <c r="I148" s="21" t="s">
        <v>1343</v>
      </c>
      <c r="J148" s="20" t="s">
        <v>30</v>
      </c>
      <c r="K148" s="22" t="s">
        <v>46</v>
      </c>
      <c r="L148" s="17" t="s">
        <v>1344</v>
      </c>
      <c r="M148" s="31">
        <f>(VLOOKUP(A148,cocina!$A$2:$L$1903,11,0))</f>
        <v>58</v>
      </c>
      <c r="N148" s="18">
        <f>IF(J148="Ocupada", (E148-D148)+TIME(0,12,0), E148-D148)</f>
        <v>9.6527777774220641E-2</v>
      </c>
      <c r="O148" s="18">
        <f>(VLOOKUP(A148,cocina!$A$2:$L$1903,8,0)/1440)</f>
        <v>2.1527777777777778E-2</v>
      </c>
      <c r="P148" s="18">
        <f t="shared" si="4"/>
        <v>7.4999999996442857E-2</v>
      </c>
      <c r="Q148" t="str">
        <f t="shared" si="5"/>
        <v>pago</v>
      </c>
    </row>
    <row r="149" spans="1:17" ht="57.75">
      <c r="A149" s="12">
        <v>149</v>
      </c>
      <c r="B149" s="22" t="s">
        <v>1345</v>
      </c>
      <c r="C149" s="12">
        <v>4</v>
      </c>
      <c r="D149" s="18">
        <v>45018.065972222219</v>
      </c>
      <c r="E149" s="18">
        <v>45018.201388888891</v>
      </c>
      <c r="F149" s="23" t="s">
        <v>26</v>
      </c>
      <c r="G149" s="19" t="s">
        <v>61</v>
      </c>
      <c r="H149" t="s">
        <v>20</v>
      </c>
      <c r="I149" s="21" t="s">
        <v>1346</v>
      </c>
      <c r="J149" s="20" t="s">
        <v>30</v>
      </c>
      <c r="K149" s="22" t="s">
        <v>31</v>
      </c>
      <c r="L149" s="17" t="s">
        <v>1347</v>
      </c>
      <c r="M149" s="31">
        <f>(VLOOKUP(A149,cocina!$A$2:$L$1903,11,0))</f>
        <v>102</v>
      </c>
      <c r="N149" s="18">
        <f>IF(J149="Ocupada", (E149-D149)+TIME(0,12,0), E149-D149)</f>
        <v>0.14375000000485064</v>
      </c>
      <c r="O149" s="18">
        <f>(VLOOKUP(A149,cocina!$A$2:$L$1903,8,0)/1440)</f>
        <v>1.9444444444444445E-2</v>
      </c>
      <c r="P149" s="18">
        <f t="shared" si="4"/>
        <v>0.12430555556040619</v>
      </c>
      <c r="Q149" t="str">
        <f t="shared" si="5"/>
        <v>pago</v>
      </c>
    </row>
    <row r="150" spans="1:17" ht="43.5">
      <c r="A150" s="12">
        <v>150</v>
      </c>
      <c r="B150" s="22" t="s">
        <v>1348</v>
      </c>
      <c r="C150" s="12">
        <v>6</v>
      </c>
      <c r="D150" s="18">
        <v>45018.025694444441</v>
      </c>
      <c r="E150" s="18">
        <v>45018.131944444445</v>
      </c>
      <c r="F150" s="23" t="s">
        <v>98</v>
      </c>
      <c r="G150" s="19" t="s">
        <v>27</v>
      </c>
      <c r="H150" t="s">
        <v>44</v>
      </c>
      <c r="I150" s="21" t="s">
        <v>1349</v>
      </c>
      <c r="J150" s="20" t="s">
        <v>22</v>
      </c>
      <c r="K150" s="22" t="s">
        <v>63</v>
      </c>
      <c r="L150" s="17" t="s">
        <v>1350</v>
      </c>
      <c r="M150" s="31">
        <f>(VLOOKUP(A150,cocina!$A$2:$L$1903,11,0))</f>
        <v>44</v>
      </c>
      <c r="N150" s="18">
        <f>IF(J150="Ocupada", (E150-D150)+TIME(0,12,0), E150-D150)</f>
        <v>0.10625000000436557</v>
      </c>
      <c r="O150" s="18">
        <f>(VLOOKUP(A150,cocina!$A$2:$L$1903,8,0)/1440)</f>
        <v>1.3194444444444444E-2</v>
      </c>
      <c r="P150" s="18">
        <f t="shared" si="4"/>
        <v>9.3055555559921135E-2</v>
      </c>
      <c r="Q150" t="str">
        <f t="shared" si="5"/>
        <v>pago</v>
      </c>
    </row>
    <row r="151" spans="1:17" ht="29.25">
      <c r="A151" s="12">
        <v>151</v>
      </c>
      <c r="B151" s="22" t="s">
        <v>1351</v>
      </c>
      <c r="C151" s="12">
        <v>2</v>
      </c>
      <c r="D151" s="18">
        <v>45018.135416666664</v>
      </c>
      <c r="E151" s="18">
        <v>45018.286805555559</v>
      </c>
      <c r="F151" s="23" t="s">
        <v>18</v>
      </c>
      <c r="G151" s="19" t="s">
        <v>19</v>
      </c>
      <c r="H151" t="s">
        <v>20</v>
      </c>
      <c r="I151" s="21" t="s">
        <v>1352</v>
      </c>
      <c r="J151" s="20" t="s">
        <v>30</v>
      </c>
      <c r="K151" s="22" t="s">
        <v>81</v>
      </c>
      <c r="L151" s="17" t="s">
        <v>1353</v>
      </c>
      <c r="M151" s="31">
        <f>(VLOOKUP(A151,cocina!$A$2:$L$1903,11,0))</f>
        <v>69</v>
      </c>
      <c r="N151" s="18">
        <f>IF(J151="Ocupada", (E151-D151)+TIME(0,12,0), E151-D151)</f>
        <v>0.15972222222820467</v>
      </c>
      <c r="O151" s="18">
        <f>(VLOOKUP(A151,cocina!$A$2:$L$1903,8,0)/1440)</f>
        <v>9.0277777777777769E-3</v>
      </c>
      <c r="P151" s="18">
        <f t="shared" si="4"/>
        <v>0.1506944444504269</v>
      </c>
      <c r="Q151" t="str">
        <f t="shared" si="5"/>
        <v>pago</v>
      </c>
    </row>
    <row r="152" spans="1:17">
      <c r="A152" s="12">
        <v>152</v>
      </c>
      <c r="B152" s="22" t="s">
        <v>119</v>
      </c>
      <c r="C152" s="12">
        <v>6</v>
      </c>
      <c r="D152" s="18">
        <v>45018.051388888889</v>
      </c>
      <c r="E152" s="18">
        <v>45018.119444444441</v>
      </c>
      <c r="F152" s="23" t="s">
        <v>18</v>
      </c>
      <c r="G152" s="19" t="s">
        <v>27</v>
      </c>
      <c r="H152" t="s">
        <v>44</v>
      </c>
      <c r="I152" s="21" t="s">
        <v>120</v>
      </c>
      <c r="J152" s="20" t="s">
        <v>35</v>
      </c>
      <c r="K152" s="22" t="s">
        <v>81</v>
      </c>
      <c r="L152" s="17" t="s">
        <v>37</v>
      </c>
      <c r="M152" s="31">
        <f>(VLOOKUP(A152,cocina!$A$2:$L$1903,11,0))</f>
        <v>56</v>
      </c>
      <c r="N152" s="18">
        <f>IF(J152="Ocupada", (E152-D152)+TIME(0,12,0), E152-D152)</f>
        <v>6.8055555551836733E-2</v>
      </c>
      <c r="O152" s="18">
        <f>(VLOOKUP(A152,cocina!$A$2:$L$1903,8,0)/1440)</f>
        <v>8.3333333333333332E-3</v>
      </c>
      <c r="P152" s="18">
        <f t="shared" si="4"/>
        <v>5.9722222218503401E-2</v>
      </c>
      <c r="Q152" t="str">
        <f t="shared" si="5"/>
        <v>pago</v>
      </c>
    </row>
    <row r="153" spans="1:17" ht="43.5">
      <c r="A153" s="12">
        <v>153</v>
      </c>
      <c r="B153" s="22" t="s">
        <v>1121</v>
      </c>
      <c r="C153" s="12">
        <v>1</v>
      </c>
      <c r="D153" s="18">
        <v>45018.129166666666</v>
      </c>
      <c r="E153" s="18">
        <v>45018.226388888892</v>
      </c>
      <c r="F153" s="23" t="s">
        <v>39</v>
      </c>
      <c r="G153" s="19" t="s">
        <v>61</v>
      </c>
      <c r="H153" t="s">
        <v>44</v>
      </c>
      <c r="I153" s="21" t="s">
        <v>1354</v>
      </c>
      <c r="J153" s="20" t="s">
        <v>30</v>
      </c>
      <c r="K153" s="22" t="s">
        <v>95</v>
      </c>
      <c r="L153" s="17" t="s">
        <v>1355</v>
      </c>
      <c r="M153" s="31">
        <f>(VLOOKUP(A153,cocina!$A$2:$L$1903,11,0))</f>
        <v>99</v>
      </c>
      <c r="N153" s="18">
        <f>IF(J153="Ocupada", (E153-D153)+TIME(0,12,0), E153-D153)</f>
        <v>0.10555555555959775</v>
      </c>
      <c r="O153" s="18">
        <f>(VLOOKUP(A153,cocina!$A$2:$L$1903,8,0)/1440)</f>
        <v>6.9444444444444441E-3</v>
      </c>
      <c r="P153" s="18">
        <f t="shared" si="4"/>
        <v>9.8611111115153305E-2</v>
      </c>
      <c r="Q153" t="str">
        <f t="shared" si="5"/>
        <v>pago</v>
      </c>
    </row>
    <row r="154" spans="1:17" ht="29.25">
      <c r="A154" s="12">
        <v>154</v>
      </c>
      <c r="B154" s="22" t="s">
        <v>1356</v>
      </c>
      <c r="C154" s="12">
        <v>6</v>
      </c>
      <c r="D154" s="18">
        <v>45018.089583333334</v>
      </c>
      <c r="E154" s="18">
        <v>45018.15</v>
      </c>
      <c r="F154" s="23" t="s">
        <v>98</v>
      </c>
      <c r="G154" s="19" t="s">
        <v>61</v>
      </c>
      <c r="H154" t="s">
        <v>20</v>
      </c>
      <c r="I154" s="21" t="s">
        <v>1357</v>
      </c>
      <c r="J154" s="20" t="s">
        <v>22</v>
      </c>
      <c r="K154" s="22" t="s">
        <v>81</v>
      </c>
      <c r="L154" s="17" t="s">
        <v>1358</v>
      </c>
      <c r="M154" s="31">
        <f>(VLOOKUP(A154,cocina!$A$2:$L$1903,11,0))</f>
        <v>108</v>
      </c>
      <c r="N154" s="18">
        <f>IF(J154="Ocupada", (E154-D154)+TIME(0,12,0), E154-D154)</f>
        <v>6.0416666667151731E-2</v>
      </c>
      <c r="O154" s="18">
        <f>(VLOOKUP(A154,cocina!$A$2:$L$1903,8,0)/1440)</f>
        <v>3.6111111111111108E-2</v>
      </c>
      <c r="P154" s="18">
        <f t="shared" si="4"/>
        <v>2.4305555556040623E-2</v>
      </c>
      <c r="Q154" t="str">
        <f t="shared" si="5"/>
        <v>pago</v>
      </c>
    </row>
    <row r="155" spans="1:17" ht="43.5">
      <c r="A155" s="12">
        <v>155</v>
      </c>
      <c r="B155" s="22" t="s">
        <v>1359</v>
      </c>
      <c r="C155" s="12">
        <v>2</v>
      </c>
      <c r="D155" s="18">
        <v>45018.078472222223</v>
      </c>
      <c r="E155" s="18">
        <v>45018.197222222225</v>
      </c>
      <c r="F155" s="23" t="s">
        <v>26</v>
      </c>
      <c r="G155" s="19" t="s">
        <v>27</v>
      </c>
      <c r="H155" t="s">
        <v>20</v>
      </c>
      <c r="I155" s="21" t="s">
        <v>1360</v>
      </c>
      <c r="J155" s="20" t="s">
        <v>35</v>
      </c>
      <c r="K155" s="22" t="s">
        <v>132</v>
      </c>
      <c r="L155" s="17" t="s">
        <v>1361</v>
      </c>
      <c r="M155" s="31">
        <f>(VLOOKUP(A155,cocina!$A$2:$L$1903,11,0))</f>
        <v>54</v>
      </c>
      <c r="N155" s="18">
        <f>IF(J155="Ocupada", (E155-D155)+TIME(0,12,0), E155-D155)</f>
        <v>0.11875000000145519</v>
      </c>
      <c r="O155" s="18">
        <f>(VLOOKUP(A155,cocina!$A$2:$L$1903,8,0)/1440)</f>
        <v>1.6666666666666666E-2</v>
      </c>
      <c r="P155" s="18">
        <f t="shared" si="4"/>
        <v>0.10208333333478853</v>
      </c>
      <c r="Q155" t="str">
        <f t="shared" si="5"/>
        <v>pago</v>
      </c>
    </row>
    <row r="156" spans="1:17">
      <c r="A156" s="12">
        <v>156</v>
      </c>
      <c r="B156" s="22" t="s">
        <v>121</v>
      </c>
      <c r="C156" s="12">
        <v>4</v>
      </c>
      <c r="D156" s="18">
        <v>45018.027777777781</v>
      </c>
      <c r="E156" s="18">
        <v>45018.178472222222</v>
      </c>
      <c r="F156" s="23" t="s">
        <v>66</v>
      </c>
      <c r="G156" s="19" t="s">
        <v>19</v>
      </c>
      <c r="H156" t="s">
        <v>20</v>
      </c>
      <c r="I156" s="21" t="s">
        <v>122</v>
      </c>
      <c r="J156" s="20" t="s">
        <v>22</v>
      </c>
      <c r="K156" s="22" t="s">
        <v>77</v>
      </c>
      <c r="L156" s="17" t="s">
        <v>37</v>
      </c>
      <c r="M156" s="31">
        <f>(VLOOKUP(A156,cocina!$A$2:$L$1903,11,0))</f>
        <v>56</v>
      </c>
      <c r="N156" s="18">
        <f>IF(J156="Ocupada", (E156-D156)+TIME(0,12,0), E156-D156)</f>
        <v>0.15069444444088731</v>
      </c>
      <c r="O156" s="18">
        <f>(VLOOKUP(A156,cocina!$A$2:$L$1903,8,0)/1440)</f>
        <v>4.1666666666666666E-3</v>
      </c>
      <c r="P156" s="18">
        <f t="shared" si="4"/>
        <v>0.14652777777422063</v>
      </c>
      <c r="Q156" t="str">
        <f t="shared" si="5"/>
        <v>pago</v>
      </c>
    </row>
    <row r="157" spans="1:17" ht="57.75">
      <c r="A157" s="12">
        <v>157</v>
      </c>
      <c r="B157" s="22" t="s">
        <v>1362</v>
      </c>
      <c r="C157" s="12">
        <v>5</v>
      </c>
      <c r="D157" s="18">
        <v>45018.140277777777</v>
      </c>
      <c r="E157" s="18">
        <v>45018.260416666664</v>
      </c>
      <c r="F157" s="23" t="s">
        <v>66</v>
      </c>
      <c r="G157" s="19" t="s">
        <v>61</v>
      </c>
      <c r="H157" t="s">
        <v>20</v>
      </c>
      <c r="I157" s="21" t="s">
        <v>1363</v>
      </c>
      <c r="J157" s="20" t="s">
        <v>30</v>
      </c>
      <c r="K157" s="22" t="s">
        <v>23</v>
      </c>
      <c r="L157" s="17" t="s">
        <v>1364</v>
      </c>
      <c r="M157" s="31">
        <f>(VLOOKUP(A157,cocina!$A$2:$L$1903,11,0))</f>
        <v>75</v>
      </c>
      <c r="N157" s="18">
        <f>IF(J157="Ocupada", (E157-D157)+TIME(0,12,0), E157-D157)</f>
        <v>0.12847222222092872</v>
      </c>
      <c r="O157" s="18">
        <f>(VLOOKUP(A157,cocina!$A$2:$L$1903,8,0)/1440)</f>
        <v>3.3333333333333333E-2</v>
      </c>
      <c r="P157" s="18">
        <f t="shared" si="4"/>
        <v>9.5138888887595391E-2</v>
      </c>
      <c r="Q157" t="str">
        <f t="shared" si="5"/>
        <v>pago</v>
      </c>
    </row>
    <row r="158" spans="1:17" ht="57.75">
      <c r="A158" s="12">
        <v>158</v>
      </c>
      <c r="B158" s="22" t="s">
        <v>304</v>
      </c>
      <c r="C158" s="12">
        <v>5</v>
      </c>
      <c r="D158" s="18">
        <v>45018.114583333336</v>
      </c>
      <c r="E158" s="18">
        <v>45018.165972222225</v>
      </c>
      <c r="F158" s="23" t="s">
        <v>66</v>
      </c>
      <c r="G158" s="19" t="s">
        <v>27</v>
      </c>
      <c r="H158" t="s">
        <v>20</v>
      </c>
      <c r="I158" s="21" t="s">
        <v>1365</v>
      </c>
      <c r="J158" s="20" t="s">
        <v>22</v>
      </c>
      <c r="K158" s="22" t="s">
        <v>41</v>
      </c>
      <c r="L158" s="17" t="s">
        <v>1366</v>
      </c>
      <c r="M158" s="31">
        <f>(VLOOKUP(A158,cocina!$A$2:$L$1903,11,0))</f>
        <v>19</v>
      </c>
      <c r="N158" s="18">
        <f>IF(J158="Ocupada", (E158-D158)+TIME(0,12,0), E158-D158)</f>
        <v>5.1388888889050577E-2</v>
      </c>
      <c r="O158" s="18">
        <f>(VLOOKUP(A158,cocina!$A$2:$L$1903,8,0)/1440)</f>
        <v>3.9583333333333331E-2</v>
      </c>
      <c r="P158" s="18">
        <f t="shared" si="4"/>
        <v>1.1805555555717245E-2</v>
      </c>
      <c r="Q158" t="str">
        <f t="shared" si="5"/>
        <v>pago</v>
      </c>
    </row>
    <row r="159" spans="1:17" ht="57.75">
      <c r="A159" s="12">
        <v>159</v>
      </c>
      <c r="B159" s="22" t="s">
        <v>1367</v>
      </c>
      <c r="C159" s="12">
        <v>1</v>
      </c>
      <c r="D159" s="18">
        <v>45018.006944444445</v>
      </c>
      <c r="E159" s="18">
        <v>45018.052083333336</v>
      </c>
      <c r="F159" s="23" t="s">
        <v>66</v>
      </c>
      <c r="G159" s="19" t="s">
        <v>61</v>
      </c>
      <c r="H159" t="s">
        <v>20</v>
      </c>
      <c r="I159" s="21" t="s">
        <v>1368</v>
      </c>
      <c r="J159" s="20" t="s">
        <v>30</v>
      </c>
      <c r="K159" s="22" t="s">
        <v>31</v>
      </c>
      <c r="L159" s="17" t="s">
        <v>1369</v>
      </c>
      <c r="M159" s="31">
        <f>(VLOOKUP(A159,cocina!$A$2:$L$1903,11,0))</f>
        <v>87</v>
      </c>
      <c r="N159" s="18">
        <f>IF(J159="Ocupada", (E159-D159)+TIME(0,12,0), E159-D159)</f>
        <v>5.34722222238391E-2</v>
      </c>
      <c r="O159" s="18">
        <f>(VLOOKUP(A159,cocina!$A$2:$L$1903,8,0)/1440)</f>
        <v>1.5972222222222221E-2</v>
      </c>
      <c r="P159" s="18">
        <f t="shared" si="4"/>
        <v>3.7500000001616879E-2</v>
      </c>
      <c r="Q159" t="str">
        <f t="shared" si="5"/>
        <v>pago</v>
      </c>
    </row>
    <row r="160" spans="1:17" ht="29.25">
      <c r="A160" s="12">
        <v>160</v>
      </c>
      <c r="B160" s="22" t="s">
        <v>179</v>
      </c>
      <c r="C160" s="12">
        <v>6</v>
      </c>
      <c r="D160" s="18">
        <v>45018.04583333333</v>
      </c>
      <c r="E160" s="18">
        <v>45018.189583333333</v>
      </c>
      <c r="F160" s="23" t="s">
        <v>39</v>
      </c>
      <c r="G160" s="19" t="s">
        <v>27</v>
      </c>
      <c r="H160" t="s">
        <v>20</v>
      </c>
      <c r="I160" s="21" t="s">
        <v>1370</v>
      </c>
      <c r="J160" s="20" t="s">
        <v>35</v>
      </c>
      <c r="K160" s="22" t="s">
        <v>46</v>
      </c>
      <c r="L160" s="17" t="s">
        <v>1371</v>
      </c>
      <c r="M160" s="31">
        <f>(VLOOKUP(A160,cocina!$A$2:$L$1903,11,0))</f>
        <v>108</v>
      </c>
      <c r="N160" s="18">
        <f>IF(J160="Ocupada", (E160-D160)+TIME(0,12,0), E160-D160)</f>
        <v>0.14375000000291038</v>
      </c>
      <c r="O160" s="18">
        <f>(VLOOKUP(A160,cocina!$A$2:$L$1903,8,0)/1440)</f>
        <v>1.3888888888888888E-2</v>
      </c>
      <c r="P160" s="18">
        <f t="shared" si="4"/>
        <v>0.12986111111402149</v>
      </c>
      <c r="Q160" t="str">
        <f t="shared" si="5"/>
        <v>pago</v>
      </c>
    </row>
    <row r="161" spans="1:17">
      <c r="A161" s="12">
        <v>161</v>
      </c>
      <c r="B161" s="22" t="s">
        <v>123</v>
      </c>
      <c r="C161" s="12">
        <v>6</v>
      </c>
      <c r="D161" s="18">
        <v>45018.03125</v>
      </c>
      <c r="E161" s="18">
        <v>45018.182638888888</v>
      </c>
      <c r="F161" s="23" t="s">
        <v>39</v>
      </c>
      <c r="G161" s="19" t="s">
        <v>27</v>
      </c>
      <c r="H161" t="s">
        <v>20</v>
      </c>
      <c r="I161" s="21" t="s">
        <v>124</v>
      </c>
      <c r="J161" s="20" t="s">
        <v>35</v>
      </c>
      <c r="K161" s="22" t="s">
        <v>95</v>
      </c>
      <c r="L161" s="17" t="s">
        <v>37</v>
      </c>
      <c r="M161" s="31">
        <f>(VLOOKUP(A161,cocina!$A$2:$L$1903,11,0))</f>
        <v>84</v>
      </c>
      <c r="N161" s="18">
        <f>IF(J161="Ocupada", (E161-D161)+TIME(0,12,0), E161-D161)</f>
        <v>0.15138888888759539</v>
      </c>
      <c r="O161" s="18">
        <f>(VLOOKUP(A161,cocina!$A$2:$L$1903,8,0)/1440)</f>
        <v>3.9583333333333331E-2</v>
      </c>
      <c r="P161" s="18">
        <f t="shared" si="4"/>
        <v>0.11180555555426205</v>
      </c>
      <c r="Q161" t="str">
        <f t="shared" si="5"/>
        <v>pago</v>
      </c>
    </row>
    <row r="162" spans="1:17">
      <c r="A162" s="12">
        <v>162</v>
      </c>
      <c r="B162" s="22" t="s">
        <v>125</v>
      </c>
      <c r="C162" s="12">
        <v>4</v>
      </c>
      <c r="D162" s="18">
        <v>45018.039583333331</v>
      </c>
      <c r="E162" s="18">
        <v>45018.106944444444</v>
      </c>
      <c r="F162" s="23" t="s">
        <v>98</v>
      </c>
      <c r="G162" s="19" t="s">
        <v>27</v>
      </c>
      <c r="H162" t="s">
        <v>20</v>
      </c>
      <c r="I162" s="21" t="s">
        <v>126</v>
      </c>
      <c r="J162" s="20" t="s">
        <v>35</v>
      </c>
      <c r="K162" s="22" t="s">
        <v>95</v>
      </c>
      <c r="L162" s="17" t="s">
        <v>102</v>
      </c>
      <c r="M162" s="31">
        <f>(VLOOKUP(A162,cocina!$A$2:$L$1903,11,0))</f>
        <v>72</v>
      </c>
      <c r="N162" s="18">
        <f>IF(J162="Ocupada", (E162-D162)+TIME(0,12,0), E162-D162)</f>
        <v>6.7361111112404615E-2</v>
      </c>
      <c r="O162" s="18">
        <f>(VLOOKUP(A162,cocina!$A$2:$L$1903,8,0)/1440)</f>
        <v>1.7361111111111112E-2</v>
      </c>
      <c r="P162" s="18">
        <f t="shared" si="4"/>
        <v>5.0000000001293503E-2</v>
      </c>
      <c r="Q162" t="str">
        <f t="shared" si="5"/>
        <v>pago</v>
      </c>
    </row>
    <row r="163" spans="1:17" ht="57.75">
      <c r="A163" s="12">
        <v>163</v>
      </c>
      <c r="B163" s="22" t="s">
        <v>1372</v>
      </c>
      <c r="C163" s="12">
        <v>1</v>
      </c>
      <c r="D163" s="18">
        <v>45018.065972222219</v>
      </c>
      <c r="E163" s="18">
        <v>45018.17291666667</v>
      </c>
      <c r="F163" s="23" t="s">
        <v>26</v>
      </c>
      <c r="G163" s="19" t="s">
        <v>27</v>
      </c>
      <c r="H163" t="s">
        <v>20</v>
      </c>
      <c r="I163" s="21" t="s">
        <v>1373</v>
      </c>
      <c r="J163" s="20" t="s">
        <v>30</v>
      </c>
      <c r="K163" s="22" t="s">
        <v>41</v>
      </c>
      <c r="L163" s="17" t="s">
        <v>1374</v>
      </c>
      <c r="M163" s="31">
        <f>(VLOOKUP(A163,cocina!$A$2:$L$1903,11,0))</f>
        <v>93</v>
      </c>
      <c r="N163" s="18">
        <f>IF(J163="Ocupada", (E163-D163)+TIME(0,12,0), E163-D163)</f>
        <v>0.11527777778440698</v>
      </c>
      <c r="O163" s="18">
        <f>(VLOOKUP(A163,cocina!$A$2:$L$1903,8,0)/1440)</f>
        <v>5.5555555555555558E-3</v>
      </c>
      <c r="P163" s="18">
        <f t="shared" si="4"/>
        <v>0.10972222222885143</v>
      </c>
      <c r="Q163" t="str">
        <f t="shared" si="5"/>
        <v>pago</v>
      </c>
    </row>
    <row r="164" spans="1:17" ht="57.75">
      <c r="A164" s="12">
        <v>164</v>
      </c>
      <c r="B164" s="22" t="s">
        <v>1375</v>
      </c>
      <c r="C164" s="12">
        <v>2</v>
      </c>
      <c r="D164" s="18">
        <v>45018.106944444444</v>
      </c>
      <c r="E164" s="18">
        <v>45018.251388888886</v>
      </c>
      <c r="F164" s="23" t="s">
        <v>18</v>
      </c>
      <c r="G164" s="19" t="s">
        <v>19</v>
      </c>
      <c r="H164" t="s">
        <v>20</v>
      </c>
      <c r="I164" s="21" t="s">
        <v>1376</v>
      </c>
      <c r="J164" s="20" t="s">
        <v>35</v>
      </c>
      <c r="K164" s="22" t="s">
        <v>46</v>
      </c>
      <c r="L164" s="17" t="s">
        <v>1377</v>
      </c>
      <c r="M164" s="31">
        <f>(VLOOKUP(A164,cocina!$A$2:$L$1903,11,0))</f>
        <v>22</v>
      </c>
      <c r="N164" s="18">
        <f>IF(J164="Ocupada", (E164-D164)+TIME(0,12,0), E164-D164)</f>
        <v>0.1444444444423425</v>
      </c>
      <c r="O164" s="18">
        <f>(VLOOKUP(A164,cocina!$A$2:$L$1903,8,0)/1440)</f>
        <v>2.9861111111111113E-2</v>
      </c>
      <c r="P164" s="18">
        <f t="shared" si="4"/>
        <v>0.11458333333123139</v>
      </c>
      <c r="Q164" t="str">
        <f t="shared" si="5"/>
        <v>pago</v>
      </c>
    </row>
    <row r="165" spans="1:17" ht="29.25">
      <c r="A165" s="12">
        <v>165</v>
      </c>
      <c r="B165" s="22" t="s">
        <v>1378</v>
      </c>
      <c r="C165" s="12">
        <v>3</v>
      </c>
      <c r="D165" s="18">
        <v>45018.097916666666</v>
      </c>
      <c r="E165" s="18">
        <v>45018.216666666667</v>
      </c>
      <c r="F165" s="23" t="s">
        <v>66</v>
      </c>
      <c r="G165" s="19" t="s">
        <v>19</v>
      </c>
      <c r="H165" t="s">
        <v>20</v>
      </c>
      <c r="I165" s="21" t="s">
        <v>1379</v>
      </c>
      <c r="J165" s="20" t="s">
        <v>30</v>
      </c>
      <c r="K165" s="22" t="s">
        <v>23</v>
      </c>
      <c r="L165" s="17" t="s">
        <v>1380</v>
      </c>
      <c r="M165" s="31">
        <f>(VLOOKUP(A165,cocina!$A$2:$L$1903,11,0))</f>
        <v>48</v>
      </c>
      <c r="N165" s="18">
        <f>IF(J165="Ocupada", (E165-D165)+TIME(0,12,0), E165-D165)</f>
        <v>0.12708333333478852</v>
      </c>
      <c r="O165" s="18">
        <f>(VLOOKUP(A165,cocina!$A$2:$L$1903,8,0)/1440)</f>
        <v>1.0416666666666666E-2</v>
      </c>
      <c r="P165" s="18">
        <f t="shared" si="4"/>
        <v>0.11666666666812185</v>
      </c>
      <c r="Q165" t="str">
        <f t="shared" si="5"/>
        <v>pago</v>
      </c>
    </row>
    <row r="166" spans="1:17">
      <c r="A166" s="12">
        <v>166</v>
      </c>
      <c r="B166" s="22" t="s">
        <v>127</v>
      </c>
      <c r="C166" s="12">
        <v>1</v>
      </c>
      <c r="D166" s="18">
        <v>45018.054166666669</v>
      </c>
      <c r="E166" s="18">
        <v>45018.113888888889</v>
      </c>
      <c r="F166" s="23" t="s">
        <v>18</v>
      </c>
      <c r="G166" s="19" t="s">
        <v>27</v>
      </c>
      <c r="H166" t="s">
        <v>28</v>
      </c>
      <c r="I166" s="21" t="s">
        <v>128</v>
      </c>
      <c r="J166" s="20" t="s">
        <v>30</v>
      </c>
      <c r="K166" s="22" t="s">
        <v>23</v>
      </c>
      <c r="L166" s="17" t="s">
        <v>129</v>
      </c>
      <c r="M166" s="31">
        <f>(VLOOKUP(A166,cocina!$A$2:$L$1903,11,0))</f>
        <v>46</v>
      </c>
      <c r="N166" s="18">
        <f>IF(J166="Ocupada", (E166-D166)+TIME(0,12,0), E166-D166)</f>
        <v>6.8055555553776986E-2</v>
      </c>
      <c r="O166" s="18">
        <f>(VLOOKUP(A166,cocina!$A$2:$L$1903,8,0)/1440)</f>
        <v>1.5277777777777777E-2</v>
      </c>
      <c r="P166" s="18">
        <f t="shared" si="4"/>
        <v>5.2777777775999207E-2</v>
      </c>
      <c r="Q166" t="str">
        <f t="shared" si="5"/>
        <v>pago</v>
      </c>
    </row>
    <row r="167" spans="1:17" ht="43.5">
      <c r="A167" s="12">
        <v>167</v>
      </c>
      <c r="B167" s="22" t="s">
        <v>1381</v>
      </c>
      <c r="C167" s="12">
        <v>6</v>
      </c>
      <c r="D167" s="18">
        <v>45018.054861111108</v>
      </c>
      <c r="E167" s="18">
        <v>45018.115277777775</v>
      </c>
      <c r="F167" s="23" t="s">
        <v>39</v>
      </c>
      <c r="G167" s="19" t="s">
        <v>27</v>
      </c>
      <c r="H167" t="s">
        <v>44</v>
      </c>
      <c r="I167" s="21" t="s">
        <v>1382</v>
      </c>
      <c r="J167" s="20" t="s">
        <v>35</v>
      </c>
      <c r="K167" s="22" t="s">
        <v>63</v>
      </c>
      <c r="L167" s="17" t="s">
        <v>1383</v>
      </c>
      <c r="M167" s="31">
        <f>(VLOOKUP(A167,cocina!$A$2:$L$1903,11,0))</f>
        <v>19</v>
      </c>
      <c r="N167" s="18">
        <f>IF(J167="Ocupada", (E167-D167)+TIME(0,12,0), E167-D167)</f>
        <v>6.0416666667151731E-2</v>
      </c>
      <c r="O167" s="18">
        <f>(VLOOKUP(A167,cocina!$A$2:$L$1903,8,0)/1440)</f>
        <v>2.013888888888889E-2</v>
      </c>
      <c r="P167" s="18">
        <f t="shared" si="4"/>
        <v>4.0277777778262844E-2</v>
      </c>
      <c r="Q167" t="str">
        <f t="shared" si="5"/>
        <v>pago</v>
      </c>
    </row>
    <row r="168" spans="1:17">
      <c r="A168" s="12">
        <v>168</v>
      </c>
      <c r="B168" s="22" t="s">
        <v>130</v>
      </c>
      <c r="C168" s="12">
        <v>4</v>
      </c>
      <c r="D168" s="18">
        <v>45018.086805555555</v>
      </c>
      <c r="E168" s="18">
        <v>45018.140972222223</v>
      </c>
      <c r="F168" s="23" t="s">
        <v>98</v>
      </c>
      <c r="G168" s="19" t="s">
        <v>27</v>
      </c>
      <c r="H168" t="s">
        <v>20</v>
      </c>
      <c r="I168" s="21" t="s">
        <v>131</v>
      </c>
      <c r="J168" s="20" t="s">
        <v>35</v>
      </c>
      <c r="K168" s="22" t="s">
        <v>132</v>
      </c>
      <c r="L168" s="17" t="s">
        <v>133</v>
      </c>
      <c r="M168" s="31">
        <f>(VLOOKUP(A168,cocina!$A$2:$L$1903,11,0))</f>
        <v>44</v>
      </c>
      <c r="N168" s="18">
        <f>IF(J168="Ocupada", (E168-D168)+TIME(0,12,0), E168-D168)</f>
        <v>5.4166666668606922E-2</v>
      </c>
      <c r="O168" s="18">
        <f>(VLOOKUP(A168,cocina!$A$2:$L$1903,8,0)/1440)</f>
        <v>4.8611111111111112E-3</v>
      </c>
      <c r="P168" s="18">
        <f t="shared" si="4"/>
        <v>4.9305555557495814E-2</v>
      </c>
      <c r="Q168" t="str">
        <f t="shared" si="5"/>
        <v>pago</v>
      </c>
    </row>
    <row r="169" spans="1:17" ht="43.5">
      <c r="A169" s="12">
        <v>169</v>
      </c>
      <c r="B169" s="22" t="s">
        <v>394</v>
      </c>
      <c r="C169" s="12">
        <v>1</v>
      </c>
      <c r="D169" s="18">
        <v>45018.080555555556</v>
      </c>
      <c r="E169" s="18">
        <v>45018.218055555553</v>
      </c>
      <c r="F169" s="23" t="s">
        <v>66</v>
      </c>
      <c r="G169" s="19" t="s">
        <v>27</v>
      </c>
      <c r="H169" t="s">
        <v>44</v>
      </c>
      <c r="I169" s="21" t="s">
        <v>1384</v>
      </c>
      <c r="J169" s="20" t="s">
        <v>22</v>
      </c>
      <c r="K169" s="22" t="s">
        <v>95</v>
      </c>
      <c r="L169" s="17" t="s">
        <v>1385</v>
      </c>
      <c r="M169" s="31">
        <f>(VLOOKUP(A169,cocina!$A$2:$L$1903,11,0))</f>
        <v>42</v>
      </c>
      <c r="N169" s="18">
        <f>IF(J169="Ocupada", (E169-D169)+TIME(0,12,0), E169-D169)</f>
        <v>0.13749999999708962</v>
      </c>
      <c r="O169" s="18">
        <f>(VLOOKUP(A169,cocina!$A$2:$L$1903,8,0)/1440)</f>
        <v>3.0555555555555555E-2</v>
      </c>
      <c r="P169" s="18">
        <f t="shared" si="4"/>
        <v>0.10694444444153406</v>
      </c>
      <c r="Q169" t="str">
        <f t="shared" si="5"/>
        <v>pago</v>
      </c>
    </row>
    <row r="170" spans="1:17" ht="57.75">
      <c r="A170" s="12">
        <v>170</v>
      </c>
      <c r="B170" s="22" t="s">
        <v>1386</v>
      </c>
      <c r="C170" s="12">
        <v>2</v>
      </c>
      <c r="D170" s="18">
        <v>45018.109027777777</v>
      </c>
      <c r="E170" s="18">
        <v>45018.226388888892</v>
      </c>
      <c r="F170" s="23" t="s">
        <v>39</v>
      </c>
      <c r="G170" s="19" t="s">
        <v>19</v>
      </c>
      <c r="H170" t="s">
        <v>20</v>
      </c>
      <c r="I170" s="21" t="s">
        <v>1387</v>
      </c>
      <c r="J170" s="20" t="s">
        <v>22</v>
      </c>
      <c r="K170" s="22" t="s">
        <v>46</v>
      </c>
      <c r="L170" s="17" t="s">
        <v>1388</v>
      </c>
      <c r="M170" s="31">
        <f>(VLOOKUP(A170,cocina!$A$2:$L$1903,11,0))</f>
        <v>60</v>
      </c>
      <c r="N170" s="18">
        <f>IF(J170="Ocupada", (E170-D170)+TIME(0,12,0), E170-D170)</f>
        <v>0.117361111115315</v>
      </c>
      <c r="O170" s="18">
        <f>(VLOOKUP(A170,cocina!$A$2:$L$1903,8,0)/1440)</f>
        <v>1.1111111111111112E-2</v>
      </c>
      <c r="P170" s="18">
        <f t="shared" si="4"/>
        <v>0.10625000000420388</v>
      </c>
      <c r="Q170" t="str">
        <f t="shared" si="5"/>
        <v>pago</v>
      </c>
    </row>
    <row r="171" spans="1:17" ht="29.25">
      <c r="A171" s="12">
        <v>171</v>
      </c>
      <c r="B171" s="22" t="s">
        <v>402</v>
      </c>
      <c r="C171" s="12">
        <v>6</v>
      </c>
      <c r="D171" s="18">
        <v>45018.078472222223</v>
      </c>
      <c r="E171" s="18">
        <v>45018.12777777778</v>
      </c>
      <c r="F171" s="23" t="s">
        <v>39</v>
      </c>
      <c r="G171" s="19" t="s">
        <v>19</v>
      </c>
      <c r="H171" t="s">
        <v>20</v>
      </c>
      <c r="I171" s="21" t="s">
        <v>1389</v>
      </c>
      <c r="J171" s="20" t="s">
        <v>22</v>
      </c>
      <c r="K171" s="22" t="s">
        <v>31</v>
      </c>
      <c r="L171" s="17" t="s">
        <v>1390</v>
      </c>
      <c r="M171" s="31">
        <f>(VLOOKUP(A171,cocina!$A$2:$L$1903,11,0))</f>
        <v>52</v>
      </c>
      <c r="N171" s="18">
        <f>IF(J171="Ocupada", (E171-D171)+TIME(0,12,0), E171-D171)</f>
        <v>4.9305555556202307E-2</v>
      </c>
      <c r="O171" s="18">
        <f>(VLOOKUP(A171,cocina!$A$2:$L$1903,8,0)/1440)</f>
        <v>2.013888888888889E-2</v>
      </c>
      <c r="P171" s="18">
        <f t="shared" si="4"/>
        <v>2.9166666667313417E-2</v>
      </c>
      <c r="Q171" t="str">
        <f t="shared" si="5"/>
        <v>pago</v>
      </c>
    </row>
    <row r="172" spans="1:17">
      <c r="A172" s="12">
        <v>172</v>
      </c>
      <c r="B172" s="22" t="s">
        <v>134</v>
      </c>
      <c r="C172" s="12">
        <v>3</v>
      </c>
      <c r="D172" s="18">
        <v>45018.117361111108</v>
      </c>
      <c r="E172" s="18">
        <v>45018.254166666666</v>
      </c>
      <c r="F172" s="23" t="s">
        <v>98</v>
      </c>
      <c r="G172" s="19" t="s">
        <v>27</v>
      </c>
      <c r="H172" t="s">
        <v>20</v>
      </c>
      <c r="I172" s="21" t="s">
        <v>135</v>
      </c>
      <c r="J172" s="20" t="s">
        <v>30</v>
      </c>
      <c r="K172" s="22" t="s">
        <v>36</v>
      </c>
      <c r="L172" s="17" t="s">
        <v>47</v>
      </c>
      <c r="M172" s="31">
        <f>(VLOOKUP(A172,cocina!$A$2:$L$1903,11,0))</f>
        <v>68</v>
      </c>
      <c r="N172" s="18">
        <f>IF(J172="Ocupada", (E172-D172)+TIME(0,12,0), E172-D172)</f>
        <v>0.14513888889099083</v>
      </c>
      <c r="O172" s="18">
        <f>(VLOOKUP(A172,cocina!$A$2:$L$1903,8,0)/1440)</f>
        <v>1.8749999999999999E-2</v>
      </c>
      <c r="P172" s="18">
        <f t="shared" si="4"/>
        <v>0.12638888889099084</v>
      </c>
      <c r="Q172" t="str">
        <f t="shared" si="5"/>
        <v>pago</v>
      </c>
    </row>
    <row r="173" spans="1:17" ht="29.25">
      <c r="A173" s="12">
        <v>173</v>
      </c>
      <c r="B173" s="22" t="s">
        <v>1391</v>
      </c>
      <c r="C173" s="12">
        <v>3</v>
      </c>
      <c r="D173" s="18">
        <v>45018.012499999997</v>
      </c>
      <c r="E173" s="18">
        <v>45018.154861111114</v>
      </c>
      <c r="F173" s="23" t="s">
        <v>18</v>
      </c>
      <c r="G173" s="19" t="s">
        <v>27</v>
      </c>
      <c r="H173" t="s">
        <v>20</v>
      </c>
      <c r="I173" s="21" t="s">
        <v>1392</v>
      </c>
      <c r="J173" s="20" t="s">
        <v>30</v>
      </c>
      <c r="K173" s="22" t="s">
        <v>41</v>
      </c>
      <c r="L173" s="17" t="s">
        <v>1393</v>
      </c>
      <c r="M173" s="31">
        <f>(VLOOKUP(A173,cocina!$A$2:$L$1903,11,0))</f>
        <v>81</v>
      </c>
      <c r="N173" s="18">
        <f>IF(J173="Ocupada", (E173-D173)+TIME(0,12,0), E173-D173)</f>
        <v>0.15069444445010352</v>
      </c>
      <c r="O173" s="18">
        <f>(VLOOKUP(A173,cocina!$A$2:$L$1903,8,0)/1440)</f>
        <v>1.0416666666666666E-2</v>
      </c>
      <c r="P173" s="18">
        <f t="shared" si="4"/>
        <v>0.14027777778343686</v>
      </c>
      <c r="Q173" t="str">
        <f t="shared" si="5"/>
        <v>pago</v>
      </c>
    </row>
    <row r="174" spans="1:17">
      <c r="A174" s="12">
        <v>174</v>
      </c>
      <c r="B174" s="22" t="s">
        <v>136</v>
      </c>
      <c r="C174" s="12">
        <v>5</v>
      </c>
      <c r="D174" s="18">
        <v>45018.006249999999</v>
      </c>
      <c r="E174" s="18">
        <v>45018.05</v>
      </c>
      <c r="F174" s="23" t="s">
        <v>18</v>
      </c>
      <c r="G174" s="19" t="s">
        <v>27</v>
      </c>
      <c r="H174" t="s">
        <v>20</v>
      </c>
      <c r="I174" s="21" t="s">
        <v>137</v>
      </c>
      <c r="J174" s="20" t="s">
        <v>35</v>
      </c>
      <c r="K174" s="22" t="s">
        <v>132</v>
      </c>
      <c r="L174" s="17" t="s">
        <v>50</v>
      </c>
      <c r="M174" s="31">
        <f>(VLOOKUP(A174,cocina!$A$2:$L$1903,11,0))</f>
        <v>60</v>
      </c>
      <c r="N174" s="18">
        <f>IF(J174="Ocupada", (E174-D174)+TIME(0,12,0), E174-D174)</f>
        <v>4.3750000004365575E-2</v>
      </c>
      <c r="O174" s="18">
        <f>(VLOOKUP(A174,cocina!$A$2:$L$1903,8,0)/1440)</f>
        <v>8.3333333333333332E-3</v>
      </c>
      <c r="P174" s="18">
        <f t="shared" si="4"/>
        <v>3.5416666671032243E-2</v>
      </c>
      <c r="Q174" t="str">
        <f t="shared" si="5"/>
        <v>pago</v>
      </c>
    </row>
    <row r="175" spans="1:17" ht="29.25">
      <c r="A175" s="12">
        <v>175</v>
      </c>
      <c r="B175" s="22" t="s">
        <v>1225</v>
      </c>
      <c r="C175" s="12">
        <v>3</v>
      </c>
      <c r="D175" s="18">
        <v>45018.060416666667</v>
      </c>
      <c r="E175" s="18">
        <v>45018.12777777778</v>
      </c>
      <c r="F175" s="23" t="s">
        <v>66</v>
      </c>
      <c r="G175" s="19" t="s">
        <v>27</v>
      </c>
      <c r="H175" t="s">
        <v>20</v>
      </c>
      <c r="I175" s="21" t="s">
        <v>1394</v>
      </c>
      <c r="J175" s="20" t="s">
        <v>35</v>
      </c>
      <c r="K175" s="22" t="s">
        <v>46</v>
      </c>
      <c r="L175" s="17" t="s">
        <v>1395</v>
      </c>
      <c r="M175" s="31">
        <f>(VLOOKUP(A175,cocina!$A$2:$L$1903,11,0))</f>
        <v>96</v>
      </c>
      <c r="N175" s="18">
        <f>IF(J175="Ocupada", (E175-D175)+TIME(0,12,0), E175-D175)</f>
        <v>6.7361111112404615E-2</v>
      </c>
      <c r="O175" s="18">
        <f>(VLOOKUP(A175,cocina!$A$2:$L$1903,8,0)/1440)</f>
        <v>6.2500000000000003E-3</v>
      </c>
      <c r="P175" s="18">
        <f t="shared" si="4"/>
        <v>6.1111111112404616E-2</v>
      </c>
      <c r="Q175" t="str">
        <f t="shared" si="5"/>
        <v>pago</v>
      </c>
    </row>
    <row r="176" spans="1:17">
      <c r="A176" s="12">
        <v>176</v>
      </c>
      <c r="B176" s="22" t="s">
        <v>138</v>
      </c>
      <c r="C176" s="12">
        <v>4</v>
      </c>
      <c r="D176" s="18">
        <v>45018.102083333331</v>
      </c>
      <c r="E176" s="18">
        <v>45018.188888888886</v>
      </c>
      <c r="F176" s="23" t="s">
        <v>39</v>
      </c>
      <c r="G176" s="19" t="s">
        <v>27</v>
      </c>
      <c r="H176" t="s">
        <v>20</v>
      </c>
      <c r="I176" s="21" t="s">
        <v>139</v>
      </c>
      <c r="J176" s="20" t="s">
        <v>30</v>
      </c>
      <c r="K176" s="22" t="s">
        <v>41</v>
      </c>
      <c r="L176" s="17" t="s">
        <v>53</v>
      </c>
      <c r="M176" s="31">
        <f>(VLOOKUP(A176,cocina!$A$2:$L$1903,11,0))</f>
        <v>63</v>
      </c>
      <c r="N176" s="18">
        <f>IF(J176="Ocupada", (E176-D176)+TIME(0,12,0), E176-D176)</f>
        <v>9.5138888888080447E-2</v>
      </c>
      <c r="O176" s="18">
        <f>(VLOOKUP(A176,cocina!$A$2:$L$1903,8,0)/1440)</f>
        <v>3.3333333333333333E-2</v>
      </c>
      <c r="P176" s="18">
        <f t="shared" si="4"/>
        <v>6.1805555554747114E-2</v>
      </c>
      <c r="Q176" t="str">
        <f t="shared" si="5"/>
        <v>pago</v>
      </c>
    </row>
    <row r="177" spans="1:17" ht="57.75">
      <c r="A177" s="12">
        <v>177</v>
      </c>
      <c r="B177" s="22" t="s">
        <v>1396</v>
      </c>
      <c r="C177" s="12">
        <v>1</v>
      </c>
      <c r="D177" s="18">
        <v>45018.009722222225</v>
      </c>
      <c r="E177" s="18">
        <v>45018.051388888889</v>
      </c>
      <c r="F177" s="23" t="s">
        <v>18</v>
      </c>
      <c r="G177" s="19" t="s">
        <v>19</v>
      </c>
      <c r="H177" t="s">
        <v>20</v>
      </c>
      <c r="I177" s="21" t="s">
        <v>52</v>
      </c>
      <c r="J177" s="20" t="s">
        <v>30</v>
      </c>
      <c r="K177" s="22" t="s">
        <v>23</v>
      </c>
      <c r="L177" s="17" t="s">
        <v>1397</v>
      </c>
      <c r="M177" s="31">
        <f>(VLOOKUP(A177,cocina!$A$2:$L$1903,11,0))</f>
        <v>48</v>
      </c>
      <c r="N177" s="18">
        <f>IF(J177="Ocupada", (E177-D177)+TIME(0,12,0), E177-D177)</f>
        <v>4.9999999997574679E-2</v>
      </c>
      <c r="O177" s="18">
        <f>(VLOOKUP(A177,cocina!$A$2:$L$1903,8,0)/1440)</f>
        <v>6.9444444444444441E-3</v>
      </c>
      <c r="P177" s="18">
        <f t="shared" si="4"/>
        <v>4.3055555553130231E-2</v>
      </c>
      <c r="Q177" t="str">
        <f t="shared" si="5"/>
        <v>pago</v>
      </c>
    </row>
    <row r="178" spans="1:17" ht="57.75">
      <c r="A178" s="12">
        <v>178</v>
      </c>
      <c r="B178" s="22" t="s">
        <v>1398</v>
      </c>
      <c r="C178" s="12">
        <v>6</v>
      </c>
      <c r="D178" s="18">
        <v>45018.078472222223</v>
      </c>
      <c r="E178" s="18">
        <v>45018.220833333333</v>
      </c>
      <c r="F178" s="23" t="s">
        <v>66</v>
      </c>
      <c r="G178" s="19" t="s">
        <v>19</v>
      </c>
      <c r="H178" t="s">
        <v>20</v>
      </c>
      <c r="I178" s="21" t="s">
        <v>1399</v>
      </c>
      <c r="J178" s="20" t="s">
        <v>35</v>
      </c>
      <c r="K178" s="22" t="s">
        <v>132</v>
      </c>
      <c r="L178" s="17" t="s">
        <v>1400</v>
      </c>
      <c r="M178" s="31">
        <f>(VLOOKUP(A178,cocina!$A$2:$L$1903,11,0))</f>
        <v>30</v>
      </c>
      <c r="N178" s="18">
        <f>IF(J178="Ocupada", (E178-D178)+TIME(0,12,0), E178-D178)</f>
        <v>0.14236111110949423</v>
      </c>
      <c r="O178" s="18">
        <f>(VLOOKUP(A178,cocina!$A$2:$L$1903,8,0)/1440)</f>
        <v>3.8194444444444448E-2</v>
      </c>
      <c r="P178" s="18">
        <f t="shared" si="4"/>
        <v>0.10416666666504978</v>
      </c>
      <c r="Q178" t="str">
        <f t="shared" si="5"/>
        <v>pago</v>
      </c>
    </row>
    <row r="179" spans="1:17">
      <c r="A179" s="12">
        <v>179</v>
      </c>
      <c r="B179" s="22" t="s">
        <v>140</v>
      </c>
      <c r="C179" s="12">
        <v>2</v>
      </c>
      <c r="D179" s="18">
        <v>45018.030555555553</v>
      </c>
      <c r="E179" s="18">
        <v>45018.130555555559</v>
      </c>
      <c r="F179" s="23" t="s">
        <v>18</v>
      </c>
      <c r="G179" s="19" t="s">
        <v>61</v>
      </c>
      <c r="H179" t="s">
        <v>20</v>
      </c>
      <c r="I179" s="21" t="s">
        <v>141</v>
      </c>
      <c r="J179" s="20" t="s">
        <v>35</v>
      </c>
      <c r="K179" s="22" t="s">
        <v>46</v>
      </c>
      <c r="L179" s="17" t="s">
        <v>72</v>
      </c>
      <c r="M179" s="31">
        <f>(VLOOKUP(A179,cocina!$A$2:$L$1903,11,0))</f>
        <v>62</v>
      </c>
      <c r="N179" s="18">
        <f>IF(J179="Ocupada", (E179-D179)+TIME(0,12,0), E179-D179)</f>
        <v>0.10000000000582077</v>
      </c>
      <c r="O179" s="18">
        <f>(VLOOKUP(A179,cocina!$A$2:$L$1903,8,0)/1440)</f>
        <v>1.8055555555555554E-2</v>
      </c>
      <c r="P179" s="18">
        <f t="shared" si="4"/>
        <v>8.1944444450265219E-2</v>
      </c>
      <c r="Q179" t="str">
        <f t="shared" si="5"/>
        <v>pago</v>
      </c>
    </row>
    <row r="180" spans="1:17" ht="57.75">
      <c r="A180" s="12">
        <v>180</v>
      </c>
      <c r="B180" s="22" t="s">
        <v>1401</v>
      </c>
      <c r="C180" s="12">
        <v>1</v>
      </c>
      <c r="D180" s="18">
        <v>45018.097916666666</v>
      </c>
      <c r="E180" s="18">
        <v>45018.214583333334</v>
      </c>
      <c r="F180" s="23" t="s">
        <v>39</v>
      </c>
      <c r="G180" s="19" t="s">
        <v>19</v>
      </c>
      <c r="H180" t="s">
        <v>20</v>
      </c>
      <c r="I180" s="21" t="s">
        <v>1402</v>
      </c>
      <c r="J180" s="20" t="s">
        <v>35</v>
      </c>
      <c r="K180" s="22" t="s">
        <v>31</v>
      </c>
      <c r="L180" s="17" t="s">
        <v>1403</v>
      </c>
      <c r="M180" s="31">
        <f>(VLOOKUP(A180,cocina!$A$2:$L$1903,11,0))</f>
        <v>29</v>
      </c>
      <c r="N180" s="18">
        <f>IF(J180="Ocupada", (E180-D180)+TIME(0,12,0), E180-D180)</f>
        <v>0.11666666666860692</v>
      </c>
      <c r="O180" s="18">
        <f>(VLOOKUP(A180,cocina!$A$2:$L$1903,8,0)/1440)</f>
        <v>2.4305555555555556E-2</v>
      </c>
      <c r="P180" s="18">
        <f t="shared" si="4"/>
        <v>9.236111111305137E-2</v>
      </c>
      <c r="Q180" t="str">
        <f t="shared" si="5"/>
        <v>pago</v>
      </c>
    </row>
    <row r="181" spans="1:17">
      <c r="A181" s="12">
        <v>181</v>
      </c>
      <c r="B181" s="22" t="s">
        <v>142</v>
      </c>
      <c r="C181" s="12">
        <v>1</v>
      </c>
      <c r="D181" s="18">
        <v>45018.114583333336</v>
      </c>
      <c r="E181" s="18">
        <v>45018.162499999999</v>
      </c>
      <c r="F181" s="23" t="s">
        <v>98</v>
      </c>
      <c r="G181" s="19" t="s">
        <v>19</v>
      </c>
      <c r="H181" t="s">
        <v>20</v>
      </c>
      <c r="I181" s="21" t="s">
        <v>143</v>
      </c>
      <c r="J181" s="20" t="s">
        <v>30</v>
      </c>
      <c r="K181" s="22" t="s">
        <v>95</v>
      </c>
      <c r="L181" s="17" t="s">
        <v>64</v>
      </c>
      <c r="M181" s="31">
        <f>(VLOOKUP(A181,cocina!$A$2:$L$1903,11,0))</f>
        <v>27</v>
      </c>
      <c r="N181" s="18">
        <f>IF(J181="Ocupada", (E181-D181)+TIME(0,12,0), E181-D181)</f>
        <v>5.6249999996119487E-2</v>
      </c>
      <c r="O181" s="18">
        <f>(VLOOKUP(A181,cocina!$A$2:$L$1903,8,0)/1440)</f>
        <v>3.8194444444444448E-2</v>
      </c>
      <c r="P181" s="18">
        <f t="shared" si="4"/>
        <v>1.805555555167504E-2</v>
      </c>
      <c r="Q181" t="str">
        <f t="shared" si="5"/>
        <v>pago</v>
      </c>
    </row>
    <row r="182" spans="1:17">
      <c r="A182" s="12">
        <v>182</v>
      </c>
      <c r="B182" s="22" t="s">
        <v>144</v>
      </c>
      <c r="C182" s="12">
        <v>2</v>
      </c>
      <c r="D182" s="18">
        <v>45018.161805555559</v>
      </c>
      <c r="E182" s="18">
        <v>45018.270833333336</v>
      </c>
      <c r="F182" s="23" t="s">
        <v>66</v>
      </c>
      <c r="G182" s="19" t="s">
        <v>27</v>
      </c>
      <c r="H182" t="s">
        <v>44</v>
      </c>
      <c r="I182" s="21" t="s">
        <v>145</v>
      </c>
      <c r="J182" s="20" t="s">
        <v>22</v>
      </c>
      <c r="K182" s="22" t="s">
        <v>95</v>
      </c>
      <c r="L182" s="17" t="s">
        <v>68</v>
      </c>
      <c r="M182" s="31">
        <f>(VLOOKUP(A182,cocina!$A$2:$L$1903,11,0))</f>
        <v>38</v>
      </c>
      <c r="N182" s="18">
        <f>IF(J182="Ocupada", (E182-D182)+TIME(0,12,0), E182-D182)</f>
        <v>0.10902777777664596</v>
      </c>
      <c r="O182" s="18">
        <f>(VLOOKUP(A182,cocina!$A$2:$L$1903,8,0)/1440)</f>
        <v>7.6388888888888886E-3</v>
      </c>
      <c r="P182" s="18">
        <f t="shared" si="4"/>
        <v>0.10138888888775707</v>
      </c>
      <c r="Q182" t="str">
        <f t="shared" si="5"/>
        <v>pago</v>
      </c>
    </row>
    <row r="183" spans="1:17" ht="57.75">
      <c r="A183" s="12">
        <v>183</v>
      </c>
      <c r="B183" s="22" t="s">
        <v>1404</v>
      </c>
      <c r="C183" s="12">
        <v>1</v>
      </c>
      <c r="D183" s="18">
        <v>45018.115277777775</v>
      </c>
      <c r="E183" s="18">
        <v>45018.269444444442</v>
      </c>
      <c r="F183" s="23" t="s">
        <v>98</v>
      </c>
      <c r="G183" s="19" t="s">
        <v>27</v>
      </c>
      <c r="H183" t="s">
        <v>20</v>
      </c>
      <c r="I183" s="21" t="s">
        <v>1405</v>
      </c>
      <c r="J183" s="20" t="s">
        <v>30</v>
      </c>
      <c r="K183" s="22" t="s">
        <v>71</v>
      </c>
      <c r="L183" s="17" t="s">
        <v>1406</v>
      </c>
      <c r="M183" s="31">
        <f>(VLOOKUP(A183,cocina!$A$2:$L$1903,11,0))</f>
        <v>64</v>
      </c>
      <c r="N183" s="18">
        <f>IF(J183="Ocupada", (E183-D183)+TIME(0,12,0), E183-D183)</f>
        <v>0.16250000000048506</v>
      </c>
      <c r="O183" s="18">
        <f>(VLOOKUP(A183,cocina!$A$2:$L$1903,8,0)/1440)</f>
        <v>3.6111111111111108E-2</v>
      </c>
      <c r="P183" s="18">
        <f t="shared" si="4"/>
        <v>0.12638888888937394</v>
      </c>
      <c r="Q183" t="str">
        <f t="shared" si="5"/>
        <v>pago</v>
      </c>
    </row>
    <row r="184" spans="1:17" ht="43.5">
      <c r="A184" s="12">
        <v>184</v>
      </c>
      <c r="B184" s="22" t="s">
        <v>1407</v>
      </c>
      <c r="C184" s="12">
        <v>6</v>
      </c>
      <c r="D184" s="18">
        <v>45018.163194444445</v>
      </c>
      <c r="E184" s="18">
        <v>45018.292361111111</v>
      </c>
      <c r="F184" s="23" t="s">
        <v>26</v>
      </c>
      <c r="G184" s="19" t="s">
        <v>27</v>
      </c>
      <c r="H184" t="s">
        <v>20</v>
      </c>
      <c r="I184" s="21" t="s">
        <v>1408</v>
      </c>
      <c r="J184" s="20" t="s">
        <v>30</v>
      </c>
      <c r="K184" s="22" t="s">
        <v>41</v>
      </c>
      <c r="L184" s="17" t="s">
        <v>1409</v>
      </c>
      <c r="M184" s="31">
        <f>(VLOOKUP(A184,cocina!$A$2:$L$1903,11,0))</f>
        <v>84</v>
      </c>
      <c r="N184" s="18">
        <f>IF(J184="Ocupada", (E184-D184)+TIME(0,12,0), E184-D184)</f>
        <v>0.13749999999902987</v>
      </c>
      <c r="O184" s="18">
        <f>(VLOOKUP(A184,cocina!$A$2:$L$1903,8,0)/1440)</f>
        <v>4.1666666666666666E-3</v>
      </c>
      <c r="P184" s="18">
        <f t="shared" si="4"/>
        <v>0.13333333333236319</v>
      </c>
      <c r="Q184" t="str">
        <f t="shared" si="5"/>
        <v>pago</v>
      </c>
    </row>
    <row r="185" spans="1:17" ht="29.25">
      <c r="A185" s="12">
        <v>185</v>
      </c>
      <c r="B185" s="22" t="s">
        <v>117</v>
      </c>
      <c r="C185" s="12">
        <v>2</v>
      </c>
      <c r="D185" s="18">
        <v>45018.115972222222</v>
      </c>
      <c r="E185" s="18">
        <v>45018.268055555556</v>
      </c>
      <c r="F185" s="23" t="s">
        <v>98</v>
      </c>
      <c r="G185" s="19" t="s">
        <v>61</v>
      </c>
      <c r="H185" t="s">
        <v>20</v>
      </c>
      <c r="I185" s="21" t="s">
        <v>1410</v>
      </c>
      <c r="J185" s="20" t="s">
        <v>22</v>
      </c>
      <c r="K185" s="22" t="s">
        <v>71</v>
      </c>
      <c r="L185" s="17" t="s">
        <v>1411</v>
      </c>
      <c r="M185" s="31">
        <f>(VLOOKUP(A185,cocina!$A$2:$L$1903,11,0))</f>
        <v>63</v>
      </c>
      <c r="N185" s="18">
        <f>IF(J185="Ocupada", (E185-D185)+TIME(0,12,0), E185-D185)</f>
        <v>0.15208333333430346</v>
      </c>
      <c r="O185" s="18">
        <f>(VLOOKUP(A185,cocina!$A$2:$L$1903,8,0)/1440)</f>
        <v>2.361111111111111E-2</v>
      </c>
      <c r="P185" s="18">
        <f t="shared" si="4"/>
        <v>0.12847222222319235</v>
      </c>
      <c r="Q185" t="str">
        <f t="shared" si="5"/>
        <v>pago</v>
      </c>
    </row>
    <row r="186" spans="1:17" ht="43.5">
      <c r="A186" s="12">
        <v>186</v>
      </c>
      <c r="B186" s="22" t="s">
        <v>247</v>
      </c>
      <c r="C186" s="12">
        <v>6</v>
      </c>
      <c r="D186" s="18">
        <v>45018.027777777781</v>
      </c>
      <c r="E186" s="18">
        <v>45018.176388888889</v>
      </c>
      <c r="F186" s="23" t="s">
        <v>98</v>
      </c>
      <c r="G186" s="19" t="s">
        <v>27</v>
      </c>
      <c r="H186" t="s">
        <v>20</v>
      </c>
      <c r="I186" s="21" t="s">
        <v>126</v>
      </c>
      <c r="J186" s="20" t="s">
        <v>35</v>
      </c>
      <c r="K186" s="22" t="s">
        <v>46</v>
      </c>
      <c r="L186" s="17" t="s">
        <v>1412</v>
      </c>
      <c r="M186" s="31">
        <f>(VLOOKUP(A186,cocina!$A$2:$L$1903,11,0))</f>
        <v>81</v>
      </c>
      <c r="N186" s="18">
        <f>IF(J186="Ocupada", (E186-D186)+TIME(0,12,0), E186-D186)</f>
        <v>0.14861111110803904</v>
      </c>
      <c r="O186" s="18">
        <f>(VLOOKUP(A186,cocina!$A$2:$L$1903,8,0)/1440)</f>
        <v>1.1111111111111112E-2</v>
      </c>
      <c r="P186" s="18">
        <f t="shared" si="4"/>
        <v>0.13749999999692794</v>
      </c>
      <c r="Q186" t="str">
        <f t="shared" si="5"/>
        <v>pago</v>
      </c>
    </row>
    <row r="187" spans="1:17" ht="57.75">
      <c r="A187" s="12">
        <v>187</v>
      </c>
      <c r="B187" s="22" t="s">
        <v>1413</v>
      </c>
      <c r="C187" s="12">
        <v>1</v>
      </c>
      <c r="D187" s="18">
        <v>45018.099305555559</v>
      </c>
      <c r="E187" s="18">
        <v>45018.227777777778</v>
      </c>
      <c r="F187" s="23" t="s">
        <v>18</v>
      </c>
      <c r="G187" s="19" t="s">
        <v>27</v>
      </c>
      <c r="H187" t="s">
        <v>20</v>
      </c>
      <c r="I187" s="21" t="s">
        <v>1414</v>
      </c>
      <c r="J187" s="20" t="s">
        <v>22</v>
      </c>
      <c r="K187" s="22" t="s">
        <v>132</v>
      </c>
      <c r="L187" s="17" t="s">
        <v>1415</v>
      </c>
      <c r="M187" s="31">
        <f>(VLOOKUP(A187,cocina!$A$2:$L$1903,11,0))</f>
        <v>68</v>
      </c>
      <c r="N187" s="18">
        <f>IF(J187="Ocupada", (E187-D187)+TIME(0,12,0), E187-D187)</f>
        <v>0.12847222221898846</v>
      </c>
      <c r="O187" s="18">
        <f>(VLOOKUP(A187,cocina!$A$2:$L$1903,8,0)/1440)</f>
        <v>1.9444444444444445E-2</v>
      </c>
      <c r="P187" s="18">
        <f t="shared" si="4"/>
        <v>0.10902777777454402</v>
      </c>
      <c r="Q187" t="str">
        <f t="shared" si="5"/>
        <v>pago</v>
      </c>
    </row>
    <row r="188" spans="1:17" ht="29.25">
      <c r="A188" s="12">
        <v>188</v>
      </c>
      <c r="B188" s="22" t="s">
        <v>1416</v>
      </c>
      <c r="C188" s="12">
        <v>4</v>
      </c>
      <c r="D188" s="18">
        <v>45018.152777777781</v>
      </c>
      <c r="E188" s="18">
        <v>45018.222916666666</v>
      </c>
      <c r="F188" s="23" t="s">
        <v>66</v>
      </c>
      <c r="G188" s="19" t="s">
        <v>61</v>
      </c>
      <c r="H188" t="s">
        <v>20</v>
      </c>
      <c r="I188" s="21" t="s">
        <v>1417</v>
      </c>
      <c r="J188" s="20" t="s">
        <v>35</v>
      </c>
      <c r="K188" s="22" t="s">
        <v>46</v>
      </c>
      <c r="L188" s="17" t="s">
        <v>1297</v>
      </c>
      <c r="M188" s="31">
        <f>(VLOOKUP(A188,cocina!$A$2:$L$1903,11,0))</f>
        <v>31</v>
      </c>
      <c r="N188" s="18">
        <f>IF(J188="Ocupada", (E188-D188)+TIME(0,12,0), E188-D188)</f>
        <v>7.0138888884685002E-2</v>
      </c>
      <c r="O188" s="18">
        <f>(VLOOKUP(A188,cocina!$A$2:$L$1903,8,0)/1440)</f>
        <v>4.027777777777778E-2</v>
      </c>
      <c r="P188" s="18">
        <f t="shared" si="4"/>
        <v>2.9861111106907222E-2</v>
      </c>
      <c r="Q188" t="str">
        <f t="shared" si="5"/>
        <v>pago</v>
      </c>
    </row>
    <row r="189" spans="1:17" ht="43.5">
      <c r="A189" s="12">
        <v>189</v>
      </c>
      <c r="B189" s="22" t="s">
        <v>1418</v>
      </c>
      <c r="C189" s="12">
        <v>4</v>
      </c>
      <c r="D189" s="18">
        <v>45018.158333333333</v>
      </c>
      <c r="E189" s="18">
        <v>45018.256944444445</v>
      </c>
      <c r="F189" s="23" t="s">
        <v>39</v>
      </c>
      <c r="G189" s="19" t="s">
        <v>27</v>
      </c>
      <c r="H189" t="s">
        <v>20</v>
      </c>
      <c r="I189" s="21" t="s">
        <v>1419</v>
      </c>
      <c r="J189" s="20" t="s">
        <v>35</v>
      </c>
      <c r="K189" s="22" t="s">
        <v>77</v>
      </c>
      <c r="L189" s="17" t="s">
        <v>1420</v>
      </c>
      <c r="M189" s="31">
        <f>(VLOOKUP(A189,cocina!$A$2:$L$1903,11,0))</f>
        <v>68</v>
      </c>
      <c r="N189" s="18">
        <f>IF(J189="Ocupada", (E189-D189)+TIME(0,12,0), E189-D189)</f>
        <v>9.8611111112404615E-2</v>
      </c>
      <c r="O189" s="18">
        <f>(VLOOKUP(A189,cocina!$A$2:$L$1903,8,0)/1440)</f>
        <v>2.9166666666666667E-2</v>
      </c>
      <c r="P189" s="18">
        <f t="shared" si="4"/>
        <v>6.9444444445737941E-2</v>
      </c>
      <c r="Q189" t="str">
        <f t="shared" si="5"/>
        <v>pago</v>
      </c>
    </row>
    <row r="190" spans="1:17" ht="57.75">
      <c r="A190" s="12">
        <v>190</v>
      </c>
      <c r="B190" s="22" t="s">
        <v>1345</v>
      </c>
      <c r="C190" s="12">
        <v>2</v>
      </c>
      <c r="D190" s="18">
        <v>45018.063194444447</v>
      </c>
      <c r="E190" s="18">
        <v>45018.140277777777</v>
      </c>
      <c r="F190" s="23" t="s">
        <v>39</v>
      </c>
      <c r="G190" s="19" t="s">
        <v>27</v>
      </c>
      <c r="H190" t="s">
        <v>20</v>
      </c>
      <c r="I190" s="21" t="s">
        <v>1421</v>
      </c>
      <c r="J190" s="20" t="s">
        <v>22</v>
      </c>
      <c r="K190" s="22" t="s">
        <v>46</v>
      </c>
      <c r="L190" s="17" t="s">
        <v>1422</v>
      </c>
      <c r="M190" s="31">
        <f>(VLOOKUP(A190,cocina!$A$2:$L$1903,11,0))</f>
        <v>18</v>
      </c>
      <c r="N190" s="18">
        <f>IF(J190="Ocupada", (E190-D190)+TIME(0,12,0), E190-D190)</f>
        <v>7.7083333329937886E-2</v>
      </c>
      <c r="O190" s="18">
        <f>(VLOOKUP(A190,cocina!$A$2:$L$1903,8,0)/1440)</f>
        <v>2.7083333333333334E-2</v>
      </c>
      <c r="P190" s="18">
        <f t="shared" si="4"/>
        <v>4.9999999996604552E-2</v>
      </c>
      <c r="Q190" t="str">
        <f t="shared" si="5"/>
        <v>pago</v>
      </c>
    </row>
    <row r="191" spans="1:17" ht="29.25">
      <c r="A191" s="12">
        <v>191</v>
      </c>
      <c r="B191" s="22" t="s">
        <v>1423</v>
      </c>
      <c r="C191" s="12">
        <v>6</v>
      </c>
      <c r="D191" s="18">
        <v>45018</v>
      </c>
      <c r="E191" s="18">
        <v>45018.10833333333</v>
      </c>
      <c r="F191" s="23" t="s">
        <v>39</v>
      </c>
      <c r="G191" s="19" t="s">
        <v>27</v>
      </c>
      <c r="H191" t="s">
        <v>20</v>
      </c>
      <c r="I191" s="21" t="s">
        <v>339</v>
      </c>
      <c r="J191" s="20" t="s">
        <v>30</v>
      </c>
      <c r="K191" s="22" t="s">
        <v>95</v>
      </c>
      <c r="L191" s="17" t="s">
        <v>1424</v>
      </c>
      <c r="M191" s="31">
        <f>(VLOOKUP(A191,cocina!$A$2:$L$1903,11,0))</f>
        <v>75</v>
      </c>
      <c r="N191" s="18">
        <f>IF(J191="Ocupada", (E191-D191)+TIME(0,12,0), E191-D191)</f>
        <v>0.11666666666327122</v>
      </c>
      <c r="O191" s="18">
        <f>(VLOOKUP(A191,cocina!$A$2:$L$1903,8,0)/1440)</f>
        <v>2.2222222222222223E-2</v>
      </c>
      <c r="P191" s="18">
        <f t="shared" si="4"/>
        <v>9.4444444441048991E-2</v>
      </c>
      <c r="Q191" t="str">
        <f t="shared" si="5"/>
        <v>pago</v>
      </c>
    </row>
    <row r="192" spans="1:17">
      <c r="A192" s="12">
        <v>192</v>
      </c>
      <c r="B192" s="22" t="s">
        <v>146</v>
      </c>
      <c r="C192" s="12">
        <v>4</v>
      </c>
      <c r="D192" s="18">
        <v>45018.10833333333</v>
      </c>
      <c r="E192" s="18">
        <v>45018.203472222223</v>
      </c>
      <c r="F192" s="23" t="s">
        <v>39</v>
      </c>
      <c r="G192" s="19" t="s">
        <v>61</v>
      </c>
      <c r="H192" t="s">
        <v>28</v>
      </c>
      <c r="I192" s="21" t="s">
        <v>147</v>
      </c>
      <c r="J192" s="20" t="s">
        <v>22</v>
      </c>
      <c r="K192" s="22" t="s">
        <v>41</v>
      </c>
      <c r="L192" s="17" t="s">
        <v>78</v>
      </c>
      <c r="M192" s="31">
        <f>(VLOOKUP(A192,cocina!$A$2:$L$1903,11,0))</f>
        <v>75</v>
      </c>
      <c r="N192" s="18">
        <f>IF(J192="Ocupada", (E192-D192)+TIME(0,12,0), E192-D192)</f>
        <v>9.5138888893416151E-2</v>
      </c>
      <c r="O192" s="18">
        <f>(VLOOKUP(A192,cocina!$A$2:$L$1903,8,0)/1440)</f>
        <v>1.8055555555555554E-2</v>
      </c>
      <c r="P192" s="18">
        <f t="shared" si="4"/>
        <v>7.7083333337860604E-2</v>
      </c>
      <c r="Q192" t="str">
        <f t="shared" si="5"/>
        <v>pago</v>
      </c>
    </row>
    <row r="193" spans="1:17" ht="57.75">
      <c r="A193" s="12">
        <v>193</v>
      </c>
      <c r="B193" s="22" t="s">
        <v>1425</v>
      </c>
      <c r="C193" s="12">
        <v>5</v>
      </c>
      <c r="D193" s="18">
        <v>45018.008333333331</v>
      </c>
      <c r="E193" s="18">
        <v>45018.12777777778</v>
      </c>
      <c r="F193" s="23" t="s">
        <v>26</v>
      </c>
      <c r="G193" s="19" t="s">
        <v>61</v>
      </c>
      <c r="H193" t="s">
        <v>20</v>
      </c>
      <c r="I193" s="21" t="s">
        <v>1426</v>
      </c>
      <c r="J193" s="20" t="s">
        <v>35</v>
      </c>
      <c r="K193" s="22" t="s">
        <v>63</v>
      </c>
      <c r="L193" s="17" t="s">
        <v>1427</v>
      </c>
      <c r="M193" s="31">
        <f>(VLOOKUP(A193,cocina!$A$2:$L$1903,11,0))</f>
        <v>52</v>
      </c>
      <c r="N193" s="18">
        <f>IF(J193="Ocupada", (E193-D193)+TIME(0,12,0), E193-D193)</f>
        <v>0.11944444444816327</v>
      </c>
      <c r="O193" s="18">
        <f>(VLOOKUP(A193,cocina!$A$2:$L$1903,8,0)/1440)</f>
        <v>3.9583333333333331E-2</v>
      </c>
      <c r="P193" s="18">
        <f t="shared" si="4"/>
        <v>7.9861111114829936E-2</v>
      </c>
      <c r="Q193" t="str">
        <f t="shared" si="5"/>
        <v>pago</v>
      </c>
    </row>
    <row r="194" spans="1:17" ht="29.25">
      <c r="A194" s="12">
        <v>194</v>
      </c>
      <c r="B194" s="22" t="s">
        <v>160</v>
      </c>
      <c r="C194" s="12">
        <v>6</v>
      </c>
      <c r="D194" s="18">
        <v>45018.111111111109</v>
      </c>
      <c r="E194" s="18">
        <v>45018.163888888892</v>
      </c>
      <c r="F194" s="23" t="s">
        <v>26</v>
      </c>
      <c r="G194" s="19" t="s">
        <v>27</v>
      </c>
      <c r="H194" t="s">
        <v>44</v>
      </c>
      <c r="I194" s="21" t="s">
        <v>1428</v>
      </c>
      <c r="J194" s="20" t="s">
        <v>35</v>
      </c>
      <c r="K194" s="22" t="s">
        <v>23</v>
      </c>
      <c r="L194" s="17" t="s">
        <v>1429</v>
      </c>
      <c r="M194" s="31">
        <f>(VLOOKUP(A194,cocina!$A$2:$L$1903,11,0))</f>
        <v>66</v>
      </c>
      <c r="N194" s="18">
        <f>IF(J194="Ocupada", (E194-D194)+TIME(0,12,0), E194-D194)</f>
        <v>5.2777777782466728E-2</v>
      </c>
      <c r="O194" s="18">
        <f>(VLOOKUP(A194,cocina!$A$2:$L$1903,8,0)/1440)</f>
        <v>1.2500000000000001E-2</v>
      </c>
      <c r="P194" s="18">
        <f t="shared" ref="P194:P257" si="6">IF((N194-O194)&lt;0,0,(N194-O194))</f>
        <v>4.0277777782466731E-2</v>
      </c>
      <c r="Q194" t="str">
        <f t="shared" ref="Q194:Q257" si="7">IF(P194&gt;0,"pago","no")</f>
        <v>pago</v>
      </c>
    </row>
    <row r="195" spans="1:17">
      <c r="A195" s="12">
        <v>195</v>
      </c>
      <c r="B195" s="22" t="s">
        <v>148</v>
      </c>
      <c r="C195" s="12">
        <v>1</v>
      </c>
      <c r="D195" s="18">
        <v>45018.12777777778</v>
      </c>
      <c r="E195" s="18">
        <v>45018.17291666667</v>
      </c>
      <c r="F195" s="23" t="s">
        <v>66</v>
      </c>
      <c r="G195" s="19" t="s">
        <v>27</v>
      </c>
      <c r="H195" t="s">
        <v>44</v>
      </c>
      <c r="I195" s="21" t="s">
        <v>149</v>
      </c>
      <c r="J195" s="20" t="s">
        <v>30</v>
      </c>
      <c r="K195" s="22" t="s">
        <v>46</v>
      </c>
      <c r="L195" s="17" t="s">
        <v>78</v>
      </c>
      <c r="M195" s="31">
        <f>(VLOOKUP(A195,cocina!$A$2:$L$1903,11,0))</f>
        <v>50</v>
      </c>
      <c r="N195" s="18">
        <f>IF(J195="Ocupada", (E195-D195)+TIME(0,12,0), E195-D195)</f>
        <v>5.34722222238391E-2</v>
      </c>
      <c r="O195" s="18">
        <f>(VLOOKUP(A195,cocina!$A$2:$L$1903,8,0)/1440)</f>
        <v>3.5416666666666666E-2</v>
      </c>
      <c r="P195" s="18">
        <f t="shared" si="6"/>
        <v>1.8055555557172434E-2</v>
      </c>
      <c r="Q195" t="str">
        <f t="shared" si="7"/>
        <v>pago</v>
      </c>
    </row>
    <row r="196" spans="1:17" ht="57.75">
      <c r="A196" s="12">
        <v>196</v>
      </c>
      <c r="B196" s="22" t="s">
        <v>17</v>
      </c>
      <c r="C196" s="12">
        <v>3</v>
      </c>
      <c r="D196" s="18">
        <v>45018.007638888892</v>
      </c>
      <c r="E196" s="18">
        <v>45018.173611111109</v>
      </c>
      <c r="F196" s="23" t="s">
        <v>39</v>
      </c>
      <c r="G196" s="19" t="s">
        <v>27</v>
      </c>
      <c r="H196" t="s">
        <v>20</v>
      </c>
      <c r="I196" s="21" t="s">
        <v>1430</v>
      </c>
      <c r="J196" s="20" t="s">
        <v>35</v>
      </c>
      <c r="K196" s="22" t="s">
        <v>77</v>
      </c>
      <c r="L196" s="17" t="s">
        <v>1431</v>
      </c>
      <c r="M196" s="31">
        <f>(VLOOKUP(A196,cocina!$A$2:$L$1903,11,0))</f>
        <v>60</v>
      </c>
      <c r="N196" s="18">
        <f>IF(J196="Ocupada", (E196-D196)+TIME(0,12,0), E196-D196)</f>
        <v>0.16597222221753327</v>
      </c>
      <c r="O196" s="18">
        <f>(VLOOKUP(A196,cocina!$A$2:$L$1903,8,0)/1440)</f>
        <v>2.361111111111111E-2</v>
      </c>
      <c r="P196" s="18">
        <f t="shared" si="6"/>
        <v>0.14236111110642216</v>
      </c>
      <c r="Q196" t="str">
        <f t="shared" si="7"/>
        <v>pago</v>
      </c>
    </row>
    <row r="197" spans="1:17" ht="29.25">
      <c r="A197" s="12">
        <v>197</v>
      </c>
      <c r="B197" s="22" t="s">
        <v>371</v>
      </c>
      <c r="C197" s="12">
        <v>6</v>
      </c>
      <c r="D197" s="18">
        <v>45018.115277777775</v>
      </c>
      <c r="E197" s="18">
        <v>45018.20416666667</v>
      </c>
      <c r="F197" s="23" t="s">
        <v>39</v>
      </c>
      <c r="G197" s="19" t="s">
        <v>61</v>
      </c>
      <c r="H197" t="s">
        <v>44</v>
      </c>
      <c r="I197" s="21" t="s">
        <v>1432</v>
      </c>
      <c r="J197" s="20" t="s">
        <v>30</v>
      </c>
      <c r="K197" s="22" t="s">
        <v>46</v>
      </c>
      <c r="L197" s="17" t="s">
        <v>1433</v>
      </c>
      <c r="M197" s="31">
        <f>(VLOOKUP(A197,cocina!$A$2:$L$1903,11,0))</f>
        <v>102</v>
      </c>
      <c r="N197" s="18">
        <f>IF(J197="Ocupada", (E197-D197)+TIME(0,12,0), E197-D197)</f>
        <v>9.7222222228204674E-2</v>
      </c>
      <c r="O197" s="18">
        <f>(VLOOKUP(A197,cocina!$A$2:$L$1903,8,0)/1440)</f>
        <v>1.5277777777777777E-2</v>
      </c>
      <c r="P197" s="18">
        <f t="shared" si="6"/>
        <v>8.1944444450426895E-2</v>
      </c>
      <c r="Q197" t="str">
        <f t="shared" si="7"/>
        <v>pago</v>
      </c>
    </row>
    <row r="198" spans="1:17">
      <c r="A198" s="12">
        <v>198</v>
      </c>
      <c r="B198" s="22" t="s">
        <v>150</v>
      </c>
      <c r="C198" s="12">
        <v>4</v>
      </c>
      <c r="D198" s="18">
        <v>45018.025000000001</v>
      </c>
      <c r="E198" s="18">
        <v>45018.128472222219</v>
      </c>
      <c r="F198" s="23" t="s">
        <v>98</v>
      </c>
      <c r="G198" s="19" t="s">
        <v>27</v>
      </c>
      <c r="H198" t="s">
        <v>20</v>
      </c>
      <c r="I198" s="21" t="s">
        <v>151</v>
      </c>
      <c r="J198" s="20" t="s">
        <v>35</v>
      </c>
      <c r="K198" s="22" t="s">
        <v>77</v>
      </c>
      <c r="L198" s="17" t="s">
        <v>64</v>
      </c>
      <c r="M198" s="31">
        <f>(VLOOKUP(A198,cocina!$A$2:$L$1903,11,0))</f>
        <v>54</v>
      </c>
      <c r="N198" s="18">
        <f>IF(J198="Ocupada", (E198-D198)+TIME(0,12,0), E198-D198)</f>
        <v>0.10347222221753327</v>
      </c>
      <c r="O198" s="18">
        <f>(VLOOKUP(A198,cocina!$A$2:$L$1903,8,0)/1440)</f>
        <v>2.2916666666666665E-2</v>
      </c>
      <c r="P198" s="18">
        <f t="shared" si="6"/>
        <v>8.0555555550866603E-2</v>
      </c>
      <c r="Q198" t="str">
        <f t="shared" si="7"/>
        <v>pago</v>
      </c>
    </row>
    <row r="199" spans="1:17" ht="57.75">
      <c r="A199" s="12">
        <v>199</v>
      </c>
      <c r="B199" s="22" t="s">
        <v>1434</v>
      </c>
      <c r="C199" s="12">
        <v>5</v>
      </c>
      <c r="D199" s="18">
        <v>45018.080555555556</v>
      </c>
      <c r="E199" s="18">
        <v>45018.236111111109</v>
      </c>
      <c r="F199" s="23" t="s">
        <v>39</v>
      </c>
      <c r="G199" s="19" t="s">
        <v>19</v>
      </c>
      <c r="H199" t="s">
        <v>44</v>
      </c>
      <c r="I199" s="21" t="s">
        <v>1435</v>
      </c>
      <c r="J199" s="20" t="s">
        <v>22</v>
      </c>
      <c r="K199" s="22" t="s">
        <v>95</v>
      </c>
      <c r="L199" s="17" t="s">
        <v>1436</v>
      </c>
      <c r="M199" s="31">
        <f>(VLOOKUP(A199,cocina!$A$2:$L$1903,11,0))</f>
        <v>87</v>
      </c>
      <c r="N199" s="18">
        <f>IF(J199="Ocupada", (E199-D199)+TIME(0,12,0), E199-D199)</f>
        <v>0.15555555555329192</v>
      </c>
      <c r="O199" s="18">
        <f>(VLOOKUP(A199,cocina!$A$2:$L$1903,8,0)/1440)</f>
        <v>2.1527777777777778E-2</v>
      </c>
      <c r="P199" s="18">
        <f t="shared" si="6"/>
        <v>0.13402777777551414</v>
      </c>
      <c r="Q199" t="str">
        <f t="shared" si="7"/>
        <v>pago</v>
      </c>
    </row>
    <row r="200" spans="1:17" ht="29.25">
      <c r="A200" s="12">
        <v>200</v>
      </c>
      <c r="B200" s="22" t="s">
        <v>1437</v>
      </c>
      <c r="C200" s="12">
        <v>4</v>
      </c>
      <c r="D200" s="18">
        <v>45018.107638888891</v>
      </c>
      <c r="E200" s="18">
        <v>45018.226388888892</v>
      </c>
      <c r="F200" s="23" t="s">
        <v>66</v>
      </c>
      <c r="G200" s="19" t="s">
        <v>27</v>
      </c>
      <c r="H200" t="s">
        <v>20</v>
      </c>
      <c r="I200" s="21" t="s">
        <v>1392</v>
      </c>
      <c r="J200" s="20" t="s">
        <v>35</v>
      </c>
      <c r="K200" s="22" t="s">
        <v>46</v>
      </c>
      <c r="L200" s="17" t="s">
        <v>1438</v>
      </c>
      <c r="M200" s="31">
        <f>(VLOOKUP(A200,cocina!$A$2:$L$1903,11,0))</f>
        <v>38</v>
      </c>
      <c r="N200" s="18">
        <f>IF(J200="Ocupada", (E200-D200)+TIME(0,12,0), E200-D200)</f>
        <v>0.11875000000145519</v>
      </c>
      <c r="O200" s="18">
        <f>(VLOOKUP(A200,cocina!$A$2:$L$1903,8,0)/1440)</f>
        <v>2.7083333333333334E-2</v>
      </c>
      <c r="P200" s="18">
        <f t="shared" si="6"/>
        <v>9.1666666668121857E-2</v>
      </c>
      <c r="Q200" t="str">
        <f t="shared" si="7"/>
        <v>pago</v>
      </c>
    </row>
    <row r="201" spans="1:17">
      <c r="A201" s="12">
        <v>201</v>
      </c>
      <c r="B201" s="22" t="s">
        <v>152</v>
      </c>
      <c r="C201" s="12">
        <v>5</v>
      </c>
      <c r="D201" s="18">
        <v>45018.012499999997</v>
      </c>
      <c r="E201" s="18">
        <v>45018.076388888891</v>
      </c>
      <c r="F201" s="23" t="s">
        <v>98</v>
      </c>
      <c r="G201" s="19" t="s">
        <v>19</v>
      </c>
      <c r="H201" t="s">
        <v>20</v>
      </c>
      <c r="I201" s="21" t="s">
        <v>153</v>
      </c>
      <c r="J201" s="20" t="s">
        <v>35</v>
      </c>
      <c r="K201" s="22" t="s">
        <v>23</v>
      </c>
      <c r="L201" s="17" t="s">
        <v>102</v>
      </c>
      <c r="M201" s="31">
        <f>(VLOOKUP(A201,cocina!$A$2:$L$1903,11,0))</f>
        <v>72</v>
      </c>
      <c r="N201" s="18">
        <f>IF(J201="Ocupada", (E201-D201)+TIME(0,12,0), E201-D201)</f>
        <v>6.3888888893416151E-2</v>
      </c>
      <c r="O201" s="18">
        <f>(VLOOKUP(A201,cocina!$A$2:$L$1903,8,0)/1440)</f>
        <v>4.027777777777778E-2</v>
      </c>
      <c r="P201" s="18">
        <f t="shared" si="6"/>
        <v>2.3611111115638371E-2</v>
      </c>
      <c r="Q201" t="str">
        <f t="shared" si="7"/>
        <v>pago</v>
      </c>
    </row>
    <row r="202" spans="1:17" ht="57.75">
      <c r="A202" s="12">
        <v>202</v>
      </c>
      <c r="B202" s="22" t="s">
        <v>1439</v>
      </c>
      <c r="C202" s="12">
        <v>5</v>
      </c>
      <c r="D202" s="18">
        <v>45018.040277777778</v>
      </c>
      <c r="E202" s="18">
        <v>45018.083333333336</v>
      </c>
      <c r="F202" s="23" t="s">
        <v>66</v>
      </c>
      <c r="G202" s="19" t="s">
        <v>27</v>
      </c>
      <c r="H202" t="s">
        <v>20</v>
      </c>
      <c r="I202" s="21" t="s">
        <v>1440</v>
      </c>
      <c r="J202" s="20" t="s">
        <v>30</v>
      </c>
      <c r="K202" s="22" t="s">
        <v>36</v>
      </c>
      <c r="L202" s="17" t="s">
        <v>1441</v>
      </c>
      <c r="M202" s="31">
        <f>(VLOOKUP(A202,cocina!$A$2:$L$1903,11,0))</f>
        <v>72</v>
      </c>
      <c r="N202" s="18">
        <f>IF(J202="Ocupada", (E202-D202)+TIME(0,12,0), E202-D202)</f>
        <v>5.138888889099083E-2</v>
      </c>
      <c r="O202" s="18">
        <f>(VLOOKUP(A202,cocina!$A$2:$L$1903,8,0)/1440)</f>
        <v>3.1944444444444442E-2</v>
      </c>
      <c r="P202" s="18">
        <f t="shared" si="6"/>
        <v>1.9444444446546388E-2</v>
      </c>
      <c r="Q202" t="str">
        <f t="shared" si="7"/>
        <v>pago</v>
      </c>
    </row>
    <row r="203" spans="1:17" ht="29.25">
      <c r="A203" s="12">
        <v>203</v>
      </c>
      <c r="B203" s="22" t="s">
        <v>1442</v>
      </c>
      <c r="C203" s="12">
        <v>2</v>
      </c>
      <c r="D203" s="18">
        <v>45018.164583333331</v>
      </c>
      <c r="E203" s="18">
        <v>45018.222916666666</v>
      </c>
      <c r="F203" s="23" t="s">
        <v>98</v>
      </c>
      <c r="G203" s="19" t="s">
        <v>27</v>
      </c>
      <c r="H203" t="s">
        <v>20</v>
      </c>
      <c r="I203" s="21" t="s">
        <v>1443</v>
      </c>
      <c r="J203" s="20" t="s">
        <v>22</v>
      </c>
      <c r="K203" s="22" t="s">
        <v>23</v>
      </c>
      <c r="L203" s="17" t="s">
        <v>1444</v>
      </c>
      <c r="M203" s="31">
        <f>(VLOOKUP(A203,cocina!$A$2:$L$1903,11,0))</f>
        <v>93</v>
      </c>
      <c r="N203" s="18">
        <f>IF(J203="Ocupada", (E203-D203)+TIME(0,12,0), E203-D203)</f>
        <v>5.8333333334303461E-2</v>
      </c>
      <c r="O203" s="18">
        <f>(VLOOKUP(A203,cocina!$A$2:$L$1903,8,0)/1440)</f>
        <v>3.5416666666666666E-2</v>
      </c>
      <c r="P203" s="18">
        <f t="shared" si="6"/>
        <v>2.2916666667636795E-2</v>
      </c>
      <c r="Q203" t="str">
        <f t="shared" si="7"/>
        <v>pago</v>
      </c>
    </row>
    <row r="204" spans="1:17">
      <c r="A204" s="12">
        <v>204</v>
      </c>
      <c r="B204" s="22" t="s">
        <v>154</v>
      </c>
      <c r="C204" s="12">
        <v>5</v>
      </c>
      <c r="D204" s="18">
        <v>45018.011805555558</v>
      </c>
      <c r="E204" s="18">
        <v>45018.100694444445</v>
      </c>
      <c r="F204" s="23" t="s">
        <v>98</v>
      </c>
      <c r="G204" s="19" t="s">
        <v>27</v>
      </c>
      <c r="H204" t="s">
        <v>28</v>
      </c>
      <c r="I204" s="21" t="s">
        <v>155</v>
      </c>
      <c r="J204" s="20" t="s">
        <v>22</v>
      </c>
      <c r="K204" s="22" t="s">
        <v>71</v>
      </c>
      <c r="L204" s="17" t="s">
        <v>102</v>
      </c>
      <c r="M204" s="31">
        <f>(VLOOKUP(A204,cocina!$A$2:$L$1903,11,0))</f>
        <v>48</v>
      </c>
      <c r="N204" s="18">
        <f>IF(J204="Ocupada", (E204-D204)+TIME(0,12,0), E204-D204)</f>
        <v>8.8888888887595385E-2</v>
      </c>
      <c r="O204" s="18">
        <f>(VLOOKUP(A204,cocina!$A$2:$L$1903,8,0)/1440)</f>
        <v>1.4583333333333334E-2</v>
      </c>
      <c r="P204" s="18">
        <f t="shared" si="6"/>
        <v>7.4305555554262048E-2</v>
      </c>
      <c r="Q204" t="str">
        <f t="shared" si="7"/>
        <v>pago</v>
      </c>
    </row>
    <row r="205" spans="1:17" ht="29.25">
      <c r="A205" s="12">
        <v>205</v>
      </c>
      <c r="B205" s="22" t="s">
        <v>348</v>
      </c>
      <c r="C205" s="12">
        <v>1</v>
      </c>
      <c r="D205" s="18">
        <v>45018.09375</v>
      </c>
      <c r="E205" s="18">
        <v>45018.259722222225</v>
      </c>
      <c r="F205" s="23" t="s">
        <v>39</v>
      </c>
      <c r="G205" s="19" t="s">
        <v>27</v>
      </c>
      <c r="H205" t="s">
        <v>44</v>
      </c>
      <c r="I205" s="21" t="s">
        <v>1445</v>
      </c>
      <c r="J205" s="20" t="s">
        <v>22</v>
      </c>
      <c r="K205" s="22" t="s">
        <v>41</v>
      </c>
      <c r="L205" s="17" t="s">
        <v>1446</v>
      </c>
      <c r="M205" s="31">
        <f>(VLOOKUP(A205,cocina!$A$2:$L$1903,11,0))</f>
        <v>32</v>
      </c>
      <c r="N205" s="18">
        <f>IF(J205="Ocupada", (E205-D205)+TIME(0,12,0), E205-D205)</f>
        <v>0.16597222222480923</v>
      </c>
      <c r="O205" s="18">
        <f>(VLOOKUP(A205,cocina!$A$2:$L$1903,8,0)/1440)</f>
        <v>2.361111111111111E-2</v>
      </c>
      <c r="P205" s="18">
        <f t="shared" si="6"/>
        <v>0.14236111111369812</v>
      </c>
      <c r="Q205" t="str">
        <f t="shared" si="7"/>
        <v>pago</v>
      </c>
    </row>
    <row r="206" spans="1:17">
      <c r="A206" s="12">
        <v>206</v>
      </c>
      <c r="B206" s="22" t="s">
        <v>156</v>
      </c>
      <c r="C206" s="12">
        <v>6</v>
      </c>
      <c r="D206" s="18">
        <v>45018.143750000003</v>
      </c>
      <c r="E206" s="18">
        <v>45018.256249999999</v>
      </c>
      <c r="F206" s="23" t="s">
        <v>18</v>
      </c>
      <c r="G206" s="19" t="s">
        <v>27</v>
      </c>
      <c r="H206" t="s">
        <v>20</v>
      </c>
      <c r="I206" s="21" t="s">
        <v>157</v>
      </c>
      <c r="J206" s="20" t="s">
        <v>30</v>
      </c>
      <c r="K206" s="22" t="s">
        <v>36</v>
      </c>
      <c r="L206" s="17" t="s">
        <v>50</v>
      </c>
      <c r="M206" s="31">
        <f>(VLOOKUP(A206,cocina!$A$2:$L$1903,11,0))</f>
        <v>30</v>
      </c>
      <c r="N206" s="18">
        <f>IF(J206="Ocupada", (E206-D206)+TIME(0,12,0), E206-D206)</f>
        <v>0.12083333332896776</v>
      </c>
      <c r="O206" s="18">
        <f>(VLOOKUP(A206,cocina!$A$2:$L$1903,8,0)/1440)</f>
        <v>4.027777777777778E-2</v>
      </c>
      <c r="P206" s="18">
        <f t="shared" si="6"/>
        <v>8.0555555551189983E-2</v>
      </c>
      <c r="Q206" t="str">
        <f t="shared" si="7"/>
        <v>pago</v>
      </c>
    </row>
    <row r="207" spans="1:17" ht="43.5">
      <c r="A207" s="12">
        <v>207</v>
      </c>
      <c r="B207" s="22" t="s">
        <v>1447</v>
      </c>
      <c r="C207" s="12">
        <v>3</v>
      </c>
      <c r="D207" s="18">
        <v>45018.117361111108</v>
      </c>
      <c r="E207" s="18">
        <v>45018.168055555558</v>
      </c>
      <c r="F207" s="23" t="s">
        <v>26</v>
      </c>
      <c r="G207" s="19" t="s">
        <v>19</v>
      </c>
      <c r="H207" t="s">
        <v>20</v>
      </c>
      <c r="I207" s="21" t="s">
        <v>1448</v>
      </c>
      <c r="J207" s="20" t="s">
        <v>35</v>
      </c>
      <c r="K207" s="22" t="s">
        <v>31</v>
      </c>
      <c r="L207" s="17" t="s">
        <v>1449</v>
      </c>
      <c r="M207" s="31">
        <f>(VLOOKUP(A207,cocina!$A$2:$L$1903,11,0))</f>
        <v>52</v>
      </c>
      <c r="N207" s="18">
        <f>IF(J207="Ocupada", (E207-D207)+TIME(0,12,0), E207-D207)</f>
        <v>5.0694444449618459E-2</v>
      </c>
      <c r="O207" s="18">
        <f>(VLOOKUP(A207,cocina!$A$2:$L$1903,8,0)/1440)</f>
        <v>2.5694444444444443E-2</v>
      </c>
      <c r="P207" s="18">
        <f t="shared" si="6"/>
        <v>2.5000000005174015E-2</v>
      </c>
      <c r="Q207" t="str">
        <f t="shared" si="7"/>
        <v>pago</v>
      </c>
    </row>
    <row r="208" spans="1:17" ht="43.5">
      <c r="A208" s="12">
        <v>208</v>
      </c>
      <c r="B208" s="22" t="s">
        <v>1450</v>
      </c>
      <c r="C208" s="12">
        <v>4</v>
      </c>
      <c r="D208" s="18">
        <v>45018.147916666669</v>
      </c>
      <c r="E208" s="18">
        <v>45018.275000000001</v>
      </c>
      <c r="F208" s="23" t="s">
        <v>98</v>
      </c>
      <c r="G208" s="19" t="s">
        <v>27</v>
      </c>
      <c r="H208" t="s">
        <v>44</v>
      </c>
      <c r="I208" s="21" t="s">
        <v>1451</v>
      </c>
      <c r="J208" s="20" t="s">
        <v>30</v>
      </c>
      <c r="K208" s="22" t="s">
        <v>23</v>
      </c>
      <c r="L208" s="17" t="s">
        <v>1452</v>
      </c>
      <c r="M208" s="31">
        <f>(VLOOKUP(A208,cocina!$A$2:$L$1903,11,0))</f>
        <v>32</v>
      </c>
      <c r="N208" s="18">
        <f>IF(J208="Ocupada", (E208-D208)+TIME(0,12,0), E208-D208)</f>
        <v>0.1354166666661816</v>
      </c>
      <c r="O208" s="18">
        <f>(VLOOKUP(A208,cocina!$A$2:$L$1903,8,0)/1440)</f>
        <v>1.2500000000000001E-2</v>
      </c>
      <c r="P208" s="18">
        <f t="shared" si="6"/>
        <v>0.1229166666661816</v>
      </c>
      <c r="Q208" t="str">
        <f t="shared" si="7"/>
        <v>pago</v>
      </c>
    </row>
    <row r="209" spans="1:17" ht="57.75">
      <c r="A209" s="12">
        <v>209</v>
      </c>
      <c r="B209" s="22" t="s">
        <v>1453</v>
      </c>
      <c r="C209" s="12">
        <v>6</v>
      </c>
      <c r="D209" s="18">
        <v>45018.063194444447</v>
      </c>
      <c r="E209" s="18">
        <v>45018.17083333333</v>
      </c>
      <c r="F209" s="23" t="s">
        <v>98</v>
      </c>
      <c r="G209" s="19" t="s">
        <v>19</v>
      </c>
      <c r="H209" t="s">
        <v>28</v>
      </c>
      <c r="I209" s="21" t="s">
        <v>1454</v>
      </c>
      <c r="J209" s="20" t="s">
        <v>35</v>
      </c>
      <c r="K209" s="22" t="s">
        <v>36</v>
      </c>
      <c r="L209" s="17" t="s">
        <v>1455</v>
      </c>
      <c r="M209" s="31">
        <f>(VLOOKUP(A209,cocina!$A$2:$L$1903,11,0))</f>
        <v>69</v>
      </c>
      <c r="N209" s="18">
        <f>IF(J209="Ocupada", (E209-D209)+TIME(0,12,0), E209-D209)</f>
        <v>0.10763888888322981</v>
      </c>
      <c r="O209" s="18">
        <f>(VLOOKUP(A209,cocina!$A$2:$L$1903,8,0)/1440)</f>
        <v>2.4305555555555556E-2</v>
      </c>
      <c r="P209" s="18">
        <f t="shared" si="6"/>
        <v>8.3333333327674258E-2</v>
      </c>
      <c r="Q209" t="str">
        <f t="shared" si="7"/>
        <v>pago</v>
      </c>
    </row>
    <row r="210" spans="1:17" ht="57.75">
      <c r="A210" s="12">
        <v>210</v>
      </c>
      <c r="B210" s="22" t="s">
        <v>1456</v>
      </c>
      <c r="C210" s="12">
        <v>4</v>
      </c>
      <c r="D210" s="18">
        <v>45018.113194444442</v>
      </c>
      <c r="E210" s="18">
        <v>45018.186805555553</v>
      </c>
      <c r="F210" s="23" t="s">
        <v>39</v>
      </c>
      <c r="G210" s="19" t="s">
        <v>61</v>
      </c>
      <c r="H210" t="s">
        <v>20</v>
      </c>
      <c r="I210" s="21" t="s">
        <v>1457</v>
      </c>
      <c r="J210" s="20" t="s">
        <v>22</v>
      </c>
      <c r="K210" s="22" t="s">
        <v>132</v>
      </c>
      <c r="L210" s="17" t="s">
        <v>1458</v>
      </c>
      <c r="M210" s="31">
        <f>(VLOOKUP(A210,cocina!$A$2:$L$1903,11,0))</f>
        <v>21</v>
      </c>
      <c r="N210" s="18">
        <f>IF(J210="Ocupada", (E210-D210)+TIME(0,12,0), E210-D210)</f>
        <v>7.3611111110949423E-2</v>
      </c>
      <c r="O210" s="18">
        <f>(VLOOKUP(A210,cocina!$A$2:$L$1903,8,0)/1440)</f>
        <v>1.9444444444444445E-2</v>
      </c>
      <c r="P210" s="18">
        <f t="shared" si="6"/>
        <v>5.4166666666504978E-2</v>
      </c>
      <c r="Q210" t="str">
        <f t="shared" si="7"/>
        <v>pago</v>
      </c>
    </row>
    <row r="211" spans="1:17" ht="57.75">
      <c r="A211" s="12">
        <v>211</v>
      </c>
      <c r="B211" s="22" t="s">
        <v>453</v>
      </c>
      <c r="C211" s="12">
        <v>2</v>
      </c>
      <c r="D211" s="18">
        <v>45018.152777777781</v>
      </c>
      <c r="E211" s="18">
        <v>45018.226388888892</v>
      </c>
      <c r="F211" s="23" t="s">
        <v>98</v>
      </c>
      <c r="G211" s="19" t="s">
        <v>27</v>
      </c>
      <c r="H211" t="s">
        <v>44</v>
      </c>
      <c r="I211" s="21" t="s">
        <v>455</v>
      </c>
      <c r="J211" s="20" t="s">
        <v>35</v>
      </c>
      <c r="K211" s="22" t="s">
        <v>63</v>
      </c>
      <c r="L211" s="17" t="s">
        <v>456</v>
      </c>
      <c r="M211" s="31">
        <f>(VLOOKUP(A211,cocina!$A$2:$L$1903,11,0))</f>
        <v>63</v>
      </c>
      <c r="N211" s="18">
        <f>IF(J211="Ocupada", (E211-D211)+TIME(0,12,0), E211-D211)</f>
        <v>7.3611111110949423E-2</v>
      </c>
      <c r="O211" s="18">
        <f>(VLOOKUP(A211,cocina!$A$2:$L$1903,8,0)/1440)</f>
        <v>3.7499999999999999E-2</v>
      </c>
      <c r="P211" s="18">
        <f t="shared" si="6"/>
        <v>3.6111111110949425E-2</v>
      </c>
      <c r="Q211" t="str">
        <f t="shared" si="7"/>
        <v>pago</v>
      </c>
    </row>
    <row r="212" spans="1:17" ht="57.75">
      <c r="A212" s="12">
        <v>212</v>
      </c>
      <c r="B212" s="22" t="s">
        <v>392</v>
      </c>
      <c r="C212" s="12">
        <v>6</v>
      </c>
      <c r="D212" s="18">
        <v>45018.107638888891</v>
      </c>
      <c r="E212" s="18">
        <v>45018.152777777781</v>
      </c>
      <c r="F212" s="23" t="s">
        <v>18</v>
      </c>
      <c r="G212" s="19" t="s">
        <v>27</v>
      </c>
      <c r="H212" t="s">
        <v>44</v>
      </c>
      <c r="I212" s="21" t="s">
        <v>1459</v>
      </c>
      <c r="J212" s="20" t="s">
        <v>30</v>
      </c>
      <c r="K212" s="22" t="s">
        <v>23</v>
      </c>
      <c r="L212" s="17" t="s">
        <v>1460</v>
      </c>
      <c r="M212" s="31">
        <f>(VLOOKUP(A212,cocina!$A$2:$L$1903,11,0))</f>
        <v>90</v>
      </c>
      <c r="N212" s="18">
        <f>IF(J212="Ocupada", (E212-D212)+TIME(0,12,0), E212-D212)</f>
        <v>5.34722222238391E-2</v>
      </c>
      <c r="O212" s="18">
        <f>(VLOOKUP(A212,cocina!$A$2:$L$1903,8,0)/1440)</f>
        <v>2.4305555555555556E-2</v>
      </c>
      <c r="P212" s="18">
        <f t="shared" si="6"/>
        <v>2.9166666668283544E-2</v>
      </c>
      <c r="Q212" t="str">
        <f t="shared" si="7"/>
        <v>pago</v>
      </c>
    </row>
    <row r="213" spans="1:17" ht="29.25">
      <c r="A213" s="12">
        <v>213</v>
      </c>
      <c r="B213" s="22" t="s">
        <v>1461</v>
      </c>
      <c r="C213" s="12">
        <v>6</v>
      </c>
      <c r="D213" s="18">
        <v>45018.073611111111</v>
      </c>
      <c r="E213" s="18">
        <v>45018.206944444442</v>
      </c>
      <c r="F213" s="23" t="s">
        <v>26</v>
      </c>
      <c r="G213" s="19" t="s">
        <v>27</v>
      </c>
      <c r="H213" t="s">
        <v>20</v>
      </c>
      <c r="I213" s="21" t="s">
        <v>1462</v>
      </c>
      <c r="J213" s="20" t="s">
        <v>22</v>
      </c>
      <c r="K213" s="22" t="s">
        <v>23</v>
      </c>
      <c r="L213" s="17" t="s">
        <v>1463</v>
      </c>
      <c r="M213" s="31">
        <f>(VLOOKUP(A213,cocina!$A$2:$L$1903,11,0))</f>
        <v>27</v>
      </c>
      <c r="N213" s="18">
        <f>IF(J213="Ocupada", (E213-D213)+TIME(0,12,0), E213-D213)</f>
        <v>0.13333333333139308</v>
      </c>
      <c r="O213" s="18">
        <f>(VLOOKUP(A213,cocina!$A$2:$L$1903,8,0)/1440)</f>
        <v>3.6805555555555557E-2</v>
      </c>
      <c r="P213" s="18">
        <f t="shared" si="6"/>
        <v>9.6527777775837514E-2</v>
      </c>
      <c r="Q213" t="str">
        <f t="shared" si="7"/>
        <v>pago</v>
      </c>
    </row>
    <row r="214" spans="1:17" ht="43.5">
      <c r="A214" s="12">
        <v>214</v>
      </c>
      <c r="B214" s="22" t="s">
        <v>1464</v>
      </c>
      <c r="C214" s="12">
        <v>4</v>
      </c>
      <c r="D214" s="18">
        <v>45018.137499999997</v>
      </c>
      <c r="E214" s="18">
        <v>45018.214583333334</v>
      </c>
      <c r="F214" s="23" t="s">
        <v>98</v>
      </c>
      <c r="G214" s="19" t="s">
        <v>27</v>
      </c>
      <c r="H214" t="s">
        <v>44</v>
      </c>
      <c r="I214" s="21" t="s">
        <v>1465</v>
      </c>
      <c r="J214" s="20" t="s">
        <v>30</v>
      </c>
      <c r="K214" s="22" t="s">
        <v>63</v>
      </c>
      <c r="L214" s="17" t="s">
        <v>1466</v>
      </c>
      <c r="M214" s="31">
        <f>(VLOOKUP(A214,cocina!$A$2:$L$1903,11,0))</f>
        <v>68</v>
      </c>
      <c r="N214" s="18">
        <f>IF(J214="Ocupada", (E214-D214)+TIME(0,12,0), E214-D214)</f>
        <v>8.5416666670547176E-2</v>
      </c>
      <c r="O214" s="18">
        <f>(VLOOKUP(A214,cocina!$A$2:$L$1903,8,0)/1440)</f>
        <v>9.7222222222222224E-3</v>
      </c>
      <c r="P214" s="18">
        <f t="shared" si="6"/>
        <v>7.569444444832496E-2</v>
      </c>
      <c r="Q214" t="str">
        <f t="shared" si="7"/>
        <v>pago</v>
      </c>
    </row>
    <row r="215" spans="1:17" ht="29.25">
      <c r="A215" s="12">
        <v>215</v>
      </c>
      <c r="B215" s="22" t="s">
        <v>1467</v>
      </c>
      <c r="C215" s="12">
        <v>4</v>
      </c>
      <c r="D215" s="18">
        <v>45018.161111111112</v>
      </c>
      <c r="E215" s="18">
        <v>45018.267361111109</v>
      </c>
      <c r="F215" s="23" t="s">
        <v>66</v>
      </c>
      <c r="G215" s="19" t="s">
        <v>27</v>
      </c>
      <c r="H215" t="s">
        <v>44</v>
      </c>
      <c r="I215" s="21" t="s">
        <v>1468</v>
      </c>
      <c r="J215" s="20" t="s">
        <v>30</v>
      </c>
      <c r="K215" s="22" t="s">
        <v>71</v>
      </c>
      <c r="L215" s="17" t="s">
        <v>1469</v>
      </c>
      <c r="M215" s="31">
        <f>(VLOOKUP(A215,cocina!$A$2:$L$1903,11,0))</f>
        <v>68</v>
      </c>
      <c r="N215" s="18">
        <f>IF(J215="Ocupada", (E215-D215)+TIME(0,12,0), E215-D215)</f>
        <v>0.11458333333042295</v>
      </c>
      <c r="O215" s="18">
        <f>(VLOOKUP(A215,cocina!$A$2:$L$1903,8,0)/1440)</f>
        <v>8.3333333333333332E-3</v>
      </c>
      <c r="P215" s="18">
        <f t="shared" si="6"/>
        <v>0.10624999999708962</v>
      </c>
      <c r="Q215" t="str">
        <f t="shared" si="7"/>
        <v>pago</v>
      </c>
    </row>
    <row r="216" spans="1:17" ht="43.5">
      <c r="A216" s="12">
        <v>216</v>
      </c>
      <c r="B216" s="22" t="s">
        <v>1470</v>
      </c>
      <c r="C216" s="12">
        <v>6</v>
      </c>
      <c r="D216" s="18">
        <v>45018.073611111111</v>
      </c>
      <c r="E216" s="18">
        <v>45018.23333333333</v>
      </c>
      <c r="F216" s="23" t="s">
        <v>39</v>
      </c>
      <c r="G216" s="19" t="s">
        <v>27</v>
      </c>
      <c r="H216" t="s">
        <v>20</v>
      </c>
      <c r="I216" s="21" t="s">
        <v>1471</v>
      </c>
      <c r="J216" s="20" t="s">
        <v>22</v>
      </c>
      <c r="K216" s="22" t="s">
        <v>71</v>
      </c>
      <c r="L216" s="17" t="s">
        <v>1472</v>
      </c>
      <c r="M216" s="31">
        <f>(VLOOKUP(A216,cocina!$A$2:$L$1903,11,0))</f>
        <v>25</v>
      </c>
      <c r="N216" s="18">
        <f>IF(J216="Ocupada", (E216-D216)+TIME(0,12,0), E216-D216)</f>
        <v>0.15972222221898846</v>
      </c>
      <c r="O216" s="18">
        <f>(VLOOKUP(A216,cocina!$A$2:$L$1903,8,0)/1440)</f>
        <v>2.9166666666666667E-2</v>
      </c>
      <c r="P216" s="18">
        <f t="shared" si="6"/>
        <v>0.13055555555232179</v>
      </c>
      <c r="Q216" t="str">
        <f t="shared" si="7"/>
        <v>pago</v>
      </c>
    </row>
    <row r="217" spans="1:17">
      <c r="A217" s="12">
        <v>217</v>
      </c>
      <c r="B217" s="22" t="s">
        <v>136</v>
      </c>
      <c r="C217" s="12">
        <v>2</v>
      </c>
      <c r="D217" s="18">
        <v>45018.037499999999</v>
      </c>
      <c r="E217" s="18">
        <v>45018.197916666664</v>
      </c>
      <c r="F217" s="23" t="s">
        <v>66</v>
      </c>
      <c r="G217" s="19" t="s">
        <v>19</v>
      </c>
      <c r="H217" t="s">
        <v>20</v>
      </c>
      <c r="I217" s="21" t="s">
        <v>158</v>
      </c>
      <c r="J217" s="20" t="s">
        <v>30</v>
      </c>
      <c r="K217" s="22" t="s">
        <v>46</v>
      </c>
      <c r="L217" s="17" t="s">
        <v>159</v>
      </c>
      <c r="M217" s="31">
        <f>(VLOOKUP(A217,cocina!$A$2:$L$1903,11,0))</f>
        <v>96</v>
      </c>
      <c r="N217" s="18">
        <f>IF(J217="Ocupada", (E217-D217)+TIME(0,12,0), E217-D217)</f>
        <v>0.16874999999902987</v>
      </c>
      <c r="O217" s="18">
        <f>(VLOOKUP(A217,cocina!$A$2:$L$1903,8,0)/1440)</f>
        <v>9.0277777777777769E-3</v>
      </c>
      <c r="P217" s="18">
        <f t="shared" si="6"/>
        <v>0.1597222222212521</v>
      </c>
      <c r="Q217" t="str">
        <f t="shared" si="7"/>
        <v>pago</v>
      </c>
    </row>
    <row r="218" spans="1:17" ht="43.5">
      <c r="A218" s="12">
        <v>218</v>
      </c>
      <c r="B218" s="22" t="s">
        <v>1473</v>
      </c>
      <c r="C218" s="12">
        <v>3</v>
      </c>
      <c r="D218" s="18">
        <v>45018.018750000003</v>
      </c>
      <c r="E218" s="18">
        <v>45018.15347222222</v>
      </c>
      <c r="F218" s="23" t="s">
        <v>26</v>
      </c>
      <c r="G218" s="19" t="s">
        <v>27</v>
      </c>
      <c r="H218" t="s">
        <v>20</v>
      </c>
      <c r="I218" s="21" t="s">
        <v>1474</v>
      </c>
      <c r="J218" s="20" t="s">
        <v>30</v>
      </c>
      <c r="K218" s="22" t="s">
        <v>63</v>
      </c>
      <c r="L218" s="17" t="s">
        <v>1475</v>
      </c>
      <c r="M218" s="31">
        <f>(VLOOKUP(A218,cocina!$A$2:$L$1903,11,0))</f>
        <v>57</v>
      </c>
      <c r="N218" s="18">
        <f>IF(J218="Ocupada", (E218-D218)+TIME(0,12,0), E218-D218)</f>
        <v>0.1430555555508666</v>
      </c>
      <c r="O218" s="18">
        <f>(VLOOKUP(A218,cocina!$A$2:$L$1903,8,0)/1440)</f>
        <v>1.6666666666666666E-2</v>
      </c>
      <c r="P218" s="18">
        <f t="shared" si="6"/>
        <v>0.12638888888419994</v>
      </c>
      <c r="Q218" t="str">
        <f t="shared" si="7"/>
        <v>pago</v>
      </c>
    </row>
    <row r="219" spans="1:17" ht="29.25">
      <c r="A219" s="12">
        <v>219</v>
      </c>
      <c r="B219" s="22" t="s">
        <v>361</v>
      </c>
      <c r="C219" s="12">
        <v>5</v>
      </c>
      <c r="D219" s="18">
        <v>45018.106249999997</v>
      </c>
      <c r="E219" s="18">
        <v>45018.200694444444</v>
      </c>
      <c r="F219" s="23" t="s">
        <v>66</v>
      </c>
      <c r="G219" s="19" t="s">
        <v>27</v>
      </c>
      <c r="H219" t="s">
        <v>20</v>
      </c>
      <c r="I219" s="21" t="s">
        <v>1476</v>
      </c>
      <c r="J219" s="20" t="s">
        <v>22</v>
      </c>
      <c r="K219" s="22" t="s">
        <v>132</v>
      </c>
      <c r="L219" s="17" t="s">
        <v>1264</v>
      </c>
      <c r="M219" s="31">
        <f>(VLOOKUP(A219,cocina!$A$2:$L$1903,11,0))</f>
        <v>46</v>
      </c>
      <c r="N219" s="18">
        <f>IF(J219="Ocupada", (E219-D219)+TIME(0,12,0), E219-D219)</f>
        <v>9.4444444446708076E-2</v>
      </c>
      <c r="O219" s="18">
        <f>(VLOOKUP(A219,cocina!$A$2:$L$1903,8,0)/1440)</f>
        <v>8.3333333333333332E-3</v>
      </c>
      <c r="P219" s="18">
        <f t="shared" si="6"/>
        <v>8.6111111113374744E-2</v>
      </c>
      <c r="Q219" t="str">
        <f t="shared" si="7"/>
        <v>pago</v>
      </c>
    </row>
    <row r="220" spans="1:17">
      <c r="A220" s="12">
        <v>220</v>
      </c>
      <c r="B220" s="22" t="s">
        <v>160</v>
      </c>
      <c r="C220" s="12">
        <v>6</v>
      </c>
      <c r="D220" s="18">
        <v>45018.042361111111</v>
      </c>
      <c r="E220" s="18">
        <v>45018.206250000003</v>
      </c>
      <c r="F220" s="23" t="s">
        <v>26</v>
      </c>
      <c r="G220" s="19" t="s">
        <v>27</v>
      </c>
      <c r="H220" t="s">
        <v>20</v>
      </c>
      <c r="I220" s="21" t="s">
        <v>161</v>
      </c>
      <c r="J220" s="20" t="s">
        <v>35</v>
      </c>
      <c r="K220" s="22" t="s">
        <v>81</v>
      </c>
      <c r="L220" s="17" t="s">
        <v>102</v>
      </c>
      <c r="M220" s="31">
        <f>(VLOOKUP(A220,cocina!$A$2:$L$1903,11,0))</f>
        <v>24</v>
      </c>
      <c r="N220" s="18">
        <f>IF(J220="Ocupada", (E220-D220)+TIME(0,12,0), E220-D220)</f>
        <v>0.16388888889196096</v>
      </c>
      <c r="O220" s="18">
        <f>(VLOOKUP(A220,cocina!$A$2:$L$1903,8,0)/1440)</f>
        <v>9.0277777777777769E-3</v>
      </c>
      <c r="P220" s="18">
        <f t="shared" si="6"/>
        <v>0.15486111111418319</v>
      </c>
      <c r="Q220" t="str">
        <f t="shared" si="7"/>
        <v>pago</v>
      </c>
    </row>
    <row r="221" spans="1:17" ht="43.5">
      <c r="A221" s="12">
        <v>221</v>
      </c>
      <c r="B221" s="22" t="s">
        <v>1477</v>
      </c>
      <c r="C221" s="12">
        <v>1</v>
      </c>
      <c r="D221" s="18">
        <v>45018.07708333333</v>
      </c>
      <c r="E221" s="18">
        <v>45018.128472222219</v>
      </c>
      <c r="F221" s="23" t="s">
        <v>66</v>
      </c>
      <c r="G221" s="19" t="s">
        <v>27</v>
      </c>
      <c r="H221" t="s">
        <v>20</v>
      </c>
      <c r="I221" s="21" t="s">
        <v>1478</v>
      </c>
      <c r="J221" s="20" t="s">
        <v>22</v>
      </c>
      <c r="K221" s="22" t="s">
        <v>41</v>
      </c>
      <c r="L221" s="17" t="s">
        <v>1479</v>
      </c>
      <c r="M221" s="31">
        <f>(VLOOKUP(A221,cocina!$A$2:$L$1903,11,0))</f>
        <v>96</v>
      </c>
      <c r="N221" s="18">
        <f>IF(J221="Ocupada", (E221-D221)+TIME(0,12,0), E221-D221)</f>
        <v>5.1388888889050577E-2</v>
      </c>
      <c r="O221" s="18">
        <f>(VLOOKUP(A221,cocina!$A$2:$L$1903,8,0)/1440)</f>
        <v>2.013888888888889E-2</v>
      </c>
      <c r="P221" s="18">
        <f t="shared" si="6"/>
        <v>3.125000000016169E-2</v>
      </c>
      <c r="Q221" t="str">
        <f t="shared" si="7"/>
        <v>pago</v>
      </c>
    </row>
    <row r="222" spans="1:17" ht="29.25">
      <c r="A222" s="12">
        <v>222</v>
      </c>
      <c r="B222" s="22" t="s">
        <v>1480</v>
      </c>
      <c r="C222" s="12">
        <v>3</v>
      </c>
      <c r="D222" s="18">
        <v>45018.151388888888</v>
      </c>
      <c r="E222" s="18">
        <v>45018.279166666667</v>
      </c>
      <c r="F222" s="23" t="s">
        <v>26</v>
      </c>
      <c r="G222" s="19" t="s">
        <v>19</v>
      </c>
      <c r="H222" t="s">
        <v>44</v>
      </c>
      <c r="I222" s="21" t="s">
        <v>1481</v>
      </c>
      <c r="J222" s="20" t="s">
        <v>22</v>
      </c>
      <c r="K222" s="22" t="s">
        <v>81</v>
      </c>
      <c r="L222" s="17" t="s">
        <v>1482</v>
      </c>
      <c r="M222" s="31">
        <f>(VLOOKUP(A222,cocina!$A$2:$L$1903,11,0))</f>
        <v>69</v>
      </c>
      <c r="N222" s="18">
        <f>IF(J222="Ocupada", (E222-D222)+TIME(0,12,0), E222-D222)</f>
        <v>0.12777777777955635</v>
      </c>
      <c r="O222" s="18">
        <f>(VLOOKUP(A222,cocina!$A$2:$L$1903,8,0)/1440)</f>
        <v>2.013888888888889E-2</v>
      </c>
      <c r="P222" s="18">
        <f t="shared" si="6"/>
        <v>0.10763888889066746</v>
      </c>
      <c r="Q222" t="str">
        <f t="shared" si="7"/>
        <v>pago</v>
      </c>
    </row>
    <row r="223" spans="1:17">
      <c r="A223" s="12">
        <v>223</v>
      </c>
      <c r="B223" s="22" t="s">
        <v>162</v>
      </c>
      <c r="C223" s="12">
        <v>2</v>
      </c>
      <c r="D223" s="18">
        <v>45018.052777777775</v>
      </c>
      <c r="E223" s="18">
        <v>45018.118055555555</v>
      </c>
      <c r="F223" s="23" t="s">
        <v>26</v>
      </c>
      <c r="G223" s="19" t="s">
        <v>19</v>
      </c>
      <c r="H223" t="s">
        <v>20</v>
      </c>
      <c r="I223" s="21" t="s">
        <v>163</v>
      </c>
      <c r="J223" s="20" t="s">
        <v>35</v>
      </c>
      <c r="K223" s="22" t="s">
        <v>63</v>
      </c>
      <c r="L223" s="17" t="s">
        <v>159</v>
      </c>
      <c r="M223" s="31">
        <f>(VLOOKUP(A223,cocina!$A$2:$L$1903,11,0))</f>
        <v>32</v>
      </c>
      <c r="N223" s="18">
        <f>IF(J223="Ocupada", (E223-D223)+TIME(0,12,0), E223-D223)</f>
        <v>6.5277777779556345E-2</v>
      </c>
      <c r="O223" s="18">
        <f>(VLOOKUP(A223,cocina!$A$2:$L$1903,8,0)/1440)</f>
        <v>3.6805555555555557E-2</v>
      </c>
      <c r="P223" s="18">
        <f t="shared" si="6"/>
        <v>2.8472222224000789E-2</v>
      </c>
      <c r="Q223" t="str">
        <f t="shared" si="7"/>
        <v>pago</v>
      </c>
    </row>
    <row r="224" spans="1:17">
      <c r="A224" s="12">
        <v>224</v>
      </c>
      <c r="B224" s="22" t="s">
        <v>164</v>
      </c>
      <c r="C224" s="12">
        <v>6</v>
      </c>
      <c r="D224" s="18">
        <v>45018.088194444441</v>
      </c>
      <c r="E224" s="18">
        <v>45018.240972222222</v>
      </c>
      <c r="F224" s="23" t="s">
        <v>66</v>
      </c>
      <c r="G224" s="19" t="s">
        <v>27</v>
      </c>
      <c r="H224" t="s">
        <v>20</v>
      </c>
      <c r="I224" s="21" t="s">
        <v>165</v>
      </c>
      <c r="J224" s="20" t="s">
        <v>30</v>
      </c>
      <c r="K224" s="22" t="s">
        <v>36</v>
      </c>
      <c r="L224" s="17" t="s">
        <v>96</v>
      </c>
      <c r="M224" s="31">
        <f>(VLOOKUP(A224,cocina!$A$2:$L$1903,11,0))</f>
        <v>52</v>
      </c>
      <c r="N224" s="18">
        <f>IF(J224="Ocupada", (E224-D224)+TIME(0,12,0), E224-D224)</f>
        <v>0.16111111111434487</v>
      </c>
      <c r="O224" s="18">
        <f>(VLOOKUP(A224,cocina!$A$2:$L$1903,8,0)/1440)</f>
        <v>1.3888888888888888E-2</v>
      </c>
      <c r="P224" s="18">
        <f t="shared" si="6"/>
        <v>0.14722222222545597</v>
      </c>
      <c r="Q224" t="str">
        <f t="shared" si="7"/>
        <v>pago</v>
      </c>
    </row>
    <row r="225" spans="1:17" ht="29.25">
      <c r="A225" s="12">
        <v>225</v>
      </c>
      <c r="B225" s="22" t="s">
        <v>1483</v>
      </c>
      <c r="C225" s="12">
        <v>4</v>
      </c>
      <c r="D225" s="18">
        <v>45018.009722222225</v>
      </c>
      <c r="E225" s="18">
        <v>45018.058333333334</v>
      </c>
      <c r="F225" s="23" t="s">
        <v>66</v>
      </c>
      <c r="G225" s="19" t="s">
        <v>61</v>
      </c>
      <c r="H225" t="s">
        <v>20</v>
      </c>
      <c r="I225" s="21" t="s">
        <v>1484</v>
      </c>
      <c r="J225" s="20" t="s">
        <v>35</v>
      </c>
      <c r="K225" s="22" t="s">
        <v>23</v>
      </c>
      <c r="L225" s="17" t="s">
        <v>1485</v>
      </c>
      <c r="M225" s="31">
        <f>(VLOOKUP(A225,cocina!$A$2:$L$1903,11,0))</f>
        <v>99</v>
      </c>
      <c r="N225" s="18">
        <f>IF(J225="Ocupada", (E225-D225)+TIME(0,12,0), E225-D225)</f>
        <v>4.8611111109494232E-2</v>
      </c>
      <c r="O225" s="18">
        <f>(VLOOKUP(A225,cocina!$A$2:$L$1903,8,0)/1440)</f>
        <v>3.888888888888889E-2</v>
      </c>
      <c r="P225" s="18">
        <f t="shared" si="6"/>
        <v>9.7222222206053421E-3</v>
      </c>
      <c r="Q225" t="str">
        <f t="shared" si="7"/>
        <v>pago</v>
      </c>
    </row>
    <row r="226" spans="1:17" ht="57.75">
      <c r="A226" s="12">
        <v>226</v>
      </c>
      <c r="B226" s="22" t="s">
        <v>1486</v>
      </c>
      <c r="C226" s="12">
        <v>6</v>
      </c>
      <c r="D226" s="18">
        <v>45018.040277777778</v>
      </c>
      <c r="E226" s="18">
        <v>45018.17291666667</v>
      </c>
      <c r="F226" s="23" t="s">
        <v>98</v>
      </c>
      <c r="G226" s="19" t="s">
        <v>19</v>
      </c>
      <c r="H226" t="s">
        <v>20</v>
      </c>
      <c r="I226" s="21" t="s">
        <v>1487</v>
      </c>
      <c r="J226" s="20" t="s">
        <v>35</v>
      </c>
      <c r="K226" s="22" t="s">
        <v>132</v>
      </c>
      <c r="L226" s="17" t="s">
        <v>1488</v>
      </c>
      <c r="M226" s="31">
        <f>(VLOOKUP(A226,cocina!$A$2:$L$1903,11,0))</f>
        <v>40</v>
      </c>
      <c r="N226" s="18">
        <f>IF(J226="Ocupada", (E226-D226)+TIME(0,12,0), E226-D226)</f>
        <v>0.13263888889196096</v>
      </c>
      <c r="O226" s="18">
        <f>(VLOOKUP(A226,cocina!$A$2:$L$1903,8,0)/1440)</f>
        <v>4.8611111111111112E-3</v>
      </c>
      <c r="P226" s="18">
        <f t="shared" si="6"/>
        <v>0.12777777778084984</v>
      </c>
      <c r="Q226" t="str">
        <f t="shared" si="7"/>
        <v>pago</v>
      </c>
    </row>
    <row r="227" spans="1:17" ht="57.75">
      <c r="A227" s="12">
        <v>227</v>
      </c>
      <c r="B227" s="22" t="s">
        <v>1235</v>
      </c>
      <c r="C227" s="12">
        <v>6</v>
      </c>
      <c r="D227" s="18">
        <v>45018.075694444444</v>
      </c>
      <c r="E227" s="18">
        <v>45018.202777777777</v>
      </c>
      <c r="F227" s="23" t="s">
        <v>26</v>
      </c>
      <c r="G227" s="19" t="s">
        <v>27</v>
      </c>
      <c r="H227" t="s">
        <v>20</v>
      </c>
      <c r="I227" s="21" t="s">
        <v>1489</v>
      </c>
      <c r="J227" s="20" t="s">
        <v>22</v>
      </c>
      <c r="K227" s="22" t="s">
        <v>41</v>
      </c>
      <c r="L227" s="17" t="s">
        <v>1490</v>
      </c>
      <c r="M227" s="31">
        <f>(VLOOKUP(A227,cocina!$A$2:$L$1903,11,0))</f>
        <v>24</v>
      </c>
      <c r="N227" s="18">
        <f>IF(J227="Ocupada", (E227-D227)+TIME(0,12,0), E227-D227)</f>
        <v>0.12708333333284827</v>
      </c>
      <c r="O227" s="18">
        <f>(VLOOKUP(A227,cocina!$A$2:$L$1903,8,0)/1440)</f>
        <v>4.027777777777778E-2</v>
      </c>
      <c r="P227" s="18">
        <f t="shared" si="6"/>
        <v>8.6805555555070496E-2</v>
      </c>
      <c r="Q227" t="str">
        <f t="shared" si="7"/>
        <v>pago</v>
      </c>
    </row>
    <row r="228" spans="1:17">
      <c r="A228" s="12">
        <v>228</v>
      </c>
      <c r="B228" s="22" t="s">
        <v>166</v>
      </c>
      <c r="C228" s="12">
        <v>4</v>
      </c>
      <c r="D228" s="18">
        <v>45018.069444444445</v>
      </c>
      <c r="E228" s="18">
        <v>45018.168055555558</v>
      </c>
      <c r="F228" s="23" t="s">
        <v>66</v>
      </c>
      <c r="G228" s="19" t="s">
        <v>27</v>
      </c>
      <c r="H228" t="s">
        <v>20</v>
      </c>
      <c r="I228" s="21" t="s">
        <v>167</v>
      </c>
      <c r="J228" s="20" t="s">
        <v>30</v>
      </c>
      <c r="K228" s="22" t="s">
        <v>81</v>
      </c>
      <c r="L228" s="17" t="s">
        <v>129</v>
      </c>
      <c r="M228" s="31">
        <f>(VLOOKUP(A228,cocina!$A$2:$L$1903,11,0))</f>
        <v>69</v>
      </c>
      <c r="N228" s="18">
        <f>IF(J228="Ocupada", (E228-D228)+TIME(0,12,0), E228-D228)</f>
        <v>0.10694444444573795</v>
      </c>
      <c r="O228" s="18">
        <f>(VLOOKUP(A228,cocina!$A$2:$L$1903,8,0)/1440)</f>
        <v>2.4305555555555556E-2</v>
      </c>
      <c r="P228" s="18">
        <f t="shared" si="6"/>
        <v>8.2638888890182394E-2</v>
      </c>
      <c r="Q228" t="str">
        <f t="shared" si="7"/>
        <v>pago</v>
      </c>
    </row>
    <row r="229" spans="1:17" ht="57.75">
      <c r="A229" s="12">
        <v>229</v>
      </c>
      <c r="B229" s="22" t="s">
        <v>1491</v>
      </c>
      <c r="C229" s="12">
        <v>3</v>
      </c>
      <c r="D229" s="18">
        <v>45018.106944444444</v>
      </c>
      <c r="E229" s="18">
        <v>45018.1875</v>
      </c>
      <c r="F229" s="23" t="s">
        <v>39</v>
      </c>
      <c r="G229" s="19" t="s">
        <v>19</v>
      </c>
      <c r="H229" t="s">
        <v>20</v>
      </c>
      <c r="I229" s="21" t="s">
        <v>1492</v>
      </c>
      <c r="J229" s="20" t="s">
        <v>35</v>
      </c>
      <c r="K229" s="22" t="s">
        <v>36</v>
      </c>
      <c r="L229" s="17" t="s">
        <v>1493</v>
      </c>
      <c r="M229" s="31">
        <f>(VLOOKUP(A229,cocina!$A$2:$L$1903,11,0))</f>
        <v>25</v>
      </c>
      <c r="N229" s="18">
        <f>IF(J229="Ocupada", (E229-D229)+TIME(0,12,0), E229-D229)</f>
        <v>8.0555555556202307E-2</v>
      </c>
      <c r="O229" s="18">
        <f>(VLOOKUP(A229,cocina!$A$2:$L$1903,8,0)/1440)</f>
        <v>1.9444444444444445E-2</v>
      </c>
      <c r="P229" s="18">
        <f t="shared" si="6"/>
        <v>6.1111111111757863E-2</v>
      </c>
      <c r="Q229" t="str">
        <f t="shared" si="7"/>
        <v>pago</v>
      </c>
    </row>
    <row r="230" spans="1:17" ht="43.5">
      <c r="A230" s="12">
        <v>230</v>
      </c>
      <c r="B230" s="22" t="s">
        <v>1116</v>
      </c>
      <c r="C230" s="12">
        <v>5</v>
      </c>
      <c r="D230" s="18">
        <v>45018.09375</v>
      </c>
      <c r="E230" s="18">
        <v>45018.2</v>
      </c>
      <c r="F230" s="23" t="s">
        <v>39</v>
      </c>
      <c r="G230" s="19" t="s">
        <v>27</v>
      </c>
      <c r="H230" t="s">
        <v>20</v>
      </c>
      <c r="I230" s="21" t="s">
        <v>1494</v>
      </c>
      <c r="J230" s="20" t="s">
        <v>22</v>
      </c>
      <c r="K230" s="22" t="s">
        <v>132</v>
      </c>
      <c r="L230" s="17" t="s">
        <v>1495</v>
      </c>
      <c r="M230" s="31">
        <f>(VLOOKUP(A230,cocina!$A$2:$L$1903,11,0))</f>
        <v>96</v>
      </c>
      <c r="N230" s="18">
        <f>IF(J230="Ocupada", (E230-D230)+TIME(0,12,0), E230-D230)</f>
        <v>0.10624999999708962</v>
      </c>
      <c r="O230" s="18">
        <f>(VLOOKUP(A230,cocina!$A$2:$L$1903,8,0)/1440)</f>
        <v>6.9444444444444441E-3</v>
      </c>
      <c r="P230" s="18">
        <f t="shared" si="6"/>
        <v>9.9305555552645169E-2</v>
      </c>
      <c r="Q230" t="str">
        <f t="shared" si="7"/>
        <v>pago</v>
      </c>
    </row>
    <row r="231" spans="1:17" ht="57.75">
      <c r="A231" s="12">
        <v>231</v>
      </c>
      <c r="B231" s="22" t="s">
        <v>1496</v>
      </c>
      <c r="C231" s="12">
        <v>2</v>
      </c>
      <c r="D231" s="18">
        <v>45018.05</v>
      </c>
      <c r="E231" s="18">
        <v>45018.131944444445</v>
      </c>
      <c r="F231" s="23" t="s">
        <v>39</v>
      </c>
      <c r="G231" s="19" t="s">
        <v>27</v>
      </c>
      <c r="H231" t="s">
        <v>20</v>
      </c>
      <c r="I231" s="21" t="s">
        <v>1497</v>
      </c>
      <c r="J231" s="20" t="s">
        <v>30</v>
      </c>
      <c r="K231" s="22" t="s">
        <v>23</v>
      </c>
      <c r="L231" s="17" t="s">
        <v>1498</v>
      </c>
      <c r="M231" s="31">
        <f>(VLOOKUP(A231,cocina!$A$2:$L$1903,11,0))</f>
        <v>42</v>
      </c>
      <c r="N231" s="18">
        <f>IF(J231="Ocupada", (E231-D231)+TIME(0,12,0), E231-D231)</f>
        <v>9.0277777775675833E-2</v>
      </c>
      <c r="O231" s="18">
        <f>(VLOOKUP(A231,cocina!$A$2:$L$1903,8,0)/1440)</f>
        <v>2.013888888888889E-2</v>
      </c>
      <c r="P231" s="18">
        <f t="shared" si="6"/>
        <v>7.0138888886786946E-2</v>
      </c>
      <c r="Q231" t="str">
        <f t="shared" si="7"/>
        <v>pago</v>
      </c>
    </row>
    <row r="232" spans="1:17" ht="57.75">
      <c r="A232" s="12">
        <v>232</v>
      </c>
      <c r="B232" s="22" t="s">
        <v>1499</v>
      </c>
      <c r="C232" s="12">
        <v>2</v>
      </c>
      <c r="D232" s="18">
        <v>45018.086111111108</v>
      </c>
      <c r="E232" s="18">
        <v>45018.142361111109</v>
      </c>
      <c r="F232" s="23" t="s">
        <v>98</v>
      </c>
      <c r="G232" s="19" t="s">
        <v>27</v>
      </c>
      <c r="H232" t="s">
        <v>20</v>
      </c>
      <c r="I232" s="21" t="s">
        <v>1500</v>
      </c>
      <c r="J232" s="20" t="s">
        <v>35</v>
      </c>
      <c r="K232" s="22" t="s">
        <v>63</v>
      </c>
      <c r="L232" s="17" t="s">
        <v>1501</v>
      </c>
      <c r="M232" s="31">
        <f>(VLOOKUP(A232,cocina!$A$2:$L$1903,11,0))</f>
        <v>24</v>
      </c>
      <c r="N232" s="18">
        <f>IF(J232="Ocupada", (E232-D232)+TIME(0,12,0), E232-D232)</f>
        <v>5.6250000001455192E-2</v>
      </c>
      <c r="O232" s="18">
        <f>(VLOOKUP(A232,cocina!$A$2:$L$1903,8,0)/1440)</f>
        <v>3.4722222222222224E-2</v>
      </c>
      <c r="P232" s="18">
        <f t="shared" si="6"/>
        <v>2.1527777779232968E-2</v>
      </c>
      <c r="Q232" t="str">
        <f t="shared" si="7"/>
        <v>pago</v>
      </c>
    </row>
    <row r="233" spans="1:17">
      <c r="A233" s="12">
        <v>233</v>
      </c>
      <c r="B233" s="22" t="s">
        <v>168</v>
      </c>
      <c r="C233" s="12">
        <v>1</v>
      </c>
      <c r="D233" s="18">
        <v>45018.036111111112</v>
      </c>
      <c r="E233" s="18">
        <v>45018.11041666667</v>
      </c>
      <c r="F233" s="23" t="s">
        <v>39</v>
      </c>
      <c r="G233" s="19" t="s">
        <v>61</v>
      </c>
      <c r="H233" t="s">
        <v>44</v>
      </c>
      <c r="I233" s="21" t="s">
        <v>169</v>
      </c>
      <c r="J233" s="20" t="s">
        <v>22</v>
      </c>
      <c r="K233" s="22" t="s">
        <v>63</v>
      </c>
      <c r="L233" s="17" t="s">
        <v>68</v>
      </c>
      <c r="M233" s="31">
        <f>(VLOOKUP(A233,cocina!$A$2:$L$1903,11,0))</f>
        <v>38</v>
      </c>
      <c r="N233" s="18">
        <f>IF(J233="Ocupada", (E233-D233)+TIME(0,12,0), E233-D233)</f>
        <v>7.4305555557657499E-2</v>
      </c>
      <c r="O233" s="18">
        <f>(VLOOKUP(A233,cocina!$A$2:$L$1903,8,0)/1440)</f>
        <v>2.1527777777777778E-2</v>
      </c>
      <c r="P233" s="18">
        <f t="shared" si="6"/>
        <v>5.2777777779879721E-2</v>
      </c>
      <c r="Q233" t="str">
        <f t="shared" si="7"/>
        <v>pago</v>
      </c>
    </row>
    <row r="234" spans="1:17" ht="43.5">
      <c r="A234" s="12">
        <v>234</v>
      </c>
      <c r="B234" s="22" t="s">
        <v>1502</v>
      </c>
      <c r="C234" s="12">
        <v>6</v>
      </c>
      <c r="D234" s="18">
        <v>45018.115277777775</v>
      </c>
      <c r="E234" s="18">
        <v>45018.227777777778</v>
      </c>
      <c r="F234" s="23" t="s">
        <v>66</v>
      </c>
      <c r="G234" s="19" t="s">
        <v>61</v>
      </c>
      <c r="H234" t="s">
        <v>20</v>
      </c>
      <c r="I234" s="21" t="s">
        <v>1503</v>
      </c>
      <c r="J234" s="20" t="s">
        <v>22</v>
      </c>
      <c r="K234" s="22" t="s">
        <v>31</v>
      </c>
      <c r="L234" s="17" t="s">
        <v>1504</v>
      </c>
      <c r="M234" s="31">
        <f>(VLOOKUP(A234,cocina!$A$2:$L$1903,11,0))</f>
        <v>60</v>
      </c>
      <c r="N234" s="18">
        <f>IF(J234="Ocupada", (E234-D234)+TIME(0,12,0), E234-D234)</f>
        <v>0.11250000000291038</v>
      </c>
      <c r="O234" s="18">
        <f>(VLOOKUP(A234,cocina!$A$2:$L$1903,8,0)/1440)</f>
        <v>2.8472222222222222E-2</v>
      </c>
      <c r="P234" s="18">
        <f t="shared" si="6"/>
        <v>8.4027777780688165E-2</v>
      </c>
      <c r="Q234" t="str">
        <f t="shared" si="7"/>
        <v>pago</v>
      </c>
    </row>
    <row r="235" spans="1:17">
      <c r="A235" s="12">
        <v>235</v>
      </c>
      <c r="B235" s="22" t="s">
        <v>170</v>
      </c>
      <c r="C235" s="12">
        <v>5</v>
      </c>
      <c r="D235" s="18">
        <v>45018.015277777777</v>
      </c>
      <c r="E235" s="18">
        <v>45018.116666666669</v>
      </c>
      <c r="F235" s="23" t="s">
        <v>66</v>
      </c>
      <c r="G235" s="19" t="s">
        <v>19</v>
      </c>
      <c r="H235" t="s">
        <v>20</v>
      </c>
      <c r="I235" s="21" t="s">
        <v>171</v>
      </c>
      <c r="J235" s="20" t="s">
        <v>35</v>
      </c>
      <c r="K235" s="22" t="s">
        <v>77</v>
      </c>
      <c r="L235" s="17" t="s">
        <v>172</v>
      </c>
      <c r="M235" s="31">
        <f>(VLOOKUP(A235,cocina!$A$2:$L$1903,11,0))</f>
        <v>33</v>
      </c>
      <c r="N235" s="18">
        <f>IF(J235="Ocupada", (E235-D235)+TIME(0,12,0), E235-D235)</f>
        <v>0.10138888889196096</v>
      </c>
      <c r="O235" s="18">
        <f>(VLOOKUP(A235,cocina!$A$2:$L$1903,8,0)/1440)</f>
        <v>1.7361111111111112E-2</v>
      </c>
      <c r="P235" s="18">
        <f t="shared" si="6"/>
        <v>8.4027777780849855E-2</v>
      </c>
      <c r="Q235" t="str">
        <f t="shared" si="7"/>
        <v>pago</v>
      </c>
    </row>
    <row r="236" spans="1:17" ht="57.75">
      <c r="A236" s="12">
        <v>236</v>
      </c>
      <c r="B236" s="22" t="s">
        <v>1505</v>
      </c>
      <c r="C236" s="12">
        <v>2</v>
      </c>
      <c r="D236" s="18">
        <v>45018.036111111112</v>
      </c>
      <c r="E236" s="18">
        <v>45018.101388888892</v>
      </c>
      <c r="F236" s="23" t="s">
        <v>66</v>
      </c>
      <c r="G236" s="19" t="s">
        <v>27</v>
      </c>
      <c r="H236" t="s">
        <v>20</v>
      </c>
      <c r="I236" s="21" t="s">
        <v>1506</v>
      </c>
      <c r="J236" s="20" t="s">
        <v>22</v>
      </c>
      <c r="K236" s="22" t="s">
        <v>63</v>
      </c>
      <c r="L236" s="17" t="s">
        <v>1507</v>
      </c>
      <c r="M236" s="31">
        <f>(VLOOKUP(A236,cocina!$A$2:$L$1903,11,0))</f>
        <v>99</v>
      </c>
      <c r="N236" s="18">
        <f>IF(J236="Ocupada", (E236-D236)+TIME(0,12,0), E236-D236)</f>
        <v>6.5277777779556345E-2</v>
      </c>
      <c r="O236" s="18">
        <f>(VLOOKUP(A236,cocina!$A$2:$L$1903,8,0)/1440)</f>
        <v>1.4583333333333334E-2</v>
      </c>
      <c r="P236" s="18">
        <f t="shared" si="6"/>
        <v>5.0694444446223008E-2</v>
      </c>
      <c r="Q236" t="str">
        <f t="shared" si="7"/>
        <v>pago</v>
      </c>
    </row>
    <row r="237" spans="1:17" ht="29.25">
      <c r="A237" s="12">
        <v>237</v>
      </c>
      <c r="B237" s="22" t="s">
        <v>1401</v>
      </c>
      <c r="C237" s="12">
        <v>6</v>
      </c>
      <c r="D237" s="18">
        <v>45018.114583333336</v>
      </c>
      <c r="E237" s="18">
        <v>45018.25</v>
      </c>
      <c r="F237" s="23" t="s">
        <v>39</v>
      </c>
      <c r="G237" s="19" t="s">
        <v>27</v>
      </c>
      <c r="H237" t="s">
        <v>20</v>
      </c>
      <c r="I237" s="21" t="s">
        <v>1508</v>
      </c>
      <c r="J237" s="20" t="s">
        <v>30</v>
      </c>
      <c r="K237" s="22" t="s">
        <v>23</v>
      </c>
      <c r="L237" s="17" t="s">
        <v>1509</v>
      </c>
      <c r="M237" s="31">
        <f>(VLOOKUP(A237,cocina!$A$2:$L$1903,11,0))</f>
        <v>46</v>
      </c>
      <c r="N237" s="18">
        <f>IF(J237="Ocupada", (E237-D237)+TIME(0,12,0), E237-D237)</f>
        <v>0.14374999999757468</v>
      </c>
      <c r="O237" s="18">
        <f>(VLOOKUP(A237,cocina!$A$2:$L$1903,8,0)/1440)</f>
        <v>8.3333333333333332E-3</v>
      </c>
      <c r="P237" s="18">
        <f t="shared" si="6"/>
        <v>0.13541666666424135</v>
      </c>
      <c r="Q237" t="str">
        <f t="shared" si="7"/>
        <v>pago</v>
      </c>
    </row>
    <row r="238" spans="1:17">
      <c r="A238" s="12">
        <v>238</v>
      </c>
      <c r="B238" s="22" t="s">
        <v>173</v>
      </c>
      <c r="C238" s="12">
        <v>6</v>
      </c>
      <c r="D238" s="18">
        <v>45018.095138888886</v>
      </c>
      <c r="E238" s="18">
        <v>45018.205555555556</v>
      </c>
      <c r="F238" s="23" t="s">
        <v>39</v>
      </c>
      <c r="G238" s="19" t="s">
        <v>61</v>
      </c>
      <c r="H238" t="s">
        <v>20</v>
      </c>
      <c r="I238" s="21" t="s">
        <v>174</v>
      </c>
      <c r="J238" s="20" t="s">
        <v>22</v>
      </c>
      <c r="K238" s="22" t="s">
        <v>31</v>
      </c>
      <c r="L238" s="17" t="s">
        <v>56</v>
      </c>
      <c r="M238" s="31">
        <f>(VLOOKUP(A238,cocina!$A$2:$L$1903,11,0))</f>
        <v>72</v>
      </c>
      <c r="N238" s="18">
        <f>IF(J238="Ocupada", (E238-D238)+TIME(0,12,0), E238-D238)</f>
        <v>0.11041666667006211</v>
      </c>
      <c r="O238" s="18">
        <f>(VLOOKUP(A238,cocina!$A$2:$L$1903,8,0)/1440)</f>
        <v>3.125E-2</v>
      </c>
      <c r="P238" s="18">
        <f t="shared" si="6"/>
        <v>7.9166666670062114E-2</v>
      </c>
      <c r="Q238" t="str">
        <f t="shared" si="7"/>
        <v>pago</v>
      </c>
    </row>
    <row r="239" spans="1:17" ht="29.25">
      <c r="A239" s="12">
        <v>239</v>
      </c>
      <c r="B239" s="22" t="s">
        <v>1510</v>
      </c>
      <c r="C239" s="12">
        <v>6</v>
      </c>
      <c r="D239" s="18">
        <v>45018.115277777775</v>
      </c>
      <c r="E239" s="18">
        <v>45018.254861111112</v>
      </c>
      <c r="F239" s="23" t="s">
        <v>18</v>
      </c>
      <c r="G239" s="19" t="s">
        <v>27</v>
      </c>
      <c r="H239" t="s">
        <v>28</v>
      </c>
      <c r="I239" s="21" t="s">
        <v>1511</v>
      </c>
      <c r="J239" s="20" t="s">
        <v>35</v>
      </c>
      <c r="K239" s="22" t="s">
        <v>31</v>
      </c>
      <c r="L239" s="17" t="s">
        <v>1512</v>
      </c>
      <c r="M239" s="31">
        <f>(VLOOKUP(A239,cocina!$A$2:$L$1903,11,0))</f>
        <v>26</v>
      </c>
      <c r="N239" s="18">
        <f>IF(J239="Ocupada", (E239-D239)+TIME(0,12,0), E239-D239)</f>
        <v>0.13958333333721384</v>
      </c>
      <c r="O239" s="18">
        <f>(VLOOKUP(A239,cocina!$A$2:$L$1903,8,0)/1440)</f>
        <v>2.5000000000000001E-2</v>
      </c>
      <c r="P239" s="18">
        <f t="shared" si="6"/>
        <v>0.11458333333721385</v>
      </c>
      <c r="Q239" t="str">
        <f t="shared" si="7"/>
        <v>pago</v>
      </c>
    </row>
    <row r="240" spans="1:17" ht="57.75">
      <c r="A240" s="12">
        <v>240</v>
      </c>
      <c r="B240" s="22" t="s">
        <v>1513</v>
      </c>
      <c r="C240" s="12">
        <v>1</v>
      </c>
      <c r="D240" s="18">
        <v>45018.011111111111</v>
      </c>
      <c r="E240" s="18">
        <v>45018.131944444445</v>
      </c>
      <c r="F240" s="23" t="s">
        <v>66</v>
      </c>
      <c r="G240" s="19" t="s">
        <v>27</v>
      </c>
      <c r="H240" t="s">
        <v>44</v>
      </c>
      <c r="I240" s="21" t="s">
        <v>1514</v>
      </c>
      <c r="J240" s="20" t="s">
        <v>22</v>
      </c>
      <c r="K240" s="22" t="s">
        <v>23</v>
      </c>
      <c r="L240" s="17" t="s">
        <v>1515</v>
      </c>
      <c r="M240" s="31">
        <f>(VLOOKUP(A240,cocina!$A$2:$L$1903,11,0))</f>
        <v>93</v>
      </c>
      <c r="N240" s="18">
        <f>IF(J240="Ocupada", (E240-D240)+TIME(0,12,0), E240-D240)</f>
        <v>0.12083333333430346</v>
      </c>
      <c r="O240" s="18">
        <f>(VLOOKUP(A240,cocina!$A$2:$L$1903,8,0)/1440)</f>
        <v>2.2222222222222223E-2</v>
      </c>
      <c r="P240" s="18">
        <f t="shared" si="6"/>
        <v>9.8611111112081234E-2</v>
      </c>
      <c r="Q240" t="str">
        <f t="shared" si="7"/>
        <v>pago</v>
      </c>
    </row>
    <row r="241" spans="1:17">
      <c r="A241" s="12">
        <v>241</v>
      </c>
      <c r="B241" s="22" t="s">
        <v>175</v>
      </c>
      <c r="C241" s="12">
        <v>4</v>
      </c>
      <c r="D241" s="18">
        <v>45018.00277777778</v>
      </c>
      <c r="E241" s="18">
        <v>45018.044444444444</v>
      </c>
      <c r="F241" s="23" t="s">
        <v>26</v>
      </c>
      <c r="G241" s="19" t="s">
        <v>27</v>
      </c>
      <c r="H241" t="s">
        <v>20</v>
      </c>
      <c r="I241" s="21" t="s">
        <v>176</v>
      </c>
      <c r="J241" s="20" t="s">
        <v>30</v>
      </c>
      <c r="K241" s="22" t="s">
        <v>31</v>
      </c>
      <c r="L241" s="17" t="s">
        <v>59</v>
      </c>
      <c r="M241" s="31">
        <f>(VLOOKUP(A241,cocina!$A$2:$L$1903,11,0))</f>
        <v>18</v>
      </c>
      <c r="N241" s="18">
        <f>IF(J241="Ocupada", (E241-D241)+TIME(0,12,0), E241-D241)</f>
        <v>4.9999999997574679E-2</v>
      </c>
      <c r="O241" s="18">
        <f>(VLOOKUP(A241,cocina!$A$2:$L$1903,8,0)/1440)</f>
        <v>7.6388888888888886E-3</v>
      </c>
      <c r="P241" s="18">
        <f t="shared" si="6"/>
        <v>4.2361111108685789E-2</v>
      </c>
      <c r="Q241" t="str">
        <f t="shared" si="7"/>
        <v>pago</v>
      </c>
    </row>
    <row r="242" spans="1:17" ht="43.5">
      <c r="A242" s="12">
        <v>242</v>
      </c>
      <c r="B242" s="22" t="s">
        <v>1516</v>
      </c>
      <c r="C242" s="12">
        <v>2</v>
      </c>
      <c r="D242" s="18">
        <v>45018.154166666667</v>
      </c>
      <c r="E242" s="18">
        <v>45018.214583333334</v>
      </c>
      <c r="F242" s="23" t="s">
        <v>39</v>
      </c>
      <c r="G242" s="19" t="s">
        <v>27</v>
      </c>
      <c r="H242" t="s">
        <v>20</v>
      </c>
      <c r="I242" s="21" t="s">
        <v>1517</v>
      </c>
      <c r="J242" s="20" t="s">
        <v>35</v>
      </c>
      <c r="K242" s="22" t="s">
        <v>132</v>
      </c>
      <c r="L242" s="17" t="s">
        <v>1518</v>
      </c>
      <c r="M242" s="31">
        <f>(VLOOKUP(A242,cocina!$A$2:$L$1903,11,0))</f>
        <v>26</v>
      </c>
      <c r="N242" s="18">
        <f>IF(J242="Ocupada", (E242-D242)+TIME(0,12,0), E242-D242)</f>
        <v>6.0416666667151731E-2</v>
      </c>
      <c r="O242" s="18">
        <f>(VLOOKUP(A242,cocina!$A$2:$L$1903,8,0)/1440)</f>
        <v>3.7499999999999999E-2</v>
      </c>
      <c r="P242" s="18">
        <f t="shared" si="6"/>
        <v>2.2916666667151732E-2</v>
      </c>
      <c r="Q242" t="str">
        <f t="shared" si="7"/>
        <v>pago</v>
      </c>
    </row>
    <row r="243" spans="1:17">
      <c r="A243" s="12">
        <v>243</v>
      </c>
      <c r="B243" s="22" t="s">
        <v>177</v>
      </c>
      <c r="C243" s="12">
        <v>4</v>
      </c>
      <c r="D243" s="18">
        <v>45018.029166666667</v>
      </c>
      <c r="E243" s="18">
        <v>45018.174305555556</v>
      </c>
      <c r="F243" s="23" t="s">
        <v>39</v>
      </c>
      <c r="G243" s="19" t="s">
        <v>27</v>
      </c>
      <c r="H243" t="s">
        <v>20</v>
      </c>
      <c r="I243" s="21" t="s">
        <v>178</v>
      </c>
      <c r="J243" s="20" t="s">
        <v>22</v>
      </c>
      <c r="K243" s="22" t="s">
        <v>77</v>
      </c>
      <c r="L243" s="17" t="s">
        <v>42</v>
      </c>
      <c r="M243" s="31">
        <f>(VLOOKUP(A243,cocina!$A$2:$L$1903,11,0))</f>
        <v>120</v>
      </c>
      <c r="N243" s="18">
        <f>IF(J243="Ocupada", (E243-D243)+TIME(0,12,0), E243-D243)</f>
        <v>0.14513888888905058</v>
      </c>
      <c r="O243" s="18">
        <f>(VLOOKUP(A243,cocina!$A$2:$L$1903,8,0)/1440)</f>
        <v>1.5277777777777777E-2</v>
      </c>
      <c r="P243" s="18">
        <f t="shared" si="6"/>
        <v>0.1298611111112728</v>
      </c>
      <c r="Q243" t="str">
        <f t="shared" si="7"/>
        <v>pago</v>
      </c>
    </row>
    <row r="244" spans="1:17" ht="29.25">
      <c r="A244" s="12">
        <v>244</v>
      </c>
      <c r="B244" s="22" t="s">
        <v>1154</v>
      </c>
      <c r="C244" s="12">
        <v>6</v>
      </c>
      <c r="D244" s="18">
        <v>45018.155555555553</v>
      </c>
      <c r="E244" s="18">
        <v>45018.250694444447</v>
      </c>
      <c r="F244" s="23" t="s">
        <v>66</v>
      </c>
      <c r="G244" s="19" t="s">
        <v>27</v>
      </c>
      <c r="H244" t="s">
        <v>28</v>
      </c>
      <c r="I244" s="21" t="s">
        <v>1519</v>
      </c>
      <c r="J244" s="20" t="s">
        <v>35</v>
      </c>
      <c r="K244" s="22" t="s">
        <v>23</v>
      </c>
      <c r="L244" s="17" t="s">
        <v>1520</v>
      </c>
      <c r="M244" s="31">
        <f>(VLOOKUP(A244,cocina!$A$2:$L$1903,11,0))</f>
        <v>120</v>
      </c>
      <c r="N244" s="18">
        <f>IF(J244="Ocupada", (E244-D244)+TIME(0,12,0), E244-D244)</f>
        <v>9.5138888893416151E-2</v>
      </c>
      <c r="O244" s="18">
        <f>(VLOOKUP(A244,cocina!$A$2:$L$1903,8,0)/1440)</f>
        <v>2.0833333333333332E-2</v>
      </c>
      <c r="P244" s="18">
        <f t="shared" si="6"/>
        <v>7.4305555560082823E-2</v>
      </c>
      <c r="Q244" t="str">
        <f t="shared" si="7"/>
        <v>pago</v>
      </c>
    </row>
    <row r="245" spans="1:17" ht="57.75">
      <c r="A245" s="12">
        <v>245</v>
      </c>
      <c r="B245" s="22" t="s">
        <v>1521</v>
      </c>
      <c r="C245" s="12">
        <v>1</v>
      </c>
      <c r="D245" s="18">
        <v>45018.146527777775</v>
      </c>
      <c r="E245" s="18">
        <v>45018.289583333331</v>
      </c>
      <c r="F245" s="23" t="s">
        <v>98</v>
      </c>
      <c r="G245" s="19" t="s">
        <v>27</v>
      </c>
      <c r="H245" t="s">
        <v>20</v>
      </c>
      <c r="I245" s="21" t="s">
        <v>1522</v>
      </c>
      <c r="J245" s="20" t="s">
        <v>35</v>
      </c>
      <c r="K245" s="22" t="s">
        <v>36</v>
      </c>
      <c r="L245" s="17" t="s">
        <v>1523</v>
      </c>
      <c r="M245" s="31">
        <f>(VLOOKUP(A245,cocina!$A$2:$L$1903,11,0))</f>
        <v>54</v>
      </c>
      <c r="N245" s="18">
        <f>IF(J245="Ocupada", (E245-D245)+TIME(0,12,0), E245-D245)</f>
        <v>0.14305555555620231</v>
      </c>
      <c r="O245" s="18">
        <f>(VLOOKUP(A245,cocina!$A$2:$L$1903,8,0)/1440)</f>
        <v>3.125E-2</v>
      </c>
      <c r="P245" s="18">
        <f t="shared" si="6"/>
        <v>0.11180555555620231</v>
      </c>
      <c r="Q245" t="str">
        <f t="shared" si="7"/>
        <v>pago</v>
      </c>
    </row>
    <row r="246" spans="1:17" ht="57.75">
      <c r="A246" s="12">
        <v>246</v>
      </c>
      <c r="B246" s="22" t="s">
        <v>1516</v>
      </c>
      <c r="C246" s="12">
        <v>6</v>
      </c>
      <c r="D246" s="18">
        <v>45018.076388888891</v>
      </c>
      <c r="E246" s="18">
        <v>45018.17291666667</v>
      </c>
      <c r="F246" s="23" t="s">
        <v>39</v>
      </c>
      <c r="G246" s="19" t="s">
        <v>27</v>
      </c>
      <c r="H246" t="s">
        <v>20</v>
      </c>
      <c r="I246" s="21" t="s">
        <v>1524</v>
      </c>
      <c r="J246" s="20" t="s">
        <v>22</v>
      </c>
      <c r="K246" s="22" t="s">
        <v>36</v>
      </c>
      <c r="L246" s="17" t="s">
        <v>1525</v>
      </c>
      <c r="M246" s="31">
        <f>(VLOOKUP(A246,cocina!$A$2:$L$1903,11,0))</f>
        <v>81</v>
      </c>
      <c r="N246" s="18">
        <f>IF(J246="Ocupada", (E246-D246)+TIME(0,12,0), E246-D246)</f>
        <v>9.6527777779556345E-2</v>
      </c>
      <c r="O246" s="18">
        <f>(VLOOKUP(A246,cocina!$A$2:$L$1903,8,0)/1440)</f>
        <v>2.5000000000000001E-2</v>
      </c>
      <c r="P246" s="18">
        <f t="shared" si="6"/>
        <v>7.1527777779556351E-2</v>
      </c>
      <c r="Q246" t="str">
        <f t="shared" si="7"/>
        <v>pago</v>
      </c>
    </row>
    <row r="247" spans="1:17">
      <c r="A247" s="12">
        <v>247</v>
      </c>
      <c r="B247" s="22" t="s">
        <v>179</v>
      </c>
      <c r="C247" s="12">
        <v>6</v>
      </c>
      <c r="D247" s="18">
        <v>45018.106944444444</v>
      </c>
      <c r="E247" s="18">
        <v>45018.222916666666</v>
      </c>
      <c r="F247" s="23" t="s">
        <v>39</v>
      </c>
      <c r="G247" s="19" t="s">
        <v>27</v>
      </c>
      <c r="H247" t="s">
        <v>20</v>
      </c>
      <c r="I247" s="21" t="s">
        <v>180</v>
      </c>
      <c r="J247" s="20" t="s">
        <v>30</v>
      </c>
      <c r="K247" s="22" t="s">
        <v>81</v>
      </c>
      <c r="L247" s="17" t="s">
        <v>172</v>
      </c>
      <c r="M247" s="31">
        <f>(VLOOKUP(A247,cocina!$A$2:$L$1903,11,0))</f>
        <v>66</v>
      </c>
      <c r="N247" s="18">
        <f>IF(J247="Ocupada", (E247-D247)+TIME(0,12,0), E247-D247)</f>
        <v>0.12430555555523218</v>
      </c>
      <c r="O247" s="18">
        <f>(VLOOKUP(A247,cocina!$A$2:$L$1903,8,0)/1440)</f>
        <v>4.0972222222222222E-2</v>
      </c>
      <c r="P247" s="18">
        <f t="shared" si="6"/>
        <v>8.3333333333009962E-2</v>
      </c>
      <c r="Q247" t="str">
        <f t="shared" si="7"/>
        <v>pago</v>
      </c>
    </row>
    <row r="248" spans="1:17" ht="57.75">
      <c r="A248" s="12">
        <v>248</v>
      </c>
      <c r="B248" s="22" t="s">
        <v>1526</v>
      </c>
      <c r="C248" s="12">
        <v>6</v>
      </c>
      <c r="D248" s="18">
        <v>45018.018055555556</v>
      </c>
      <c r="E248" s="18">
        <v>45018.095833333333</v>
      </c>
      <c r="F248" s="23" t="s">
        <v>39</v>
      </c>
      <c r="G248" s="19" t="s">
        <v>27</v>
      </c>
      <c r="H248" t="s">
        <v>44</v>
      </c>
      <c r="I248" s="21" t="s">
        <v>1527</v>
      </c>
      <c r="J248" s="20" t="s">
        <v>30</v>
      </c>
      <c r="K248" s="22" t="s">
        <v>41</v>
      </c>
      <c r="L248" s="17" t="s">
        <v>1528</v>
      </c>
      <c r="M248" s="31">
        <f>(VLOOKUP(A248,cocina!$A$2:$L$1903,11,0))</f>
        <v>34</v>
      </c>
      <c r="N248" s="18">
        <f>IF(J248="Ocupada", (E248-D248)+TIME(0,12,0), E248-D248)</f>
        <v>8.6111111109979294E-2</v>
      </c>
      <c r="O248" s="18">
        <f>(VLOOKUP(A248,cocina!$A$2:$L$1903,8,0)/1440)</f>
        <v>2.2222222222222223E-2</v>
      </c>
      <c r="P248" s="18">
        <f t="shared" si="6"/>
        <v>6.3888888887757067E-2</v>
      </c>
      <c r="Q248" t="str">
        <f t="shared" si="7"/>
        <v>pago</v>
      </c>
    </row>
    <row r="249" spans="1:17" ht="29.25">
      <c r="A249" s="12">
        <v>249</v>
      </c>
      <c r="B249" s="22" t="s">
        <v>1529</v>
      </c>
      <c r="C249" s="12">
        <v>6</v>
      </c>
      <c r="D249" s="18">
        <v>45018.040277777778</v>
      </c>
      <c r="E249" s="18">
        <v>45018.163194444445</v>
      </c>
      <c r="F249" s="23" t="s">
        <v>39</v>
      </c>
      <c r="G249" s="19" t="s">
        <v>19</v>
      </c>
      <c r="H249" t="s">
        <v>20</v>
      </c>
      <c r="I249" s="21" t="s">
        <v>1530</v>
      </c>
      <c r="J249" s="20" t="s">
        <v>30</v>
      </c>
      <c r="K249" s="22" t="s">
        <v>77</v>
      </c>
      <c r="L249" s="17" t="s">
        <v>1531</v>
      </c>
      <c r="M249" s="31">
        <f>(VLOOKUP(A249,cocina!$A$2:$L$1903,11,0))</f>
        <v>44</v>
      </c>
      <c r="N249" s="18">
        <f>IF(J249="Ocupada", (E249-D249)+TIME(0,12,0), E249-D249)</f>
        <v>0.13125000000048506</v>
      </c>
      <c r="O249" s="18">
        <f>(VLOOKUP(A249,cocina!$A$2:$L$1903,8,0)/1440)</f>
        <v>3.5416666666666666E-2</v>
      </c>
      <c r="P249" s="18">
        <f t="shared" si="6"/>
        <v>9.5833333333818396E-2</v>
      </c>
      <c r="Q249" t="str">
        <f t="shared" si="7"/>
        <v>pago</v>
      </c>
    </row>
    <row r="250" spans="1:17">
      <c r="A250" s="12">
        <v>250</v>
      </c>
      <c r="B250" s="22" t="s">
        <v>181</v>
      </c>
      <c r="C250" s="12">
        <v>2</v>
      </c>
      <c r="D250" s="18">
        <v>45018.12222222222</v>
      </c>
      <c r="E250" s="18">
        <v>45018.272916666669</v>
      </c>
      <c r="F250" s="23" t="s">
        <v>18</v>
      </c>
      <c r="G250" s="19" t="s">
        <v>27</v>
      </c>
      <c r="H250" t="s">
        <v>20</v>
      </c>
      <c r="I250" s="21" t="s">
        <v>182</v>
      </c>
      <c r="J250" s="20" t="s">
        <v>22</v>
      </c>
      <c r="K250" s="22" t="s">
        <v>77</v>
      </c>
      <c r="L250" s="17" t="s">
        <v>88</v>
      </c>
      <c r="M250" s="31">
        <f>(VLOOKUP(A250,cocina!$A$2:$L$1903,11,0))</f>
        <v>20</v>
      </c>
      <c r="N250" s="18">
        <f>IF(J250="Ocupada", (E250-D250)+TIME(0,12,0), E250-D250)</f>
        <v>0.15069444444816327</v>
      </c>
      <c r="O250" s="18">
        <f>(VLOOKUP(A250,cocina!$A$2:$L$1903,8,0)/1440)</f>
        <v>2.013888888888889E-2</v>
      </c>
      <c r="P250" s="18">
        <f t="shared" si="6"/>
        <v>0.13055555555927437</v>
      </c>
      <c r="Q250" t="str">
        <f t="shared" si="7"/>
        <v>pago</v>
      </c>
    </row>
    <row r="251" spans="1:17" ht="57.75">
      <c r="A251" s="12">
        <v>251</v>
      </c>
      <c r="B251" s="22" t="s">
        <v>1532</v>
      </c>
      <c r="C251" s="12">
        <v>6</v>
      </c>
      <c r="D251" s="18">
        <v>45018.055555555555</v>
      </c>
      <c r="E251" s="18">
        <v>45018.183333333334</v>
      </c>
      <c r="F251" s="23" t="s">
        <v>98</v>
      </c>
      <c r="G251" s="19" t="s">
        <v>27</v>
      </c>
      <c r="H251" t="s">
        <v>20</v>
      </c>
      <c r="I251" s="21" t="s">
        <v>1533</v>
      </c>
      <c r="J251" s="20" t="s">
        <v>30</v>
      </c>
      <c r="K251" s="22" t="s">
        <v>71</v>
      </c>
      <c r="L251" s="17" t="s">
        <v>1534</v>
      </c>
      <c r="M251" s="31">
        <f>(VLOOKUP(A251,cocina!$A$2:$L$1903,11,0))</f>
        <v>26</v>
      </c>
      <c r="N251" s="18">
        <f>IF(J251="Ocupada", (E251-D251)+TIME(0,12,0), E251-D251)</f>
        <v>0.13611111111288968</v>
      </c>
      <c r="O251" s="18">
        <f>(VLOOKUP(A251,cocina!$A$2:$L$1903,8,0)/1440)</f>
        <v>1.7361111111111112E-2</v>
      </c>
      <c r="P251" s="18">
        <f t="shared" si="6"/>
        <v>0.11875000000177857</v>
      </c>
      <c r="Q251" t="str">
        <f t="shared" si="7"/>
        <v>pago</v>
      </c>
    </row>
    <row r="252" spans="1:17" ht="29.25">
      <c r="A252" s="12">
        <v>252</v>
      </c>
      <c r="B252" s="22" t="s">
        <v>1535</v>
      </c>
      <c r="C252" s="12">
        <v>3</v>
      </c>
      <c r="D252" s="18">
        <v>45018.027083333334</v>
      </c>
      <c r="E252" s="18">
        <v>45018.183333333334</v>
      </c>
      <c r="F252" s="23" t="s">
        <v>18</v>
      </c>
      <c r="G252" s="19" t="s">
        <v>27</v>
      </c>
      <c r="H252" t="s">
        <v>20</v>
      </c>
      <c r="I252" s="21" t="s">
        <v>1536</v>
      </c>
      <c r="J252" s="20" t="s">
        <v>22</v>
      </c>
      <c r="K252" s="22" t="s">
        <v>46</v>
      </c>
      <c r="L252" s="17" t="s">
        <v>1537</v>
      </c>
      <c r="M252" s="31">
        <f>(VLOOKUP(A252,cocina!$A$2:$L$1903,11,0))</f>
        <v>50</v>
      </c>
      <c r="N252" s="18">
        <f>IF(J252="Ocupada", (E252-D252)+TIME(0,12,0), E252-D252)</f>
        <v>0.15625</v>
      </c>
      <c r="O252" s="18">
        <f>(VLOOKUP(A252,cocina!$A$2:$L$1903,8,0)/1440)</f>
        <v>3.6805555555555557E-2</v>
      </c>
      <c r="P252" s="18">
        <f t="shared" si="6"/>
        <v>0.11944444444444444</v>
      </c>
      <c r="Q252" t="str">
        <f t="shared" si="7"/>
        <v>pago</v>
      </c>
    </row>
    <row r="253" spans="1:17" ht="43.5">
      <c r="A253" s="12">
        <v>253</v>
      </c>
      <c r="B253" s="22" t="s">
        <v>1538</v>
      </c>
      <c r="C253" s="12">
        <v>2</v>
      </c>
      <c r="D253" s="18">
        <v>45018.037499999999</v>
      </c>
      <c r="E253" s="18">
        <v>45018.15625</v>
      </c>
      <c r="F253" s="23" t="s">
        <v>66</v>
      </c>
      <c r="G253" s="19" t="s">
        <v>19</v>
      </c>
      <c r="H253" t="s">
        <v>20</v>
      </c>
      <c r="I253" s="21" t="s">
        <v>1539</v>
      </c>
      <c r="J253" s="20" t="s">
        <v>30</v>
      </c>
      <c r="K253" s="22" t="s">
        <v>63</v>
      </c>
      <c r="L253" s="17" t="s">
        <v>1540</v>
      </c>
      <c r="M253" s="31">
        <f>(VLOOKUP(A253,cocina!$A$2:$L$1903,11,0))</f>
        <v>25</v>
      </c>
      <c r="N253" s="18">
        <f>IF(J253="Ocupada", (E253-D253)+TIME(0,12,0), E253-D253)</f>
        <v>0.12708333333478852</v>
      </c>
      <c r="O253" s="18">
        <f>(VLOOKUP(A253,cocina!$A$2:$L$1903,8,0)/1440)</f>
        <v>1.2500000000000001E-2</v>
      </c>
      <c r="P253" s="18">
        <f t="shared" si="6"/>
        <v>0.11458333333478853</v>
      </c>
      <c r="Q253" t="str">
        <f t="shared" si="7"/>
        <v>pago</v>
      </c>
    </row>
    <row r="254" spans="1:17" ht="57.75">
      <c r="A254" s="12">
        <v>254</v>
      </c>
      <c r="B254" s="22" t="s">
        <v>292</v>
      </c>
      <c r="C254" s="12">
        <v>6</v>
      </c>
      <c r="D254" s="18">
        <v>45018.128472222219</v>
      </c>
      <c r="E254" s="18">
        <v>45018.240972222222</v>
      </c>
      <c r="F254" s="23" t="s">
        <v>98</v>
      </c>
      <c r="G254" s="19" t="s">
        <v>19</v>
      </c>
      <c r="H254" t="s">
        <v>20</v>
      </c>
      <c r="I254" s="21" t="s">
        <v>1541</v>
      </c>
      <c r="J254" s="20" t="s">
        <v>35</v>
      </c>
      <c r="K254" s="22" t="s">
        <v>95</v>
      </c>
      <c r="L254" s="17" t="s">
        <v>1542</v>
      </c>
      <c r="M254" s="31">
        <f>(VLOOKUP(A254,cocina!$A$2:$L$1903,11,0))</f>
        <v>93</v>
      </c>
      <c r="N254" s="18">
        <f>IF(J254="Ocupada", (E254-D254)+TIME(0,12,0), E254-D254)</f>
        <v>0.11250000000291038</v>
      </c>
      <c r="O254" s="18">
        <f>(VLOOKUP(A254,cocina!$A$2:$L$1903,8,0)/1440)</f>
        <v>2.2916666666666665E-2</v>
      </c>
      <c r="P254" s="18">
        <f t="shared" si="6"/>
        <v>8.9583333336243715E-2</v>
      </c>
      <c r="Q254" t="str">
        <f t="shared" si="7"/>
        <v>pago</v>
      </c>
    </row>
    <row r="255" spans="1:17">
      <c r="A255" s="12">
        <v>255</v>
      </c>
      <c r="B255" s="22" t="s">
        <v>183</v>
      </c>
      <c r="C255" s="12">
        <v>4</v>
      </c>
      <c r="D255" s="18">
        <v>45018.099305555559</v>
      </c>
      <c r="E255" s="18">
        <v>45018.165972222225</v>
      </c>
      <c r="F255" s="23" t="s">
        <v>39</v>
      </c>
      <c r="G255" s="19" t="s">
        <v>19</v>
      </c>
      <c r="H255" t="s">
        <v>28</v>
      </c>
      <c r="I255" s="21" t="s">
        <v>184</v>
      </c>
      <c r="J255" s="20" t="s">
        <v>35</v>
      </c>
      <c r="K255" s="22" t="s">
        <v>71</v>
      </c>
      <c r="L255" s="17" t="s">
        <v>78</v>
      </c>
      <c r="M255" s="31">
        <f>(VLOOKUP(A255,cocina!$A$2:$L$1903,11,0))</f>
        <v>25</v>
      </c>
      <c r="N255" s="18">
        <f>IF(J255="Ocupada", (E255-D255)+TIME(0,12,0), E255-D255)</f>
        <v>6.6666666665696539E-2</v>
      </c>
      <c r="O255" s="18">
        <f>(VLOOKUP(A255,cocina!$A$2:$L$1903,8,0)/1440)</f>
        <v>2.5694444444444443E-2</v>
      </c>
      <c r="P255" s="18">
        <f t="shared" si="6"/>
        <v>4.0972222221252096E-2</v>
      </c>
      <c r="Q255" t="str">
        <f t="shared" si="7"/>
        <v>pago</v>
      </c>
    </row>
    <row r="256" spans="1:17">
      <c r="A256" s="12">
        <v>256</v>
      </c>
      <c r="B256" s="22" t="s">
        <v>185</v>
      </c>
      <c r="C256" s="12">
        <v>2</v>
      </c>
      <c r="D256" s="18">
        <v>45018.015972222223</v>
      </c>
      <c r="E256" s="18">
        <v>45018.143750000003</v>
      </c>
      <c r="F256" s="23" t="s">
        <v>26</v>
      </c>
      <c r="G256" s="19" t="s">
        <v>61</v>
      </c>
      <c r="H256" t="s">
        <v>28</v>
      </c>
      <c r="I256" s="21" t="s">
        <v>186</v>
      </c>
      <c r="J256" s="20" t="s">
        <v>35</v>
      </c>
      <c r="K256" s="22" t="s">
        <v>63</v>
      </c>
      <c r="L256" s="17" t="s">
        <v>53</v>
      </c>
      <c r="M256" s="31">
        <f>(VLOOKUP(A256,cocina!$A$2:$L$1903,11,0))</f>
        <v>21</v>
      </c>
      <c r="N256" s="18">
        <f>IF(J256="Ocupada", (E256-D256)+TIME(0,12,0), E256-D256)</f>
        <v>0.12777777777955635</v>
      </c>
      <c r="O256" s="18">
        <f>(VLOOKUP(A256,cocina!$A$2:$L$1903,8,0)/1440)</f>
        <v>1.1111111111111112E-2</v>
      </c>
      <c r="P256" s="18">
        <f t="shared" si="6"/>
        <v>0.11666666666844523</v>
      </c>
      <c r="Q256" t="str">
        <f t="shared" si="7"/>
        <v>pago</v>
      </c>
    </row>
    <row r="257" spans="1:17">
      <c r="A257" s="12">
        <v>257</v>
      </c>
      <c r="B257" s="22" t="s">
        <v>187</v>
      </c>
      <c r="C257" s="12">
        <v>5</v>
      </c>
      <c r="D257" s="18">
        <v>45018.088888888888</v>
      </c>
      <c r="E257" s="18">
        <v>45018.136805555558</v>
      </c>
      <c r="F257" s="23" t="s">
        <v>39</v>
      </c>
      <c r="G257" s="19" t="s">
        <v>27</v>
      </c>
      <c r="H257" t="s">
        <v>20</v>
      </c>
      <c r="I257" s="21" t="s">
        <v>188</v>
      </c>
      <c r="J257" s="20" t="s">
        <v>35</v>
      </c>
      <c r="K257" s="22" t="s">
        <v>81</v>
      </c>
      <c r="L257" s="17" t="s">
        <v>129</v>
      </c>
      <c r="M257" s="31">
        <f>(VLOOKUP(A257,cocina!$A$2:$L$1903,11,0))</f>
        <v>46</v>
      </c>
      <c r="N257" s="18">
        <f>IF(J257="Ocupada", (E257-D257)+TIME(0,12,0), E257-D257)</f>
        <v>4.7916666670062114E-2</v>
      </c>
      <c r="O257" s="18">
        <f>(VLOOKUP(A257,cocina!$A$2:$L$1903,8,0)/1440)</f>
        <v>1.9444444444444445E-2</v>
      </c>
      <c r="P257" s="18">
        <f t="shared" si="6"/>
        <v>2.8472222225617669E-2</v>
      </c>
      <c r="Q257" t="str">
        <f t="shared" si="7"/>
        <v>pago</v>
      </c>
    </row>
    <row r="258" spans="1:17" ht="57.75">
      <c r="A258" s="12">
        <v>258</v>
      </c>
      <c r="B258" s="22" t="s">
        <v>1543</v>
      </c>
      <c r="C258" s="12">
        <v>1</v>
      </c>
      <c r="D258" s="18">
        <v>45018.027083333334</v>
      </c>
      <c r="E258" s="18">
        <v>45018.188888888886</v>
      </c>
      <c r="F258" s="23" t="s">
        <v>39</v>
      </c>
      <c r="G258" s="19" t="s">
        <v>61</v>
      </c>
      <c r="H258" t="s">
        <v>20</v>
      </c>
      <c r="I258" s="21" t="s">
        <v>1544</v>
      </c>
      <c r="J258" s="20" t="s">
        <v>35</v>
      </c>
      <c r="K258" s="22" t="s">
        <v>36</v>
      </c>
      <c r="L258" s="17" t="s">
        <v>1545</v>
      </c>
      <c r="M258" s="31">
        <f>(VLOOKUP(A258,cocina!$A$2:$L$1903,11,0))</f>
        <v>25</v>
      </c>
      <c r="N258" s="18">
        <f>IF(J258="Ocupada", (E258-D258)+TIME(0,12,0), E258-D258)</f>
        <v>0.16180555555183673</v>
      </c>
      <c r="O258" s="18">
        <f>(VLOOKUP(A258,cocina!$A$2:$L$1903,8,0)/1440)</f>
        <v>4.0972222222222222E-2</v>
      </c>
      <c r="P258" s="18">
        <f t="shared" ref="P258:P321" si="8">IF((N258-O258)&lt;0,0,(N258-O258))</f>
        <v>0.12083333332961452</v>
      </c>
      <c r="Q258" t="str">
        <f t="shared" ref="Q258:Q321" si="9">IF(P258&gt;0,"pago","no")</f>
        <v>pago</v>
      </c>
    </row>
    <row r="259" spans="1:17">
      <c r="A259" s="12">
        <v>259</v>
      </c>
      <c r="B259" s="22" t="s">
        <v>189</v>
      </c>
      <c r="C259" s="12">
        <v>5</v>
      </c>
      <c r="D259" s="18">
        <v>45018.143750000003</v>
      </c>
      <c r="E259" s="18">
        <v>45018.261111111111</v>
      </c>
      <c r="F259" s="23" t="s">
        <v>98</v>
      </c>
      <c r="G259" s="19" t="s">
        <v>27</v>
      </c>
      <c r="H259" t="s">
        <v>20</v>
      </c>
      <c r="I259" s="21" t="s">
        <v>190</v>
      </c>
      <c r="J259" s="20" t="s">
        <v>30</v>
      </c>
      <c r="K259" s="22" t="s">
        <v>132</v>
      </c>
      <c r="L259" s="17" t="s">
        <v>64</v>
      </c>
      <c r="M259" s="31">
        <f>(VLOOKUP(A259,cocina!$A$2:$L$1903,11,0))</f>
        <v>81</v>
      </c>
      <c r="N259" s="18">
        <f>IF(J259="Ocupada", (E259-D259)+TIME(0,12,0), E259-D259)</f>
        <v>0.12569444444137237</v>
      </c>
      <c r="O259" s="18">
        <f>(VLOOKUP(A259,cocina!$A$2:$L$1903,8,0)/1440)</f>
        <v>7.6388888888888886E-3</v>
      </c>
      <c r="P259" s="18">
        <f t="shared" si="8"/>
        <v>0.11805555555248348</v>
      </c>
      <c r="Q259" t="str">
        <f t="shared" si="9"/>
        <v>pago</v>
      </c>
    </row>
    <row r="260" spans="1:17">
      <c r="A260" s="12">
        <v>260</v>
      </c>
      <c r="B260" s="22" t="s">
        <v>191</v>
      </c>
      <c r="C260" s="12">
        <v>6</v>
      </c>
      <c r="D260" s="18">
        <v>45018.057638888888</v>
      </c>
      <c r="E260" s="18">
        <v>45018.193055555559</v>
      </c>
      <c r="F260" s="23" t="s">
        <v>26</v>
      </c>
      <c r="G260" s="19" t="s">
        <v>27</v>
      </c>
      <c r="H260" t="s">
        <v>28</v>
      </c>
      <c r="I260" s="21" t="s">
        <v>192</v>
      </c>
      <c r="J260" s="20" t="s">
        <v>30</v>
      </c>
      <c r="K260" s="22" t="s">
        <v>71</v>
      </c>
      <c r="L260" s="17" t="s">
        <v>129</v>
      </c>
      <c r="M260" s="31">
        <f>(VLOOKUP(A260,cocina!$A$2:$L$1903,11,0))</f>
        <v>69</v>
      </c>
      <c r="N260" s="18">
        <f>IF(J260="Ocupada", (E260-D260)+TIME(0,12,0), E260-D260)</f>
        <v>0.14375000000485064</v>
      </c>
      <c r="O260" s="18">
        <f>(VLOOKUP(A260,cocina!$A$2:$L$1903,8,0)/1440)</f>
        <v>3.4027777777777775E-2</v>
      </c>
      <c r="P260" s="18">
        <f t="shared" si="8"/>
        <v>0.10972222222707287</v>
      </c>
      <c r="Q260" t="str">
        <f t="shared" si="9"/>
        <v>pago</v>
      </c>
    </row>
    <row r="261" spans="1:17" ht="29.25">
      <c r="A261" s="12">
        <v>261</v>
      </c>
      <c r="B261" s="22" t="s">
        <v>1546</v>
      </c>
      <c r="C261" s="12">
        <v>1</v>
      </c>
      <c r="D261" s="18">
        <v>45018.047222222223</v>
      </c>
      <c r="E261" s="18">
        <v>45018.121527777781</v>
      </c>
      <c r="F261" s="23" t="s">
        <v>18</v>
      </c>
      <c r="G261" s="19" t="s">
        <v>27</v>
      </c>
      <c r="H261" t="s">
        <v>20</v>
      </c>
      <c r="I261" s="21" t="s">
        <v>1547</v>
      </c>
      <c r="J261" s="20" t="s">
        <v>30</v>
      </c>
      <c r="K261" s="22" t="s">
        <v>41</v>
      </c>
      <c r="L261" s="17" t="s">
        <v>1446</v>
      </c>
      <c r="M261" s="31">
        <f>(VLOOKUP(A261,cocina!$A$2:$L$1903,11,0))</f>
        <v>96</v>
      </c>
      <c r="N261" s="18">
        <f>IF(J261="Ocupada", (E261-D261)+TIME(0,12,0), E261-D261)</f>
        <v>8.263888889099083E-2</v>
      </c>
      <c r="O261" s="18">
        <f>(VLOOKUP(A261,cocina!$A$2:$L$1903,8,0)/1440)</f>
        <v>1.3194444444444444E-2</v>
      </c>
      <c r="P261" s="18">
        <f t="shared" si="8"/>
        <v>6.9444444446546391E-2</v>
      </c>
      <c r="Q261" t="str">
        <f t="shared" si="9"/>
        <v>pago</v>
      </c>
    </row>
    <row r="262" spans="1:17" ht="29.25">
      <c r="A262" s="12">
        <v>262</v>
      </c>
      <c r="B262" s="22" t="s">
        <v>1548</v>
      </c>
      <c r="C262" s="12">
        <v>4</v>
      </c>
      <c r="D262" s="18">
        <v>45018.155555555553</v>
      </c>
      <c r="E262" s="18">
        <v>45018.306250000001</v>
      </c>
      <c r="F262" s="23" t="s">
        <v>39</v>
      </c>
      <c r="G262" s="19" t="s">
        <v>27</v>
      </c>
      <c r="H262" t="s">
        <v>20</v>
      </c>
      <c r="I262" s="21" t="s">
        <v>1549</v>
      </c>
      <c r="J262" s="20" t="s">
        <v>30</v>
      </c>
      <c r="K262" s="22" t="s">
        <v>132</v>
      </c>
      <c r="L262" s="17" t="s">
        <v>1550</v>
      </c>
      <c r="M262" s="31">
        <f>(VLOOKUP(A262,cocina!$A$2:$L$1903,11,0))</f>
        <v>22</v>
      </c>
      <c r="N262" s="18">
        <f>IF(J262="Ocupada", (E262-D262)+TIME(0,12,0), E262-D262)</f>
        <v>0.1590277777814966</v>
      </c>
      <c r="O262" s="18">
        <f>(VLOOKUP(A262,cocina!$A$2:$L$1903,8,0)/1440)</f>
        <v>1.9444444444444445E-2</v>
      </c>
      <c r="P262" s="18">
        <f t="shared" si="8"/>
        <v>0.13958333333705214</v>
      </c>
      <c r="Q262" t="str">
        <f t="shared" si="9"/>
        <v>pago</v>
      </c>
    </row>
    <row r="263" spans="1:17" ht="57.75">
      <c r="A263" s="12">
        <v>263</v>
      </c>
      <c r="B263" s="22" t="s">
        <v>1301</v>
      </c>
      <c r="C263" s="12">
        <v>1</v>
      </c>
      <c r="D263" s="18">
        <v>45018.120138888888</v>
      </c>
      <c r="E263" s="18">
        <v>45018.226388888892</v>
      </c>
      <c r="F263" s="23" t="s">
        <v>98</v>
      </c>
      <c r="G263" s="19" t="s">
        <v>61</v>
      </c>
      <c r="H263" t="s">
        <v>20</v>
      </c>
      <c r="I263" s="21" t="s">
        <v>1551</v>
      </c>
      <c r="J263" s="20" t="s">
        <v>22</v>
      </c>
      <c r="K263" s="22" t="s">
        <v>71</v>
      </c>
      <c r="L263" s="17" t="s">
        <v>1552</v>
      </c>
      <c r="M263" s="31">
        <f>(VLOOKUP(A263,cocina!$A$2:$L$1903,11,0))</f>
        <v>32</v>
      </c>
      <c r="N263" s="18">
        <f>IF(J263="Ocupada", (E263-D263)+TIME(0,12,0), E263-D263)</f>
        <v>0.10625000000436557</v>
      </c>
      <c r="O263" s="18">
        <f>(VLOOKUP(A263,cocina!$A$2:$L$1903,8,0)/1440)</f>
        <v>2.5694444444444443E-2</v>
      </c>
      <c r="P263" s="18">
        <f t="shared" si="8"/>
        <v>8.0555555559921138E-2</v>
      </c>
      <c r="Q263" t="str">
        <f t="shared" si="9"/>
        <v>pago</v>
      </c>
    </row>
    <row r="264" spans="1:17" ht="57.75">
      <c r="A264" s="12">
        <v>264</v>
      </c>
      <c r="B264" s="22" t="s">
        <v>1553</v>
      </c>
      <c r="C264" s="12">
        <v>1</v>
      </c>
      <c r="D264" s="18">
        <v>45018.132638888892</v>
      </c>
      <c r="E264" s="18">
        <v>45018.18472222222</v>
      </c>
      <c r="F264" s="23" t="s">
        <v>98</v>
      </c>
      <c r="G264" s="19" t="s">
        <v>27</v>
      </c>
      <c r="H264" t="s">
        <v>20</v>
      </c>
      <c r="I264" s="21" t="s">
        <v>1554</v>
      </c>
      <c r="J264" s="20" t="s">
        <v>22</v>
      </c>
      <c r="K264" s="22" t="s">
        <v>36</v>
      </c>
      <c r="L264" s="17" t="s">
        <v>1555</v>
      </c>
      <c r="M264" s="31">
        <f>(VLOOKUP(A264,cocina!$A$2:$L$1903,11,0))</f>
        <v>70</v>
      </c>
      <c r="N264" s="18">
        <f>IF(J264="Ocupada", (E264-D264)+TIME(0,12,0), E264-D264)</f>
        <v>5.2083333328482695E-2</v>
      </c>
      <c r="O264" s="18">
        <f>(VLOOKUP(A264,cocina!$A$2:$L$1903,8,0)/1440)</f>
        <v>2.7083333333333334E-2</v>
      </c>
      <c r="P264" s="18">
        <f t="shared" si="8"/>
        <v>2.4999999995149361E-2</v>
      </c>
      <c r="Q264" t="str">
        <f t="shared" si="9"/>
        <v>pago</v>
      </c>
    </row>
    <row r="265" spans="1:17" ht="57.75">
      <c r="A265" s="12">
        <v>265</v>
      </c>
      <c r="B265" s="22" t="s">
        <v>1556</v>
      </c>
      <c r="C265" s="12">
        <v>1</v>
      </c>
      <c r="D265" s="18">
        <v>45018.120833333334</v>
      </c>
      <c r="E265" s="18">
        <v>45018.260416666664</v>
      </c>
      <c r="F265" s="23" t="s">
        <v>39</v>
      </c>
      <c r="G265" s="19" t="s">
        <v>61</v>
      </c>
      <c r="H265" t="s">
        <v>44</v>
      </c>
      <c r="I265" s="21" t="s">
        <v>1557</v>
      </c>
      <c r="J265" s="20" t="s">
        <v>22</v>
      </c>
      <c r="K265" s="22" t="s">
        <v>41</v>
      </c>
      <c r="L265" s="17" t="s">
        <v>1558</v>
      </c>
      <c r="M265" s="31">
        <f>(VLOOKUP(A265,cocina!$A$2:$L$1903,11,0))</f>
        <v>23</v>
      </c>
      <c r="N265" s="18">
        <f>IF(J265="Ocupada", (E265-D265)+TIME(0,12,0), E265-D265)</f>
        <v>0.13958333332993789</v>
      </c>
      <c r="O265" s="18">
        <f>(VLOOKUP(A265,cocina!$A$2:$L$1903,8,0)/1440)</f>
        <v>8.3333333333333332E-3</v>
      </c>
      <c r="P265" s="18">
        <f t="shared" si="8"/>
        <v>0.13124999999660455</v>
      </c>
      <c r="Q265" t="str">
        <f t="shared" si="9"/>
        <v>pago</v>
      </c>
    </row>
    <row r="266" spans="1:17" ht="29.25">
      <c r="A266" s="12">
        <v>266</v>
      </c>
      <c r="B266" s="22" t="s">
        <v>1559</v>
      </c>
      <c r="C266" s="12">
        <v>4</v>
      </c>
      <c r="D266" s="18">
        <v>45018.020833333336</v>
      </c>
      <c r="E266" s="18">
        <v>45018.086111111108</v>
      </c>
      <c r="F266" s="23" t="s">
        <v>39</v>
      </c>
      <c r="G266" s="19" t="s">
        <v>27</v>
      </c>
      <c r="H266" t="s">
        <v>20</v>
      </c>
      <c r="I266" s="21" t="s">
        <v>1560</v>
      </c>
      <c r="J266" s="20" t="s">
        <v>35</v>
      </c>
      <c r="K266" s="22" t="s">
        <v>95</v>
      </c>
      <c r="L266" s="17" t="s">
        <v>1561</v>
      </c>
      <c r="M266" s="31">
        <f>(VLOOKUP(A266,cocina!$A$2:$L$1903,11,0))</f>
        <v>24</v>
      </c>
      <c r="N266" s="18">
        <f>IF(J266="Ocupada", (E266-D266)+TIME(0,12,0), E266-D266)</f>
        <v>6.5277777772280388E-2</v>
      </c>
      <c r="O266" s="18">
        <f>(VLOOKUP(A266,cocina!$A$2:$L$1903,8,0)/1440)</f>
        <v>3.6805555555555557E-2</v>
      </c>
      <c r="P266" s="18">
        <f t="shared" si="8"/>
        <v>2.8472222216724831E-2</v>
      </c>
      <c r="Q266" t="str">
        <f t="shared" si="9"/>
        <v>pago</v>
      </c>
    </row>
    <row r="267" spans="1:17" ht="43.5">
      <c r="A267" s="12">
        <v>267</v>
      </c>
      <c r="B267" s="22" t="s">
        <v>1562</v>
      </c>
      <c r="C267" s="12">
        <v>5</v>
      </c>
      <c r="D267" s="18">
        <v>45019.088194444441</v>
      </c>
      <c r="E267" s="18">
        <v>45019.158333333333</v>
      </c>
      <c r="F267" s="23" t="s">
        <v>39</v>
      </c>
      <c r="G267" s="19" t="s">
        <v>19</v>
      </c>
      <c r="H267" t="s">
        <v>20</v>
      </c>
      <c r="I267" s="21" t="s">
        <v>1563</v>
      </c>
      <c r="J267" s="20" t="s">
        <v>30</v>
      </c>
      <c r="K267" s="22" t="s">
        <v>77</v>
      </c>
      <c r="L267" s="17" t="s">
        <v>1564</v>
      </c>
      <c r="M267" s="31">
        <f>(VLOOKUP(A267,cocina!$A$2:$L$1903,11,0))</f>
        <v>32</v>
      </c>
      <c r="N267" s="18">
        <f>IF(J267="Ocupada", (E267-D267)+TIME(0,12,0), E267-D267)</f>
        <v>7.8472222225294291E-2</v>
      </c>
      <c r="O267" s="18">
        <f>(VLOOKUP(A267,cocina!$A$2:$L$1903,8,0)/1440)</f>
        <v>3.125E-2</v>
      </c>
      <c r="P267" s="18">
        <f t="shared" si="8"/>
        <v>4.7222222225294291E-2</v>
      </c>
      <c r="Q267" t="str">
        <f t="shared" si="9"/>
        <v>pago</v>
      </c>
    </row>
    <row r="268" spans="1:17" ht="29.25">
      <c r="A268" s="12">
        <v>268</v>
      </c>
      <c r="B268" s="22" t="s">
        <v>1565</v>
      </c>
      <c r="C268" s="12">
        <v>1</v>
      </c>
      <c r="D268" s="18">
        <v>45019.031944444447</v>
      </c>
      <c r="E268" s="18">
        <v>45019.155555555553</v>
      </c>
      <c r="F268" s="23" t="s">
        <v>66</v>
      </c>
      <c r="G268" s="19" t="s">
        <v>27</v>
      </c>
      <c r="H268" t="s">
        <v>44</v>
      </c>
      <c r="I268" s="21" t="s">
        <v>1566</v>
      </c>
      <c r="J268" s="20" t="s">
        <v>22</v>
      </c>
      <c r="K268" s="22" t="s">
        <v>71</v>
      </c>
      <c r="L268" s="17" t="s">
        <v>1567</v>
      </c>
      <c r="M268" s="31">
        <f>(VLOOKUP(A268,cocina!$A$2:$L$1903,11,0))</f>
        <v>24</v>
      </c>
      <c r="N268" s="18">
        <f>IF(J268="Ocupada", (E268-D268)+TIME(0,12,0), E268-D268)</f>
        <v>0.12361111110658385</v>
      </c>
      <c r="O268" s="18">
        <f>(VLOOKUP(A268,cocina!$A$2:$L$1903,8,0)/1440)</f>
        <v>2.7083333333333334E-2</v>
      </c>
      <c r="P268" s="18">
        <f t="shared" si="8"/>
        <v>9.6527777773250514E-2</v>
      </c>
      <c r="Q268" t="str">
        <f t="shared" si="9"/>
        <v>pago</v>
      </c>
    </row>
    <row r="269" spans="1:17" ht="43.5">
      <c r="A269" s="12">
        <v>269</v>
      </c>
      <c r="B269" s="22" t="s">
        <v>1568</v>
      </c>
      <c r="C269" s="12">
        <v>2</v>
      </c>
      <c r="D269" s="18">
        <v>45019.123611111114</v>
      </c>
      <c r="E269" s="18">
        <v>45019.177083333336</v>
      </c>
      <c r="F269" s="23" t="s">
        <v>39</v>
      </c>
      <c r="G269" s="19" t="s">
        <v>27</v>
      </c>
      <c r="H269" t="s">
        <v>44</v>
      </c>
      <c r="I269" s="21" t="s">
        <v>1569</v>
      </c>
      <c r="J269" s="20" t="s">
        <v>22</v>
      </c>
      <c r="K269" s="22" t="s">
        <v>132</v>
      </c>
      <c r="L269" s="17" t="s">
        <v>1570</v>
      </c>
      <c r="M269" s="31">
        <f>(VLOOKUP(A269,cocina!$A$2:$L$1903,11,0))</f>
        <v>108</v>
      </c>
      <c r="N269" s="18">
        <f>IF(J269="Ocupada", (E269-D269)+TIME(0,12,0), E269-D269)</f>
        <v>5.3472222221898846E-2</v>
      </c>
      <c r="O269" s="18">
        <f>(VLOOKUP(A269,cocina!$A$2:$L$1903,8,0)/1440)</f>
        <v>9.0277777777777769E-3</v>
      </c>
      <c r="P269" s="18">
        <f t="shared" si="8"/>
        <v>4.4444444444121073E-2</v>
      </c>
      <c r="Q269" t="str">
        <f t="shared" si="9"/>
        <v>pago</v>
      </c>
    </row>
    <row r="270" spans="1:17">
      <c r="A270" s="12">
        <v>270</v>
      </c>
      <c r="B270" s="22" t="s">
        <v>193</v>
      </c>
      <c r="C270" s="12">
        <v>1</v>
      </c>
      <c r="D270" s="18">
        <v>45019.049305555556</v>
      </c>
      <c r="E270" s="18">
        <v>45019.207638888889</v>
      </c>
      <c r="F270" s="23" t="s">
        <v>18</v>
      </c>
      <c r="G270" s="19" t="s">
        <v>27</v>
      </c>
      <c r="H270" t="s">
        <v>20</v>
      </c>
      <c r="I270" s="21" t="s">
        <v>194</v>
      </c>
      <c r="J270" s="20" t="s">
        <v>22</v>
      </c>
      <c r="K270" s="22" t="s">
        <v>81</v>
      </c>
      <c r="L270" s="17" t="s">
        <v>47</v>
      </c>
      <c r="M270" s="31">
        <f>(VLOOKUP(A270,cocina!$A$2:$L$1903,11,0))</f>
        <v>102</v>
      </c>
      <c r="N270" s="18">
        <f>IF(J270="Ocupada", (E270-D270)+TIME(0,12,0), E270-D270)</f>
        <v>0.15833333333284827</v>
      </c>
      <c r="O270" s="18">
        <f>(VLOOKUP(A270,cocina!$A$2:$L$1903,8,0)/1440)</f>
        <v>1.8055555555555554E-2</v>
      </c>
      <c r="P270" s="18">
        <f t="shared" si="8"/>
        <v>0.14027777777729272</v>
      </c>
      <c r="Q270" t="str">
        <f t="shared" si="9"/>
        <v>pago</v>
      </c>
    </row>
    <row r="271" spans="1:17">
      <c r="A271" s="12">
        <v>271</v>
      </c>
      <c r="B271" s="22" t="s">
        <v>195</v>
      </c>
      <c r="C271" s="12">
        <v>3</v>
      </c>
      <c r="D271" s="18">
        <v>45019.069444444445</v>
      </c>
      <c r="E271" s="18">
        <v>45019.215277777781</v>
      </c>
      <c r="F271" s="23" t="s">
        <v>66</v>
      </c>
      <c r="G271" s="19" t="s">
        <v>27</v>
      </c>
      <c r="H271" t="s">
        <v>20</v>
      </c>
      <c r="I271" s="21" t="s">
        <v>196</v>
      </c>
      <c r="J271" s="20" t="s">
        <v>30</v>
      </c>
      <c r="K271" s="22" t="s">
        <v>36</v>
      </c>
      <c r="L271" s="17" t="s">
        <v>133</v>
      </c>
      <c r="M271" s="31">
        <f>(VLOOKUP(A271,cocina!$A$2:$L$1903,11,0))</f>
        <v>44</v>
      </c>
      <c r="N271" s="18">
        <f>IF(J271="Ocupada", (E271-D271)+TIME(0,12,0), E271-D271)</f>
        <v>0.15416666666909198</v>
      </c>
      <c r="O271" s="18">
        <f>(VLOOKUP(A271,cocina!$A$2:$L$1903,8,0)/1440)</f>
        <v>3.8194444444444448E-2</v>
      </c>
      <c r="P271" s="18">
        <f t="shared" si="8"/>
        <v>0.11597222222464754</v>
      </c>
      <c r="Q271" t="str">
        <f t="shared" si="9"/>
        <v>pago</v>
      </c>
    </row>
    <row r="272" spans="1:17" ht="29.25">
      <c r="A272" s="12">
        <v>272</v>
      </c>
      <c r="B272" s="22" t="s">
        <v>1571</v>
      </c>
      <c r="C272" s="12">
        <v>1</v>
      </c>
      <c r="D272" s="18">
        <v>45019.023611111108</v>
      </c>
      <c r="E272" s="18">
        <v>45019.183333333334</v>
      </c>
      <c r="F272" s="23" t="s">
        <v>18</v>
      </c>
      <c r="G272" s="19" t="s">
        <v>27</v>
      </c>
      <c r="H272" t="s">
        <v>20</v>
      </c>
      <c r="I272" s="21" t="s">
        <v>1572</v>
      </c>
      <c r="J272" s="20" t="s">
        <v>35</v>
      </c>
      <c r="K272" s="22" t="s">
        <v>77</v>
      </c>
      <c r="L272" s="17" t="s">
        <v>1573</v>
      </c>
      <c r="M272" s="31">
        <f>(VLOOKUP(A272,cocina!$A$2:$L$1903,11,0))</f>
        <v>48</v>
      </c>
      <c r="N272" s="18">
        <f>IF(J272="Ocupada", (E272-D272)+TIME(0,12,0), E272-D272)</f>
        <v>0.15972222222626442</v>
      </c>
      <c r="O272" s="18">
        <f>(VLOOKUP(A272,cocina!$A$2:$L$1903,8,0)/1440)</f>
        <v>2.5000000000000001E-2</v>
      </c>
      <c r="P272" s="18">
        <f t="shared" si="8"/>
        <v>0.13472222222626443</v>
      </c>
      <c r="Q272" t="str">
        <f t="shared" si="9"/>
        <v>pago</v>
      </c>
    </row>
    <row r="273" spans="1:17" ht="43.5">
      <c r="A273" s="12">
        <v>273</v>
      </c>
      <c r="B273" s="22" t="s">
        <v>1345</v>
      </c>
      <c r="C273" s="12">
        <v>5</v>
      </c>
      <c r="D273" s="18">
        <v>45019.074305555558</v>
      </c>
      <c r="E273" s="18">
        <v>45019.145138888889</v>
      </c>
      <c r="F273" s="23" t="s">
        <v>39</v>
      </c>
      <c r="G273" s="19" t="s">
        <v>27</v>
      </c>
      <c r="H273" t="s">
        <v>28</v>
      </c>
      <c r="I273" s="21" t="s">
        <v>1574</v>
      </c>
      <c r="J273" s="20" t="s">
        <v>30</v>
      </c>
      <c r="K273" s="22" t="s">
        <v>46</v>
      </c>
      <c r="L273" s="17" t="s">
        <v>1575</v>
      </c>
      <c r="M273" s="31">
        <f>(VLOOKUP(A273,cocina!$A$2:$L$1903,11,0))</f>
        <v>32</v>
      </c>
      <c r="N273" s="18">
        <f>IF(J273="Ocupada", (E273-D273)+TIME(0,12,0), E273-D273)</f>
        <v>7.9166666664726409E-2</v>
      </c>
      <c r="O273" s="18">
        <f>(VLOOKUP(A273,cocina!$A$2:$L$1903,8,0)/1440)</f>
        <v>1.5277777777777777E-2</v>
      </c>
      <c r="P273" s="18">
        <f t="shared" si="8"/>
        <v>6.388888888694863E-2</v>
      </c>
      <c r="Q273" t="str">
        <f t="shared" si="9"/>
        <v>pago</v>
      </c>
    </row>
    <row r="274" spans="1:17" ht="29.25">
      <c r="A274" s="12">
        <v>274</v>
      </c>
      <c r="B274" s="22" t="s">
        <v>1576</v>
      </c>
      <c r="C274" s="12">
        <v>1</v>
      </c>
      <c r="D274" s="18">
        <v>45019.135416666664</v>
      </c>
      <c r="E274" s="18">
        <v>45019.244444444441</v>
      </c>
      <c r="F274" s="23" t="s">
        <v>98</v>
      </c>
      <c r="G274" s="19" t="s">
        <v>27</v>
      </c>
      <c r="H274" t="s">
        <v>44</v>
      </c>
      <c r="I274" s="21" t="s">
        <v>1577</v>
      </c>
      <c r="J274" s="20" t="s">
        <v>30</v>
      </c>
      <c r="K274" s="22" t="s">
        <v>31</v>
      </c>
      <c r="L274" s="17" t="s">
        <v>1578</v>
      </c>
      <c r="M274" s="31">
        <f>(VLOOKUP(A274,cocina!$A$2:$L$1903,11,0))</f>
        <v>78</v>
      </c>
      <c r="N274" s="18">
        <f>IF(J274="Ocupada", (E274-D274)+TIME(0,12,0), E274-D274)</f>
        <v>0.11736111110997929</v>
      </c>
      <c r="O274" s="18">
        <f>(VLOOKUP(A274,cocina!$A$2:$L$1903,8,0)/1440)</f>
        <v>2.2916666666666665E-2</v>
      </c>
      <c r="P274" s="18">
        <f t="shared" si="8"/>
        <v>9.4444444443312625E-2</v>
      </c>
      <c r="Q274" t="str">
        <f t="shared" si="9"/>
        <v>pago</v>
      </c>
    </row>
    <row r="275" spans="1:17" ht="43.5">
      <c r="A275" s="12">
        <v>275</v>
      </c>
      <c r="B275" s="22" t="s">
        <v>1437</v>
      </c>
      <c r="C275" s="12">
        <v>3</v>
      </c>
      <c r="D275" s="18">
        <v>45019.092361111114</v>
      </c>
      <c r="E275" s="18">
        <v>45019.248611111114</v>
      </c>
      <c r="F275" s="23" t="s">
        <v>39</v>
      </c>
      <c r="G275" s="19" t="s">
        <v>27</v>
      </c>
      <c r="H275" t="s">
        <v>20</v>
      </c>
      <c r="I275" s="21" t="s">
        <v>1579</v>
      </c>
      <c r="J275" s="20" t="s">
        <v>35</v>
      </c>
      <c r="K275" s="22" t="s">
        <v>36</v>
      </c>
      <c r="L275" s="17" t="s">
        <v>1580</v>
      </c>
      <c r="M275" s="31">
        <f>(VLOOKUP(A275,cocina!$A$2:$L$1903,11,0))</f>
        <v>33</v>
      </c>
      <c r="N275" s="18">
        <f>IF(J275="Ocupada", (E275-D275)+TIME(0,12,0), E275-D275)</f>
        <v>0.15625</v>
      </c>
      <c r="O275" s="18">
        <f>(VLOOKUP(A275,cocina!$A$2:$L$1903,8,0)/1440)</f>
        <v>2.2222222222222223E-2</v>
      </c>
      <c r="P275" s="18">
        <f t="shared" si="8"/>
        <v>0.13402777777777777</v>
      </c>
      <c r="Q275" t="str">
        <f t="shared" si="9"/>
        <v>pago</v>
      </c>
    </row>
    <row r="276" spans="1:17" ht="29.25">
      <c r="A276" s="12">
        <v>276</v>
      </c>
      <c r="B276" s="22" t="s">
        <v>1581</v>
      </c>
      <c r="C276" s="12">
        <v>6</v>
      </c>
      <c r="D276" s="18">
        <v>45019.107638888891</v>
      </c>
      <c r="E276" s="18">
        <v>45019.231944444444</v>
      </c>
      <c r="F276" s="23" t="s">
        <v>18</v>
      </c>
      <c r="G276" s="19" t="s">
        <v>27</v>
      </c>
      <c r="H276" t="s">
        <v>44</v>
      </c>
      <c r="I276" s="21" t="s">
        <v>1582</v>
      </c>
      <c r="J276" s="20" t="s">
        <v>35</v>
      </c>
      <c r="K276" s="22" t="s">
        <v>81</v>
      </c>
      <c r="L276" s="17" t="s">
        <v>1583</v>
      </c>
      <c r="M276" s="31">
        <f>(VLOOKUP(A276,cocina!$A$2:$L$1903,11,0))</f>
        <v>44</v>
      </c>
      <c r="N276" s="18">
        <f>IF(J276="Ocupada", (E276-D276)+TIME(0,12,0), E276-D276)</f>
        <v>0.12430555555329192</v>
      </c>
      <c r="O276" s="18">
        <f>(VLOOKUP(A276,cocina!$A$2:$L$1903,8,0)/1440)</f>
        <v>3.4027777777777775E-2</v>
      </c>
      <c r="P276" s="18">
        <f t="shared" si="8"/>
        <v>9.0277777775514156E-2</v>
      </c>
      <c r="Q276" t="str">
        <f t="shared" si="9"/>
        <v>pago</v>
      </c>
    </row>
    <row r="277" spans="1:17">
      <c r="A277" s="12">
        <v>277</v>
      </c>
      <c r="B277" s="22" t="s">
        <v>197</v>
      </c>
      <c r="C277" s="12">
        <v>2</v>
      </c>
      <c r="D277" s="18">
        <v>45019.061111111114</v>
      </c>
      <c r="E277" s="18">
        <v>45019.163888888892</v>
      </c>
      <c r="F277" s="23" t="s">
        <v>26</v>
      </c>
      <c r="G277" s="19" t="s">
        <v>27</v>
      </c>
      <c r="H277" t="s">
        <v>20</v>
      </c>
      <c r="I277" s="21" t="s">
        <v>198</v>
      </c>
      <c r="J277" s="20" t="s">
        <v>22</v>
      </c>
      <c r="K277" s="22" t="s">
        <v>77</v>
      </c>
      <c r="L277" s="17" t="s">
        <v>72</v>
      </c>
      <c r="M277" s="31">
        <f>(VLOOKUP(A277,cocina!$A$2:$L$1903,11,0))</f>
        <v>93</v>
      </c>
      <c r="N277" s="18">
        <f>IF(J277="Ocupada", (E277-D277)+TIME(0,12,0), E277-D277)</f>
        <v>0.10277777777810115</v>
      </c>
      <c r="O277" s="18">
        <f>(VLOOKUP(A277,cocina!$A$2:$L$1903,8,0)/1440)</f>
        <v>2.013888888888889E-2</v>
      </c>
      <c r="P277" s="18">
        <f t="shared" si="8"/>
        <v>8.2638888889212267E-2</v>
      </c>
      <c r="Q277" t="str">
        <f t="shared" si="9"/>
        <v>pago</v>
      </c>
    </row>
    <row r="278" spans="1:17" ht="29.25">
      <c r="A278" s="12">
        <v>278</v>
      </c>
      <c r="B278" s="22" t="s">
        <v>51</v>
      </c>
      <c r="C278" s="12">
        <v>4</v>
      </c>
      <c r="D278" s="18">
        <v>45019.131944444445</v>
      </c>
      <c r="E278" s="18">
        <v>45019.216666666667</v>
      </c>
      <c r="F278" s="23" t="s">
        <v>66</v>
      </c>
      <c r="G278" s="19" t="s">
        <v>27</v>
      </c>
      <c r="H278" t="s">
        <v>28</v>
      </c>
      <c r="I278" s="21" t="s">
        <v>1584</v>
      </c>
      <c r="J278" s="20" t="s">
        <v>22</v>
      </c>
      <c r="K278" s="22" t="s">
        <v>132</v>
      </c>
      <c r="L278" s="17" t="s">
        <v>1585</v>
      </c>
      <c r="M278" s="31">
        <f>(VLOOKUP(A278,cocina!$A$2:$L$1903,11,0))</f>
        <v>93</v>
      </c>
      <c r="N278" s="18">
        <f>IF(J278="Ocupada", (E278-D278)+TIME(0,12,0), E278-D278)</f>
        <v>8.4722222221898846E-2</v>
      </c>
      <c r="O278" s="18">
        <f>(VLOOKUP(A278,cocina!$A$2:$L$1903,8,0)/1440)</f>
        <v>2.2916666666666665E-2</v>
      </c>
      <c r="P278" s="18">
        <f t="shared" si="8"/>
        <v>6.1805555555232178E-2</v>
      </c>
      <c r="Q278" t="str">
        <f t="shared" si="9"/>
        <v>pago</v>
      </c>
    </row>
    <row r="279" spans="1:17" ht="57.75">
      <c r="A279" s="12">
        <v>279</v>
      </c>
      <c r="B279" s="22" t="s">
        <v>1161</v>
      </c>
      <c r="C279" s="12">
        <v>5</v>
      </c>
      <c r="D279" s="18">
        <v>45019.010416666664</v>
      </c>
      <c r="E279" s="18">
        <v>45019.107638888891</v>
      </c>
      <c r="F279" s="23" t="s">
        <v>39</v>
      </c>
      <c r="G279" s="19" t="s">
        <v>19</v>
      </c>
      <c r="H279" t="s">
        <v>20</v>
      </c>
      <c r="I279" s="21" t="s">
        <v>1586</v>
      </c>
      <c r="J279" s="20" t="s">
        <v>22</v>
      </c>
      <c r="K279" s="22" t="s">
        <v>132</v>
      </c>
      <c r="L279" s="17" t="s">
        <v>1587</v>
      </c>
      <c r="M279" s="31">
        <f>(VLOOKUP(A279,cocina!$A$2:$L$1903,11,0))</f>
        <v>120</v>
      </c>
      <c r="N279" s="18">
        <f>IF(J279="Ocupada", (E279-D279)+TIME(0,12,0), E279-D279)</f>
        <v>9.7222222226264421E-2</v>
      </c>
      <c r="O279" s="18">
        <f>(VLOOKUP(A279,cocina!$A$2:$L$1903,8,0)/1440)</f>
        <v>3.3333333333333333E-2</v>
      </c>
      <c r="P279" s="18">
        <f t="shared" si="8"/>
        <v>6.3888888892931095E-2</v>
      </c>
      <c r="Q279" t="str">
        <f t="shared" si="9"/>
        <v>pago</v>
      </c>
    </row>
    <row r="280" spans="1:17" ht="29.25">
      <c r="A280" s="12">
        <v>280</v>
      </c>
      <c r="B280" s="22" t="s">
        <v>1588</v>
      </c>
      <c r="C280" s="12">
        <v>6</v>
      </c>
      <c r="D280" s="18">
        <v>45019.020833333336</v>
      </c>
      <c r="E280" s="18">
        <v>45019.111805555556</v>
      </c>
      <c r="F280" s="23" t="s">
        <v>26</v>
      </c>
      <c r="G280" s="19" t="s">
        <v>27</v>
      </c>
      <c r="H280" t="s">
        <v>20</v>
      </c>
      <c r="I280" s="21" t="s">
        <v>1589</v>
      </c>
      <c r="J280" s="20" t="s">
        <v>35</v>
      </c>
      <c r="K280" s="22" t="s">
        <v>81</v>
      </c>
      <c r="L280" s="17" t="s">
        <v>1590</v>
      </c>
      <c r="M280" s="31">
        <f>(VLOOKUP(A280,cocina!$A$2:$L$1903,11,0))</f>
        <v>48</v>
      </c>
      <c r="N280" s="18">
        <f>IF(J280="Ocupada", (E280-D280)+TIME(0,12,0), E280-D280)</f>
        <v>9.0972222220443655E-2</v>
      </c>
      <c r="O280" s="18">
        <f>(VLOOKUP(A280,cocina!$A$2:$L$1903,8,0)/1440)</f>
        <v>3.6111111111111108E-2</v>
      </c>
      <c r="P280" s="18">
        <f t="shared" si="8"/>
        <v>5.4861111109332547E-2</v>
      </c>
      <c r="Q280" t="str">
        <f t="shared" si="9"/>
        <v>pago</v>
      </c>
    </row>
    <row r="281" spans="1:17">
      <c r="A281" s="12">
        <v>281</v>
      </c>
      <c r="B281" s="22" t="s">
        <v>199</v>
      </c>
      <c r="C281" s="12">
        <v>2</v>
      </c>
      <c r="D281" s="18">
        <v>45019.161111111112</v>
      </c>
      <c r="E281" s="18">
        <v>45019.326388888891</v>
      </c>
      <c r="F281" s="23" t="s">
        <v>18</v>
      </c>
      <c r="G281" s="19" t="s">
        <v>61</v>
      </c>
      <c r="H281" t="s">
        <v>28</v>
      </c>
      <c r="I281" s="21" t="s">
        <v>200</v>
      </c>
      <c r="J281" s="20" t="s">
        <v>30</v>
      </c>
      <c r="K281" s="22" t="s">
        <v>23</v>
      </c>
      <c r="L281" s="17" t="s">
        <v>172</v>
      </c>
      <c r="M281" s="31">
        <f>(VLOOKUP(A281,cocina!$A$2:$L$1903,11,0))</f>
        <v>66</v>
      </c>
      <c r="N281" s="18">
        <f>IF(J281="Ocupada", (E281-D281)+TIME(0,12,0), E281-D281)</f>
        <v>0.17361111111143449</v>
      </c>
      <c r="O281" s="18">
        <f>(VLOOKUP(A281,cocina!$A$2:$L$1903,8,0)/1440)</f>
        <v>6.2500000000000003E-3</v>
      </c>
      <c r="P281" s="18">
        <f t="shared" si="8"/>
        <v>0.16736111111143448</v>
      </c>
      <c r="Q281" t="str">
        <f t="shared" si="9"/>
        <v>pago</v>
      </c>
    </row>
    <row r="282" spans="1:17" ht="29.25">
      <c r="A282" s="12">
        <v>282</v>
      </c>
      <c r="B282" s="22" t="s">
        <v>1591</v>
      </c>
      <c r="C282" s="12">
        <v>1</v>
      </c>
      <c r="D282" s="18">
        <v>45019.049305555556</v>
      </c>
      <c r="E282" s="18">
        <v>45019.209722222222</v>
      </c>
      <c r="F282" s="23" t="s">
        <v>18</v>
      </c>
      <c r="G282" s="19" t="s">
        <v>27</v>
      </c>
      <c r="H282" t="s">
        <v>20</v>
      </c>
      <c r="I282" s="21" t="s">
        <v>1592</v>
      </c>
      <c r="J282" s="20" t="s">
        <v>22</v>
      </c>
      <c r="K282" s="22" t="s">
        <v>71</v>
      </c>
      <c r="L282" s="17" t="s">
        <v>1593</v>
      </c>
      <c r="M282" s="31">
        <f>(VLOOKUP(A282,cocina!$A$2:$L$1903,11,0))</f>
        <v>54</v>
      </c>
      <c r="N282" s="18">
        <f>IF(J282="Ocupada", (E282-D282)+TIME(0,12,0), E282-D282)</f>
        <v>0.16041666666569654</v>
      </c>
      <c r="O282" s="18">
        <f>(VLOOKUP(A282,cocina!$A$2:$L$1903,8,0)/1440)</f>
        <v>3.9583333333333331E-2</v>
      </c>
      <c r="P282" s="18">
        <f t="shared" si="8"/>
        <v>0.12083333333236321</v>
      </c>
      <c r="Q282" t="str">
        <f t="shared" si="9"/>
        <v>pago</v>
      </c>
    </row>
    <row r="283" spans="1:17">
      <c r="A283" s="12">
        <v>283</v>
      </c>
      <c r="B283" s="22" t="s">
        <v>201</v>
      </c>
      <c r="C283" s="12">
        <v>5</v>
      </c>
      <c r="D283" s="18">
        <v>45019.044444444444</v>
      </c>
      <c r="E283" s="18">
        <v>45019.199999999997</v>
      </c>
      <c r="F283" s="23" t="s">
        <v>26</v>
      </c>
      <c r="G283" s="19" t="s">
        <v>19</v>
      </c>
      <c r="H283" t="s">
        <v>20</v>
      </c>
      <c r="I283" s="21" t="s">
        <v>202</v>
      </c>
      <c r="J283" s="20" t="s">
        <v>22</v>
      </c>
      <c r="K283" s="22" t="s">
        <v>31</v>
      </c>
      <c r="L283" s="17" t="s">
        <v>96</v>
      </c>
      <c r="M283" s="31">
        <f>(VLOOKUP(A283,cocina!$A$2:$L$1903,11,0))</f>
        <v>78</v>
      </c>
      <c r="N283" s="18">
        <f>IF(J283="Ocupada", (E283-D283)+TIME(0,12,0), E283-D283)</f>
        <v>0.15555555555329192</v>
      </c>
      <c r="O283" s="18">
        <f>(VLOOKUP(A283,cocina!$A$2:$L$1903,8,0)/1440)</f>
        <v>4.1666666666666666E-3</v>
      </c>
      <c r="P283" s="18">
        <f t="shared" si="8"/>
        <v>0.15138888888662524</v>
      </c>
      <c r="Q283" t="str">
        <f t="shared" si="9"/>
        <v>pago</v>
      </c>
    </row>
    <row r="284" spans="1:17" ht="57.75">
      <c r="A284" s="12">
        <v>284</v>
      </c>
      <c r="B284" s="22" t="s">
        <v>1594</v>
      </c>
      <c r="C284" s="12">
        <v>4</v>
      </c>
      <c r="D284" s="18">
        <v>45019.102777777778</v>
      </c>
      <c r="E284" s="18">
        <v>45019.192361111112</v>
      </c>
      <c r="F284" s="23" t="s">
        <v>26</v>
      </c>
      <c r="G284" s="19" t="s">
        <v>27</v>
      </c>
      <c r="H284" t="s">
        <v>44</v>
      </c>
      <c r="I284" s="21" t="s">
        <v>1595</v>
      </c>
      <c r="J284" s="20" t="s">
        <v>30</v>
      </c>
      <c r="K284" s="22" t="s">
        <v>23</v>
      </c>
      <c r="L284" s="17" t="s">
        <v>1596</v>
      </c>
      <c r="M284" s="31">
        <f>(VLOOKUP(A284,cocina!$A$2:$L$1903,11,0))</f>
        <v>60</v>
      </c>
      <c r="N284" s="18">
        <f>IF(J284="Ocupada", (E284-D284)+TIME(0,12,0), E284-D284)</f>
        <v>9.7916666667636792E-2</v>
      </c>
      <c r="O284" s="18">
        <f>(VLOOKUP(A284,cocina!$A$2:$L$1903,8,0)/1440)</f>
        <v>3.125E-2</v>
      </c>
      <c r="P284" s="18">
        <f t="shared" si="8"/>
        <v>6.6666666667636792E-2</v>
      </c>
      <c r="Q284" t="str">
        <f t="shared" si="9"/>
        <v>pago</v>
      </c>
    </row>
    <row r="285" spans="1:17">
      <c r="A285" s="12">
        <v>285</v>
      </c>
      <c r="B285" s="22" t="s">
        <v>203</v>
      </c>
      <c r="C285" s="12">
        <v>6</v>
      </c>
      <c r="D285" s="18">
        <v>45019.127083333333</v>
      </c>
      <c r="E285" s="18">
        <v>45019.253472222219</v>
      </c>
      <c r="F285" s="23" t="s">
        <v>18</v>
      </c>
      <c r="G285" s="19" t="s">
        <v>27</v>
      </c>
      <c r="H285" t="s">
        <v>44</v>
      </c>
      <c r="I285" s="21" t="s">
        <v>204</v>
      </c>
      <c r="J285" s="20" t="s">
        <v>35</v>
      </c>
      <c r="K285" s="22" t="s">
        <v>77</v>
      </c>
      <c r="L285" s="17" t="s">
        <v>53</v>
      </c>
      <c r="M285" s="31">
        <f>(VLOOKUP(A285,cocina!$A$2:$L$1903,11,0))</f>
        <v>42</v>
      </c>
      <c r="N285" s="18">
        <f>IF(J285="Ocupada", (E285-D285)+TIME(0,12,0), E285-D285)</f>
        <v>0.12638888888614019</v>
      </c>
      <c r="O285" s="18">
        <f>(VLOOKUP(A285,cocina!$A$2:$L$1903,8,0)/1440)</f>
        <v>8.3333333333333332E-3</v>
      </c>
      <c r="P285" s="18">
        <f t="shared" si="8"/>
        <v>0.11805555555280686</v>
      </c>
      <c r="Q285" t="str">
        <f t="shared" si="9"/>
        <v>pago</v>
      </c>
    </row>
    <row r="286" spans="1:17">
      <c r="A286" s="12">
        <v>286</v>
      </c>
      <c r="B286" s="22" t="s">
        <v>205</v>
      </c>
      <c r="C286" s="12">
        <v>6</v>
      </c>
      <c r="D286" s="18">
        <v>45019.015277777777</v>
      </c>
      <c r="E286" s="18">
        <v>45019.102777777778</v>
      </c>
      <c r="F286" s="23" t="s">
        <v>66</v>
      </c>
      <c r="G286" s="19" t="s">
        <v>27</v>
      </c>
      <c r="H286" t="s">
        <v>20</v>
      </c>
      <c r="I286" s="21" t="s">
        <v>206</v>
      </c>
      <c r="J286" s="20" t="s">
        <v>30</v>
      </c>
      <c r="K286" s="22" t="s">
        <v>63</v>
      </c>
      <c r="L286" s="17" t="s">
        <v>47</v>
      </c>
      <c r="M286" s="31">
        <f>(VLOOKUP(A286,cocina!$A$2:$L$1903,11,0))</f>
        <v>68</v>
      </c>
      <c r="N286" s="18">
        <f>IF(J286="Ocupada", (E286-D286)+TIME(0,12,0), E286-D286)</f>
        <v>9.5833333334788523E-2</v>
      </c>
      <c r="O286" s="18">
        <f>(VLOOKUP(A286,cocina!$A$2:$L$1903,8,0)/1440)</f>
        <v>1.7361111111111112E-2</v>
      </c>
      <c r="P286" s="18">
        <f t="shared" si="8"/>
        <v>7.8472222223677418E-2</v>
      </c>
      <c r="Q286" t="str">
        <f t="shared" si="9"/>
        <v>pago</v>
      </c>
    </row>
    <row r="287" spans="1:17" ht="43.5">
      <c r="A287" s="12">
        <v>287</v>
      </c>
      <c r="B287" s="22" t="s">
        <v>1331</v>
      </c>
      <c r="C287" s="12">
        <v>2</v>
      </c>
      <c r="D287" s="18">
        <v>45019.150694444441</v>
      </c>
      <c r="E287" s="18">
        <v>45019.197222222225</v>
      </c>
      <c r="F287" s="23" t="s">
        <v>26</v>
      </c>
      <c r="G287" s="19" t="s">
        <v>27</v>
      </c>
      <c r="H287" t="s">
        <v>44</v>
      </c>
      <c r="I287" s="21" t="s">
        <v>1597</v>
      </c>
      <c r="J287" s="20" t="s">
        <v>35</v>
      </c>
      <c r="K287" s="22" t="s">
        <v>46</v>
      </c>
      <c r="L287" s="17" t="s">
        <v>1598</v>
      </c>
      <c r="M287" s="31">
        <f>(VLOOKUP(A287,cocina!$A$2:$L$1903,11,0))</f>
        <v>96</v>
      </c>
      <c r="N287" s="18">
        <f>IF(J287="Ocupada", (E287-D287)+TIME(0,12,0), E287-D287)</f>
        <v>4.652777778392192E-2</v>
      </c>
      <c r="O287" s="18">
        <f>(VLOOKUP(A287,cocina!$A$2:$L$1903,8,0)/1440)</f>
        <v>3.1944444444444442E-2</v>
      </c>
      <c r="P287" s="18">
        <f t="shared" si="8"/>
        <v>1.4583333339477478E-2</v>
      </c>
      <c r="Q287" t="str">
        <f t="shared" si="9"/>
        <v>pago</v>
      </c>
    </row>
    <row r="288" spans="1:17" ht="29.25">
      <c r="A288" s="12">
        <v>288</v>
      </c>
      <c r="B288" s="22" t="s">
        <v>1599</v>
      </c>
      <c r="C288" s="12">
        <v>3</v>
      </c>
      <c r="D288" s="18">
        <v>45019.088888888888</v>
      </c>
      <c r="E288" s="18">
        <v>45019.231249999997</v>
      </c>
      <c r="F288" s="23" t="s">
        <v>26</v>
      </c>
      <c r="G288" s="19" t="s">
        <v>19</v>
      </c>
      <c r="H288" t="s">
        <v>20</v>
      </c>
      <c r="I288" s="21" t="s">
        <v>141</v>
      </c>
      <c r="J288" s="20" t="s">
        <v>35</v>
      </c>
      <c r="K288" s="22" t="s">
        <v>71</v>
      </c>
      <c r="L288" s="17" t="s">
        <v>1600</v>
      </c>
      <c r="M288" s="31">
        <f>(VLOOKUP(A288,cocina!$A$2:$L$1903,11,0))</f>
        <v>48</v>
      </c>
      <c r="N288" s="18">
        <f>IF(J288="Ocupada", (E288-D288)+TIME(0,12,0), E288-D288)</f>
        <v>0.14236111110949423</v>
      </c>
      <c r="O288" s="18">
        <f>(VLOOKUP(A288,cocina!$A$2:$L$1903,8,0)/1440)</f>
        <v>4.1666666666666666E-3</v>
      </c>
      <c r="P288" s="18">
        <f t="shared" si="8"/>
        <v>0.13819444444282755</v>
      </c>
      <c r="Q288" t="str">
        <f t="shared" si="9"/>
        <v>pago</v>
      </c>
    </row>
    <row r="289" spans="1:17" ht="29.25">
      <c r="A289" s="12">
        <v>289</v>
      </c>
      <c r="B289" s="22" t="s">
        <v>1601</v>
      </c>
      <c r="C289" s="12">
        <v>5</v>
      </c>
      <c r="D289" s="18">
        <v>45019.130555555559</v>
      </c>
      <c r="E289" s="18">
        <v>45019.265972222223</v>
      </c>
      <c r="F289" s="23" t="s">
        <v>26</v>
      </c>
      <c r="G289" s="19" t="s">
        <v>27</v>
      </c>
      <c r="H289" t="s">
        <v>44</v>
      </c>
      <c r="I289" s="21" t="s">
        <v>1602</v>
      </c>
      <c r="J289" s="20" t="s">
        <v>22</v>
      </c>
      <c r="K289" s="22" t="s">
        <v>77</v>
      </c>
      <c r="L289" s="17" t="s">
        <v>1603</v>
      </c>
      <c r="M289" s="31">
        <f>(VLOOKUP(A289,cocina!$A$2:$L$1903,11,0))</f>
        <v>60</v>
      </c>
      <c r="N289" s="18">
        <f>IF(J289="Ocupada", (E289-D289)+TIME(0,12,0), E289-D289)</f>
        <v>0.13541666666424135</v>
      </c>
      <c r="O289" s="18">
        <f>(VLOOKUP(A289,cocina!$A$2:$L$1903,8,0)/1440)</f>
        <v>1.3888888888888888E-2</v>
      </c>
      <c r="P289" s="18">
        <f t="shared" si="8"/>
        <v>0.12152777777535245</v>
      </c>
      <c r="Q289" t="str">
        <f t="shared" si="9"/>
        <v>pago</v>
      </c>
    </row>
    <row r="290" spans="1:17">
      <c r="A290" s="12">
        <v>290</v>
      </c>
      <c r="B290" s="22" t="s">
        <v>207</v>
      </c>
      <c r="C290" s="12">
        <v>3</v>
      </c>
      <c r="D290" s="18">
        <v>45019.087500000001</v>
      </c>
      <c r="E290" s="18">
        <v>45019.189583333333</v>
      </c>
      <c r="F290" s="23" t="s">
        <v>66</v>
      </c>
      <c r="G290" s="19" t="s">
        <v>27</v>
      </c>
      <c r="H290" t="s">
        <v>20</v>
      </c>
      <c r="I290" s="21" t="s">
        <v>208</v>
      </c>
      <c r="J290" s="20" t="s">
        <v>30</v>
      </c>
      <c r="K290" s="22" t="s">
        <v>77</v>
      </c>
      <c r="L290" s="17" t="s">
        <v>42</v>
      </c>
      <c r="M290" s="31">
        <f>(VLOOKUP(A290,cocina!$A$2:$L$1903,11,0))</f>
        <v>40</v>
      </c>
      <c r="N290" s="18">
        <f>IF(J290="Ocupada", (E290-D290)+TIME(0,12,0), E290-D290)</f>
        <v>0.11041666666472641</v>
      </c>
      <c r="O290" s="18">
        <f>(VLOOKUP(A290,cocina!$A$2:$L$1903,8,0)/1440)</f>
        <v>3.9583333333333331E-2</v>
      </c>
      <c r="P290" s="18">
        <f t="shared" si="8"/>
        <v>7.0833333331393078E-2</v>
      </c>
      <c r="Q290" t="str">
        <f t="shared" si="9"/>
        <v>pago</v>
      </c>
    </row>
    <row r="291" spans="1:17" ht="57.75">
      <c r="A291" s="12">
        <v>291</v>
      </c>
      <c r="B291" s="22" t="s">
        <v>1604</v>
      </c>
      <c r="C291" s="12">
        <v>6</v>
      </c>
      <c r="D291" s="18">
        <v>45019.137499999997</v>
      </c>
      <c r="E291" s="18">
        <v>45019.256249999999</v>
      </c>
      <c r="F291" s="23" t="s">
        <v>39</v>
      </c>
      <c r="G291" s="19" t="s">
        <v>61</v>
      </c>
      <c r="H291" t="s">
        <v>28</v>
      </c>
      <c r="I291" s="21" t="s">
        <v>1605</v>
      </c>
      <c r="J291" s="20" t="s">
        <v>30</v>
      </c>
      <c r="K291" s="22" t="s">
        <v>36</v>
      </c>
      <c r="L291" s="17" t="s">
        <v>1606</v>
      </c>
      <c r="M291" s="31">
        <f>(VLOOKUP(A291,cocina!$A$2:$L$1903,11,0))</f>
        <v>68</v>
      </c>
      <c r="N291" s="18">
        <f>IF(J291="Ocupada", (E291-D291)+TIME(0,12,0), E291-D291)</f>
        <v>0.12708333333478852</v>
      </c>
      <c r="O291" s="18">
        <f>(VLOOKUP(A291,cocina!$A$2:$L$1903,8,0)/1440)</f>
        <v>1.9444444444444445E-2</v>
      </c>
      <c r="P291" s="18">
        <f t="shared" si="8"/>
        <v>0.10763888889034408</v>
      </c>
      <c r="Q291" t="str">
        <f t="shared" si="9"/>
        <v>pago</v>
      </c>
    </row>
    <row r="292" spans="1:17">
      <c r="A292" s="12">
        <v>292</v>
      </c>
      <c r="B292" s="22" t="s">
        <v>209</v>
      </c>
      <c r="C292" s="12">
        <v>3</v>
      </c>
      <c r="D292" s="18">
        <v>45019.006249999999</v>
      </c>
      <c r="E292" s="18">
        <v>45019.07708333333</v>
      </c>
      <c r="F292" s="23" t="s">
        <v>66</v>
      </c>
      <c r="G292" s="19" t="s">
        <v>19</v>
      </c>
      <c r="H292" t="s">
        <v>44</v>
      </c>
      <c r="I292" s="21" t="s">
        <v>210</v>
      </c>
      <c r="J292" s="20" t="s">
        <v>35</v>
      </c>
      <c r="K292" s="22" t="s">
        <v>63</v>
      </c>
      <c r="L292" s="17" t="s">
        <v>37</v>
      </c>
      <c r="M292" s="31">
        <f>(VLOOKUP(A292,cocina!$A$2:$L$1903,11,0))</f>
        <v>84</v>
      </c>
      <c r="N292" s="18">
        <f>IF(J292="Ocupada", (E292-D292)+TIME(0,12,0), E292-D292)</f>
        <v>7.0833333331393078E-2</v>
      </c>
      <c r="O292" s="18">
        <f>(VLOOKUP(A292,cocina!$A$2:$L$1903,8,0)/1440)</f>
        <v>1.5972222222222221E-2</v>
      </c>
      <c r="P292" s="18">
        <f t="shared" si="8"/>
        <v>5.4861111109170857E-2</v>
      </c>
      <c r="Q292" t="str">
        <f t="shared" si="9"/>
        <v>pago</v>
      </c>
    </row>
    <row r="293" spans="1:17" ht="43.5">
      <c r="A293" s="12">
        <v>293</v>
      </c>
      <c r="B293" s="22" t="s">
        <v>1607</v>
      </c>
      <c r="C293" s="12">
        <v>4</v>
      </c>
      <c r="D293" s="18">
        <v>45019.121527777781</v>
      </c>
      <c r="E293" s="18">
        <v>45019.190972222219</v>
      </c>
      <c r="F293" s="23" t="s">
        <v>66</v>
      </c>
      <c r="G293" s="19" t="s">
        <v>27</v>
      </c>
      <c r="H293" t="s">
        <v>44</v>
      </c>
      <c r="I293" s="21" t="s">
        <v>1608</v>
      </c>
      <c r="J293" s="20" t="s">
        <v>35</v>
      </c>
      <c r="K293" s="22" t="s">
        <v>63</v>
      </c>
      <c r="L293" s="17" t="s">
        <v>1609</v>
      </c>
      <c r="M293" s="31">
        <f>(VLOOKUP(A293,cocina!$A$2:$L$1903,11,0))</f>
        <v>84</v>
      </c>
      <c r="N293" s="18">
        <f>IF(J293="Ocupada", (E293-D293)+TIME(0,12,0), E293-D293)</f>
        <v>6.9444444437976927E-2</v>
      </c>
      <c r="O293" s="18">
        <f>(VLOOKUP(A293,cocina!$A$2:$L$1903,8,0)/1440)</f>
        <v>3.0555555555555555E-2</v>
      </c>
      <c r="P293" s="18">
        <f t="shared" si="8"/>
        <v>3.8888888882421369E-2</v>
      </c>
      <c r="Q293" t="str">
        <f t="shared" si="9"/>
        <v>pago</v>
      </c>
    </row>
    <row r="294" spans="1:17" ht="57.75">
      <c r="A294" s="12">
        <v>294</v>
      </c>
      <c r="B294" s="22" t="s">
        <v>156</v>
      </c>
      <c r="C294" s="12">
        <v>6</v>
      </c>
      <c r="D294" s="18">
        <v>45019.018055555556</v>
      </c>
      <c r="E294" s="18">
        <v>45019.164583333331</v>
      </c>
      <c r="F294" s="23" t="s">
        <v>39</v>
      </c>
      <c r="G294" s="19" t="s">
        <v>61</v>
      </c>
      <c r="H294" t="s">
        <v>20</v>
      </c>
      <c r="I294" s="21" t="s">
        <v>1610</v>
      </c>
      <c r="J294" s="20" t="s">
        <v>22</v>
      </c>
      <c r="K294" s="22" t="s">
        <v>46</v>
      </c>
      <c r="L294" s="17" t="s">
        <v>1611</v>
      </c>
      <c r="M294" s="31">
        <f>(VLOOKUP(A294,cocina!$A$2:$L$1903,11,0))</f>
        <v>62</v>
      </c>
      <c r="N294" s="18">
        <f>IF(J294="Ocupada", (E294-D294)+TIME(0,12,0), E294-D294)</f>
        <v>0.14652777777519077</v>
      </c>
      <c r="O294" s="18">
        <f>(VLOOKUP(A294,cocina!$A$2:$L$1903,8,0)/1440)</f>
        <v>2.1527777777777778E-2</v>
      </c>
      <c r="P294" s="18">
        <f t="shared" si="8"/>
        <v>0.12499999999741299</v>
      </c>
      <c r="Q294" t="str">
        <f t="shared" si="9"/>
        <v>pago</v>
      </c>
    </row>
    <row r="295" spans="1:17" ht="57.75">
      <c r="A295" s="12">
        <v>295</v>
      </c>
      <c r="B295" s="22" t="s">
        <v>1612</v>
      </c>
      <c r="C295" s="12">
        <v>1</v>
      </c>
      <c r="D295" s="18">
        <v>45019.006944444445</v>
      </c>
      <c r="E295" s="18">
        <v>45019.084027777775</v>
      </c>
      <c r="F295" s="23" t="s">
        <v>39</v>
      </c>
      <c r="G295" s="19" t="s">
        <v>27</v>
      </c>
      <c r="H295" t="s">
        <v>20</v>
      </c>
      <c r="I295" s="21" t="s">
        <v>1613</v>
      </c>
      <c r="J295" s="20" t="s">
        <v>35</v>
      </c>
      <c r="K295" s="22" t="s">
        <v>71</v>
      </c>
      <c r="L295" s="17" t="s">
        <v>1614</v>
      </c>
      <c r="M295" s="31">
        <f>(VLOOKUP(A295,cocina!$A$2:$L$1903,11,0))</f>
        <v>32</v>
      </c>
      <c r="N295" s="18">
        <f>IF(J295="Ocupada", (E295-D295)+TIME(0,12,0), E295-D295)</f>
        <v>7.7083333329937886E-2</v>
      </c>
      <c r="O295" s="18">
        <f>(VLOOKUP(A295,cocina!$A$2:$L$1903,8,0)/1440)</f>
        <v>3.0555555555555555E-2</v>
      </c>
      <c r="P295" s="18">
        <f t="shared" si="8"/>
        <v>4.6527777774382328E-2</v>
      </c>
      <c r="Q295" t="str">
        <f t="shared" si="9"/>
        <v>pago</v>
      </c>
    </row>
    <row r="296" spans="1:17" ht="29.25">
      <c r="A296" s="12">
        <v>296</v>
      </c>
      <c r="B296" s="22" t="s">
        <v>1615</v>
      </c>
      <c r="C296" s="12">
        <v>1</v>
      </c>
      <c r="D296" s="18">
        <v>45019.117361111108</v>
      </c>
      <c r="E296" s="18">
        <v>45019.248611111114</v>
      </c>
      <c r="F296" s="23" t="s">
        <v>39</v>
      </c>
      <c r="G296" s="19" t="s">
        <v>19</v>
      </c>
      <c r="H296" t="s">
        <v>20</v>
      </c>
      <c r="I296" s="21" t="s">
        <v>1616</v>
      </c>
      <c r="J296" s="20" t="s">
        <v>30</v>
      </c>
      <c r="K296" s="22" t="s">
        <v>77</v>
      </c>
      <c r="L296" s="17" t="s">
        <v>1617</v>
      </c>
      <c r="M296" s="31">
        <f>(VLOOKUP(A296,cocina!$A$2:$L$1903,11,0))</f>
        <v>23</v>
      </c>
      <c r="N296" s="18">
        <f>IF(J296="Ocupada", (E296-D296)+TIME(0,12,0), E296-D296)</f>
        <v>0.1395833333391541</v>
      </c>
      <c r="O296" s="18">
        <f>(VLOOKUP(A296,cocina!$A$2:$L$1903,8,0)/1440)</f>
        <v>1.3888888888888888E-2</v>
      </c>
      <c r="P296" s="18">
        <f t="shared" si="8"/>
        <v>0.1256944444502652</v>
      </c>
      <c r="Q296" t="str">
        <f t="shared" si="9"/>
        <v>pago</v>
      </c>
    </row>
    <row r="297" spans="1:17" ht="43.5">
      <c r="A297" s="12">
        <v>297</v>
      </c>
      <c r="B297" s="22" t="s">
        <v>25</v>
      </c>
      <c r="C297" s="12">
        <v>3</v>
      </c>
      <c r="D297" s="18">
        <v>45019.043749999997</v>
      </c>
      <c r="E297" s="18">
        <v>45019.185416666667</v>
      </c>
      <c r="F297" s="23" t="s">
        <v>98</v>
      </c>
      <c r="G297" s="19" t="s">
        <v>27</v>
      </c>
      <c r="H297" t="s">
        <v>20</v>
      </c>
      <c r="I297" s="21" t="s">
        <v>1618</v>
      </c>
      <c r="J297" s="20" t="s">
        <v>30</v>
      </c>
      <c r="K297" s="22" t="s">
        <v>77</v>
      </c>
      <c r="L297" s="17" t="s">
        <v>1619</v>
      </c>
      <c r="M297" s="31">
        <f>(VLOOKUP(A297,cocina!$A$2:$L$1903,11,0))</f>
        <v>58</v>
      </c>
      <c r="N297" s="18">
        <f>IF(J297="Ocupada", (E297-D297)+TIME(0,12,0), E297-D297)</f>
        <v>0.15000000000339545</v>
      </c>
      <c r="O297" s="18">
        <f>(VLOOKUP(A297,cocina!$A$2:$L$1903,8,0)/1440)</f>
        <v>4.0972222222222222E-2</v>
      </c>
      <c r="P297" s="18">
        <f t="shared" si="8"/>
        <v>0.10902777778117323</v>
      </c>
      <c r="Q297" t="str">
        <f t="shared" si="9"/>
        <v>pago</v>
      </c>
    </row>
    <row r="298" spans="1:17" ht="43.5">
      <c r="A298" s="12">
        <v>298</v>
      </c>
      <c r="B298" s="22" t="s">
        <v>1620</v>
      </c>
      <c r="C298" s="12">
        <v>4</v>
      </c>
      <c r="D298" s="18">
        <v>45019.134722222225</v>
      </c>
      <c r="E298" s="18">
        <v>45019.228472222225</v>
      </c>
      <c r="F298" s="23" t="s">
        <v>26</v>
      </c>
      <c r="G298" s="19" t="s">
        <v>61</v>
      </c>
      <c r="H298" t="s">
        <v>20</v>
      </c>
      <c r="I298" s="21" t="s">
        <v>1621</v>
      </c>
      <c r="J298" s="20" t="s">
        <v>35</v>
      </c>
      <c r="K298" s="22" t="s">
        <v>36</v>
      </c>
      <c r="L298" s="17" t="s">
        <v>1622</v>
      </c>
      <c r="M298" s="31">
        <f>(VLOOKUP(A298,cocina!$A$2:$L$1903,11,0))</f>
        <v>81</v>
      </c>
      <c r="N298" s="18">
        <f>IF(J298="Ocupada", (E298-D298)+TIME(0,12,0), E298-D298)</f>
        <v>9.375E-2</v>
      </c>
      <c r="O298" s="18">
        <f>(VLOOKUP(A298,cocina!$A$2:$L$1903,8,0)/1440)</f>
        <v>3.1944444444444442E-2</v>
      </c>
      <c r="P298" s="18">
        <f t="shared" si="8"/>
        <v>6.1805555555555558E-2</v>
      </c>
      <c r="Q298" t="str">
        <f t="shared" si="9"/>
        <v>pago</v>
      </c>
    </row>
    <row r="299" spans="1:17" ht="57.75">
      <c r="A299" s="12">
        <v>299</v>
      </c>
      <c r="B299" s="22" t="s">
        <v>1623</v>
      </c>
      <c r="C299" s="12">
        <v>1</v>
      </c>
      <c r="D299" s="18">
        <v>45019.054861111108</v>
      </c>
      <c r="E299" s="18">
        <v>45019.114583333336</v>
      </c>
      <c r="F299" s="23" t="s">
        <v>26</v>
      </c>
      <c r="G299" s="19" t="s">
        <v>19</v>
      </c>
      <c r="H299" t="s">
        <v>28</v>
      </c>
      <c r="I299" s="21" t="s">
        <v>1624</v>
      </c>
      <c r="J299" s="20" t="s">
        <v>30</v>
      </c>
      <c r="K299" s="22" t="s">
        <v>71</v>
      </c>
      <c r="L299" s="17" t="s">
        <v>1625</v>
      </c>
      <c r="M299" s="31">
        <f>(VLOOKUP(A299,cocina!$A$2:$L$1903,11,0))</f>
        <v>20</v>
      </c>
      <c r="N299" s="18">
        <f>IF(J299="Ocupada", (E299-D299)+TIME(0,12,0), E299-D299)</f>
        <v>6.8055555561052944E-2</v>
      </c>
      <c r="O299" s="18">
        <f>(VLOOKUP(A299,cocina!$A$2:$L$1903,8,0)/1440)</f>
        <v>1.1805555555555555E-2</v>
      </c>
      <c r="P299" s="18">
        <f t="shared" si="8"/>
        <v>5.6250000005497389E-2</v>
      </c>
      <c r="Q299" t="str">
        <f t="shared" si="9"/>
        <v>pago</v>
      </c>
    </row>
    <row r="300" spans="1:17" ht="57.75">
      <c r="A300" s="12">
        <v>300</v>
      </c>
      <c r="B300" s="22" t="s">
        <v>1304</v>
      </c>
      <c r="C300" s="12">
        <v>6</v>
      </c>
      <c r="D300" s="18">
        <v>45019.095138888886</v>
      </c>
      <c r="E300" s="18">
        <v>45019.179861111108</v>
      </c>
      <c r="F300" s="23" t="s">
        <v>39</v>
      </c>
      <c r="G300" s="19" t="s">
        <v>61</v>
      </c>
      <c r="H300" t="s">
        <v>20</v>
      </c>
      <c r="I300" s="21" t="s">
        <v>1626</v>
      </c>
      <c r="J300" s="20" t="s">
        <v>35</v>
      </c>
      <c r="K300" s="22" t="s">
        <v>95</v>
      </c>
      <c r="L300" s="17" t="s">
        <v>1627</v>
      </c>
      <c r="M300" s="31">
        <f>(VLOOKUP(A300,cocina!$A$2:$L$1903,11,0))</f>
        <v>120</v>
      </c>
      <c r="N300" s="18">
        <f>IF(J300="Ocupada", (E300-D300)+TIME(0,12,0), E300-D300)</f>
        <v>8.4722222221898846E-2</v>
      </c>
      <c r="O300" s="18">
        <f>(VLOOKUP(A300,cocina!$A$2:$L$1903,8,0)/1440)</f>
        <v>3.7499999999999999E-2</v>
      </c>
      <c r="P300" s="18">
        <f t="shared" si="8"/>
        <v>4.7222222221898848E-2</v>
      </c>
      <c r="Q300" t="str">
        <f t="shared" si="9"/>
        <v>pago</v>
      </c>
    </row>
    <row r="301" spans="1:17" ht="57.75">
      <c r="A301" s="12">
        <v>301</v>
      </c>
      <c r="B301" s="22" t="s">
        <v>1628</v>
      </c>
      <c r="C301" s="12">
        <v>6</v>
      </c>
      <c r="D301" s="18">
        <v>45019.093055555553</v>
      </c>
      <c r="E301" s="18">
        <v>45019.172222222223</v>
      </c>
      <c r="F301" s="23" t="s">
        <v>26</v>
      </c>
      <c r="G301" s="19" t="s">
        <v>27</v>
      </c>
      <c r="H301" t="s">
        <v>20</v>
      </c>
      <c r="I301" s="21" t="s">
        <v>1629</v>
      </c>
      <c r="J301" s="20" t="s">
        <v>35</v>
      </c>
      <c r="K301" s="22" t="s">
        <v>71</v>
      </c>
      <c r="L301" s="17" t="s">
        <v>1630</v>
      </c>
      <c r="M301" s="31">
        <f>(VLOOKUP(A301,cocina!$A$2:$L$1903,11,0))</f>
        <v>93</v>
      </c>
      <c r="N301" s="18">
        <f>IF(J301="Ocupada", (E301-D301)+TIME(0,12,0), E301-D301)</f>
        <v>7.9166666670062114E-2</v>
      </c>
      <c r="O301" s="18">
        <f>(VLOOKUP(A301,cocina!$A$2:$L$1903,8,0)/1440)</f>
        <v>1.5972222222222221E-2</v>
      </c>
      <c r="P301" s="18">
        <f t="shared" si="8"/>
        <v>6.3194444447839893E-2</v>
      </c>
      <c r="Q301" t="str">
        <f t="shared" si="9"/>
        <v>pago</v>
      </c>
    </row>
    <row r="302" spans="1:17">
      <c r="A302" s="12">
        <v>302</v>
      </c>
      <c r="B302" s="22" t="s">
        <v>211</v>
      </c>
      <c r="C302" s="12">
        <v>2</v>
      </c>
      <c r="D302" s="18">
        <v>45019.055555555555</v>
      </c>
      <c r="E302" s="18">
        <v>45019.205555555556</v>
      </c>
      <c r="F302" s="23" t="s">
        <v>98</v>
      </c>
      <c r="G302" s="19" t="s">
        <v>61</v>
      </c>
      <c r="H302" t="s">
        <v>20</v>
      </c>
      <c r="I302" s="21" t="s">
        <v>212</v>
      </c>
      <c r="J302" s="20" t="s">
        <v>35</v>
      </c>
      <c r="K302" s="22" t="s">
        <v>46</v>
      </c>
      <c r="L302" s="17" t="s">
        <v>159</v>
      </c>
      <c r="M302" s="31">
        <f>(VLOOKUP(A302,cocina!$A$2:$L$1903,11,0))</f>
        <v>96</v>
      </c>
      <c r="N302" s="18">
        <f>IF(J302="Ocupada", (E302-D302)+TIME(0,12,0), E302-D302)</f>
        <v>0.15000000000145519</v>
      </c>
      <c r="O302" s="18">
        <f>(VLOOKUP(A302,cocina!$A$2:$L$1903,8,0)/1440)</f>
        <v>1.0416666666666666E-2</v>
      </c>
      <c r="P302" s="18">
        <f t="shared" si="8"/>
        <v>0.13958333333478853</v>
      </c>
      <c r="Q302" t="str">
        <f t="shared" si="9"/>
        <v>pago</v>
      </c>
    </row>
    <row r="303" spans="1:17" ht="57.75">
      <c r="A303" s="12">
        <v>303</v>
      </c>
      <c r="B303" s="22" t="s">
        <v>1631</v>
      </c>
      <c r="C303" s="12">
        <v>5</v>
      </c>
      <c r="D303" s="18">
        <v>45019.151388888888</v>
      </c>
      <c r="E303" s="18">
        <v>45019.26666666667</v>
      </c>
      <c r="F303" s="23" t="s">
        <v>26</v>
      </c>
      <c r="G303" s="19" t="s">
        <v>61</v>
      </c>
      <c r="H303" t="s">
        <v>44</v>
      </c>
      <c r="I303" s="21" t="s">
        <v>1632</v>
      </c>
      <c r="J303" s="20" t="s">
        <v>30</v>
      </c>
      <c r="K303" s="22" t="s">
        <v>31</v>
      </c>
      <c r="L303" s="17" t="s">
        <v>1633</v>
      </c>
      <c r="M303" s="31">
        <f>(VLOOKUP(A303,cocina!$A$2:$L$1903,11,0))</f>
        <v>40</v>
      </c>
      <c r="N303" s="18">
        <f>IF(J303="Ocupada", (E303-D303)+TIME(0,12,0), E303-D303)</f>
        <v>0.12361111111580006</v>
      </c>
      <c r="O303" s="18">
        <f>(VLOOKUP(A303,cocina!$A$2:$L$1903,8,0)/1440)</f>
        <v>9.0277777777777769E-3</v>
      </c>
      <c r="P303" s="18">
        <f t="shared" si="8"/>
        <v>0.11458333333802229</v>
      </c>
      <c r="Q303" t="str">
        <f t="shared" si="9"/>
        <v>pago</v>
      </c>
    </row>
    <row r="304" spans="1:17" ht="57.75">
      <c r="A304" s="12">
        <v>304</v>
      </c>
      <c r="B304" s="22" t="s">
        <v>1634</v>
      </c>
      <c r="C304" s="12">
        <v>4</v>
      </c>
      <c r="D304" s="18">
        <v>45019.14166666667</v>
      </c>
      <c r="E304" s="18">
        <v>45019.194444444445</v>
      </c>
      <c r="F304" s="23" t="s">
        <v>98</v>
      </c>
      <c r="G304" s="19" t="s">
        <v>27</v>
      </c>
      <c r="H304" t="s">
        <v>20</v>
      </c>
      <c r="I304" s="21" t="s">
        <v>1635</v>
      </c>
      <c r="J304" s="20" t="s">
        <v>35</v>
      </c>
      <c r="K304" s="22" t="s">
        <v>46</v>
      </c>
      <c r="L304" s="17" t="s">
        <v>1636</v>
      </c>
      <c r="M304" s="31">
        <f>(VLOOKUP(A304,cocina!$A$2:$L$1903,11,0))</f>
        <v>64</v>
      </c>
      <c r="N304" s="18">
        <f>IF(J304="Ocupada", (E304-D304)+TIME(0,12,0), E304-D304)</f>
        <v>5.2777777775190771E-2</v>
      </c>
      <c r="O304" s="18">
        <f>(VLOOKUP(A304,cocina!$A$2:$L$1903,8,0)/1440)</f>
        <v>6.2500000000000003E-3</v>
      </c>
      <c r="P304" s="18">
        <f t="shared" si="8"/>
        <v>4.6527777775190772E-2</v>
      </c>
      <c r="Q304" t="str">
        <f t="shared" si="9"/>
        <v>pago</v>
      </c>
    </row>
    <row r="305" spans="1:17" ht="29.25">
      <c r="A305" s="12">
        <v>305</v>
      </c>
      <c r="B305" s="22" t="s">
        <v>1637</v>
      </c>
      <c r="C305" s="12">
        <v>2</v>
      </c>
      <c r="D305" s="18">
        <v>45019.03125</v>
      </c>
      <c r="E305" s="18">
        <v>45019.175694444442</v>
      </c>
      <c r="F305" s="23" t="s">
        <v>98</v>
      </c>
      <c r="G305" s="19" t="s">
        <v>27</v>
      </c>
      <c r="H305" t="s">
        <v>20</v>
      </c>
      <c r="I305" s="21" t="s">
        <v>1638</v>
      </c>
      <c r="J305" s="20" t="s">
        <v>35</v>
      </c>
      <c r="K305" s="22" t="s">
        <v>41</v>
      </c>
      <c r="L305" s="17" t="s">
        <v>1639</v>
      </c>
      <c r="M305" s="31">
        <f>(VLOOKUP(A305,cocina!$A$2:$L$1903,11,0))</f>
        <v>105</v>
      </c>
      <c r="N305" s="18">
        <f>IF(J305="Ocupada", (E305-D305)+TIME(0,12,0), E305-D305)</f>
        <v>0.1444444444423425</v>
      </c>
      <c r="O305" s="18">
        <f>(VLOOKUP(A305,cocina!$A$2:$L$1903,8,0)/1440)</f>
        <v>1.1805555555555555E-2</v>
      </c>
      <c r="P305" s="18">
        <f t="shared" si="8"/>
        <v>0.13263888888678693</v>
      </c>
      <c r="Q305" t="str">
        <f t="shared" si="9"/>
        <v>pago</v>
      </c>
    </row>
    <row r="306" spans="1:17">
      <c r="A306" s="12">
        <v>306</v>
      </c>
      <c r="B306" s="22" t="s">
        <v>213</v>
      </c>
      <c r="C306" s="12">
        <v>4</v>
      </c>
      <c r="D306" s="18">
        <v>45019.002083333333</v>
      </c>
      <c r="E306" s="18">
        <v>45019.105555555558</v>
      </c>
      <c r="F306" s="23" t="s">
        <v>26</v>
      </c>
      <c r="G306" s="19" t="s">
        <v>27</v>
      </c>
      <c r="H306" t="s">
        <v>20</v>
      </c>
      <c r="I306" s="21" t="s">
        <v>214</v>
      </c>
      <c r="J306" s="20" t="s">
        <v>30</v>
      </c>
      <c r="K306" s="22" t="s">
        <v>41</v>
      </c>
      <c r="L306" s="17" t="s">
        <v>159</v>
      </c>
      <c r="M306" s="31">
        <f>(VLOOKUP(A306,cocina!$A$2:$L$1903,11,0))</f>
        <v>32</v>
      </c>
      <c r="N306" s="18">
        <f>IF(J306="Ocupada", (E306-D306)+TIME(0,12,0), E306-D306)</f>
        <v>0.11180555555814256</v>
      </c>
      <c r="O306" s="18">
        <f>(VLOOKUP(A306,cocina!$A$2:$L$1903,8,0)/1440)</f>
        <v>1.4583333333333334E-2</v>
      </c>
      <c r="P306" s="18">
        <f t="shared" si="8"/>
        <v>9.7222222224809224E-2</v>
      </c>
      <c r="Q306" t="str">
        <f t="shared" si="9"/>
        <v>pago</v>
      </c>
    </row>
    <row r="307" spans="1:17">
      <c r="A307" s="12">
        <v>307</v>
      </c>
      <c r="B307" s="22" t="s">
        <v>33</v>
      </c>
      <c r="C307" s="12">
        <v>5</v>
      </c>
      <c r="D307" s="18">
        <v>45019.131249999999</v>
      </c>
      <c r="E307" s="18">
        <v>45019.23541666667</v>
      </c>
      <c r="F307" s="23" t="s">
        <v>98</v>
      </c>
      <c r="G307" s="19" t="s">
        <v>27</v>
      </c>
      <c r="H307" t="s">
        <v>28</v>
      </c>
      <c r="I307" s="21" t="s">
        <v>215</v>
      </c>
      <c r="J307" s="20" t="s">
        <v>22</v>
      </c>
      <c r="K307" s="22" t="s">
        <v>23</v>
      </c>
      <c r="L307" s="17" t="s">
        <v>53</v>
      </c>
      <c r="M307" s="31">
        <f>(VLOOKUP(A307,cocina!$A$2:$L$1903,11,0))</f>
        <v>63</v>
      </c>
      <c r="N307" s="18">
        <f>IF(J307="Ocupada", (E307-D307)+TIME(0,12,0), E307-D307)</f>
        <v>0.10416666667151731</v>
      </c>
      <c r="O307" s="18">
        <f>(VLOOKUP(A307,cocina!$A$2:$L$1903,8,0)/1440)</f>
        <v>2.7083333333333334E-2</v>
      </c>
      <c r="P307" s="18">
        <f t="shared" si="8"/>
        <v>7.7083333338183971E-2</v>
      </c>
      <c r="Q307" t="str">
        <f t="shared" si="9"/>
        <v>pago</v>
      </c>
    </row>
    <row r="308" spans="1:17" ht="57.75">
      <c r="A308" s="12">
        <v>308</v>
      </c>
      <c r="B308" s="22" t="s">
        <v>1640</v>
      </c>
      <c r="C308" s="12">
        <v>6</v>
      </c>
      <c r="D308" s="18">
        <v>45019.079861111109</v>
      </c>
      <c r="E308" s="18">
        <v>45019.193749999999</v>
      </c>
      <c r="F308" s="23" t="s">
        <v>39</v>
      </c>
      <c r="G308" s="19" t="s">
        <v>27</v>
      </c>
      <c r="H308" t="s">
        <v>20</v>
      </c>
      <c r="I308" s="21" t="s">
        <v>1641</v>
      </c>
      <c r="J308" s="20" t="s">
        <v>35</v>
      </c>
      <c r="K308" s="22" t="s">
        <v>71</v>
      </c>
      <c r="L308" s="17" t="s">
        <v>1642</v>
      </c>
      <c r="M308" s="31">
        <f>(VLOOKUP(A308,cocina!$A$2:$L$1903,11,0))</f>
        <v>34</v>
      </c>
      <c r="N308" s="18">
        <f>IF(J308="Ocupada", (E308-D308)+TIME(0,12,0), E308-D308)</f>
        <v>0.11388888888905058</v>
      </c>
      <c r="O308" s="18">
        <f>(VLOOKUP(A308,cocina!$A$2:$L$1903,8,0)/1440)</f>
        <v>3.0555555555555555E-2</v>
      </c>
      <c r="P308" s="18">
        <f t="shared" si="8"/>
        <v>8.3333333333495019E-2</v>
      </c>
      <c r="Q308" t="str">
        <f t="shared" si="9"/>
        <v>pago</v>
      </c>
    </row>
    <row r="309" spans="1:17" ht="43.5">
      <c r="A309" s="12">
        <v>309</v>
      </c>
      <c r="B309" s="22" t="s">
        <v>1643</v>
      </c>
      <c r="C309" s="12">
        <v>3</v>
      </c>
      <c r="D309" s="18">
        <v>45019.019444444442</v>
      </c>
      <c r="E309" s="18">
        <v>45019.170138888891</v>
      </c>
      <c r="F309" s="23" t="s">
        <v>98</v>
      </c>
      <c r="G309" s="19" t="s">
        <v>27</v>
      </c>
      <c r="H309" t="s">
        <v>20</v>
      </c>
      <c r="I309" s="21" t="s">
        <v>1644</v>
      </c>
      <c r="J309" s="20" t="s">
        <v>35</v>
      </c>
      <c r="K309" s="22" t="s">
        <v>63</v>
      </c>
      <c r="L309" s="17" t="s">
        <v>1645</v>
      </c>
      <c r="M309" s="31">
        <f>(VLOOKUP(A309,cocina!$A$2:$L$1903,11,0))</f>
        <v>40</v>
      </c>
      <c r="N309" s="18">
        <f>IF(J309="Ocupada", (E309-D309)+TIME(0,12,0), E309-D309)</f>
        <v>0.15069444444816327</v>
      </c>
      <c r="O309" s="18">
        <f>(VLOOKUP(A309,cocina!$A$2:$L$1903,8,0)/1440)</f>
        <v>2.013888888888889E-2</v>
      </c>
      <c r="P309" s="18">
        <f t="shared" si="8"/>
        <v>0.13055555555927437</v>
      </c>
      <c r="Q309" t="str">
        <f t="shared" si="9"/>
        <v>pago</v>
      </c>
    </row>
    <row r="310" spans="1:17" ht="29.25">
      <c r="A310" s="12">
        <v>310</v>
      </c>
      <c r="B310" s="22" t="s">
        <v>1646</v>
      </c>
      <c r="C310" s="12">
        <v>3</v>
      </c>
      <c r="D310" s="18">
        <v>45019.12777777778</v>
      </c>
      <c r="E310" s="18">
        <v>45019.265972222223</v>
      </c>
      <c r="F310" s="23" t="s">
        <v>26</v>
      </c>
      <c r="G310" s="19" t="s">
        <v>19</v>
      </c>
      <c r="H310" t="s">
        <v>20</v>
      </c>
      <c r="I310" s="21" t="s">
        <v>1647</v>
      </c>
      <c r="J310" s="20" t="s">
        <v>22</v>
      </c>
      <c r="K310" s="22" t="s">
        <v>71</v>
      </c>
      <c r="L310" s="17" t="s">
        <v>1648</v>
      </c>
      <c r="M310" s="31">
        <f>(VLOOKUP(A310,cocina!$A$2:$L$1903,11,0))</f>
        <v>78</v>
      </c>
      <c r="N310" s="18">
        <f>IF(J310="Ocupada", (E310-D310)+TIME(0,12,0), E310-D310)</f>
        <v>0.13819444444379769</v>
      </c>
      <c r="O310" s="18">
        <f>(VLOOKUP(A310,cocina!$A$2:$L$1903,8,0)/1440)</f>
        <v>2.9861111111111113E-2</v>
      </c>
      <c r="P310" s="18">
        <f t="shared" si="8"/>
        <v>0.10833333333268658</v>
      </c>
      <c r="Q310" t="str">
        <f t="shared" si="9"/>
        <v>pago</v>
      </c>
    </row>
    <row r="311" spans="1:17" ht="29.25">
      <c r="A311" s="12">
        <v>311</v>
      </c>
      <c r="B311" s="22" t="s">
        <v>1649</v>
      </c>
      <c r="C311" s="12">
        <v>4</v>
      </c>
      <c r="D311" s="18">
        <v>45019.069444444445</v>
      </c>
      <c r="E311" s="18">
        <v>45019.113194444442</v>
      </c>
      <c r="F311" s="23" t="s">
        <v>66</v>
      </c>
      <c r="G311" s="19" t="s">
        <v>61</v>
      </c>
      <c r="H311" t="s">
        <v>28</v>
      </c>
      <c r="I311" s="21" t="s">
        <v>1650</v>
      </c>
      <c r="J311" s="20" t="s">
        <v>30</v>
      </c>
      <c r="K311" s="22" t="s">
        <v>95</v>
      </c>
      <c r="L311" s="17" t="s">
        <v>1651</v>
      </c>
      <c r="M311" s="31">
        <f>(VLOOKUP(A311,cocina!$A$2:$L$1903,11,0))</f>
        <v>24</v>
      </c>
      <c r="N311" s="18">
        <f>IF(J311="Ocupada", (E311-D311)+TIME(0,12,0), E311-D311)</f>
        <v>5.2083333330422948E-2</v>
      </c>
      <c r="O311" s="18">
        <f>(VLOOKUP(A311,cocina!$A$2:$L$1903,8,0)/1440)</f>
        <v>3.1944444444444442E-2</v>
      </c>
      <c r="P311" s="18">
        <f t="shared" si="8"/>
        <v>2.0138888885978506E-2</v>
      </c>
      <c r="Q311" t="str">
        <f t="shared" si="9"/>
        <v>pago</v>
      </c>
    </row>
    <row r="312" spans="1:17" ht="29.25">
      <c r="A312" s="12">
        <v>312</v>
      </c>
      <c r="B312" s="22" t="s">
        <v>346</v>
      </c>
      <c r="C312" s="12">
        <v>4</v>
      </c>
      <c r="D312" s="18">
        <v>45019.129861111112</v>
      </c>
      <c r="E312" s="18">
        <v>45019.258333333331</v>
      </c>
      <c r="F312" s="23" t="s">
        <v>66</v>
      </c>
      <c r="G312" s="19" t="s">
        <v>27</v>
      </c>
      <c r="H312" t="s">
        <v>20</v>
      </c>
      <c r="I312" s="21" t="s">
        <v>1652</v>
      </c>
      <c r="J312" s="20" t="s">
        <v>35</v>
      </c>
      <c r="K312" s="22" t="s">
        <v>71</v>
      </c>
      <c r="L312" s="17" t="s">
        <v>1653</v>
      </c>
      <c r="M312" s="31">
        <f>(VLOOKUP(A312,cocina!$A$2:$L$1903,11,0))</f>
        <v>64</v>
      </c>
      <c r="N312" s="18">
        <f>IF(J312="Ocupada", (E312-D312)+TIME(0,12,0), E312-D312)</f>
        <v>0.12847222221898846</v>
      </c>
      <c r="O312" s="18">
        <f>(VLOOKUP(A312,cocina!$A$2:$L$1903,8,0)/1440)</f>
        <v>3.125E-2</v>
      </c>
      <c r="P312" s="18">
        <f t="shared" si="8"/>
        <v>9.7222222218988463E-2</v>
      </c>
      <c r="Q312" t="str">
        <f t="shared" si="9"/>
        <v>pago</v>
      </c>
    </row>
    <row r="313" spans="1:17" ht="57.75">
      <c r="A313" s="12">
        <v>313</v>
      </c>
      <c r="B313" s="22" t="s">
        <v>1057</v>
      </c>
      <c r="C313" s="12">
        <v>3</v>
      </c>
      <c r="D313" s="18">
        <v>45019.099305555559</v>
      </c>
      <c r="E313" s="18">
        <v>45019.240277777775</v>
      </c>
      <c r="F313" s="23" t="s">
        <v>98</v>
      </c>
      <c r="G313" s="19" t="s">
        <v>61</v>
      </c>
      <c r="H313" t="s">
        <v>44</v>
      </c>
      <c r="I313" s="21" t="s">
        <v>1654</v>
      </c>
      <c r="J313" s="20" t="s">
        <v>35</v>
      </c>
      <c r="K313" s="22" t="s">
        <v>77</v>
      </c>
      <c r="L313" s="17" t="s">
        <v>1655</v>
      </c>
      <c r="M313" s="31">
        <f>(VLOOKUP(A313,cocina!$A$2:$L$1903,11,0))</f>
        <v>38</v>
      </c>
      <c r="N313" s="18">
        <f>IF(J313="Ocupada", (E313-D313)+TIME(0,12,0), E313-D313)</f>
        <v>0.14097222221607808</v>
      </c>
      <c r="O313" s="18">
        <f>(VLOOKUP(A313,cocina!$A$2:$L$1903,8,0)/1440)</f>
        <v>1.8749999999999999E-2</v>
      </c>
      <c r="P313" s="18">
        <f t="shared" si="8"/>
        <v>0.12222222221607808</v>
      </c>
      <c r="Q313" t="str">
        <f t="shared" si="9"/>
        <v>pago</v>
      </c>
    </row>
    <row r="314" spans="1:17">
      <c r="A314" s="12">
        <v>314</v>
      </c>
      <c r="B314" s="22" t="s">
        <v>216</v>
      </c>
      <c r="C314" s="12">
        <v>5</v>
      </c>
      <c r="D314" s="18">
        <v>45019.031944444447</v>
      </c>
      <c r="E314" s="18">
        <v>45019.161805555559</v>
      </c>
      <c r="F314" s="23" t="s">
        <v>18</v>
      </c>
      <c r="G314" s="19" t="s">
        <v>27</v>
      </c>
      <c r="H314" t="s">
        <v>44</v>
      </c>
      <c r="I314" s="21" t="s">
        <v>217</v>
      </c>
      <c r="J314" s="20" t="s">
        <v>30</v>
      </c>
      <c r="K314" s="22" t="s">
        <v>41</v>
      </c>
      <c r="L314" s="17" t="s">
        <v>64</v>
      </c>
      <c r="M314" s="31">
        <f>(VLOOKUP(A314,cocina!$A$2:$L$1903,11,0))</f>
        <v>27</v>
      </c>
      <c r="N314" s="18">
        <f>IF(J314="Ocupada", (E314-D314)+TIME(0,12,0), E314-D314)</f>
        <v>0.13819444444573795</v>
      </c>
      <c r="O314" s="18">
        <f>(VLOOKUP(A314,cocina!$A$2:$L$1903,8,0)/1440)</f>
        <v>3.472222222222222E-3</v>
      </c>
      <c r="P314" s="18">
        <f t="shared" si="8"/>
        <v>0.13472222222351574</v>
      </c>
      <c r="Q314" t="str">
        <f t="shared" si="9"/>
        <v>pago</v>
      </c>
    </row>
    <row r="315" spans="1:17" ht="57.75">
      <c r="A315" s="12">
        <v>315</v>
      </c>
      <c r="B315" s="22" t="s">
        <v>283</v>
      </c>
      <c r="C315" s="12">
        <v>1</v>
      </c>
      <c r="D315" s="18">
        <v>45019.008333333331</v>
      </c>
      <c r="E315" s="18">
        <v>45019.145138888889</v>
      </c>
      <c r="F315" s="23" t="s">
        <v>39</v>
      </c>
      <c r="G315" s="19" t="s">
        <v>27</v>
      </c>
      <c r="H315" t="s">
        <v>20</v>
      </c>
      <c r="I315" s="21" t="s">
        <v>1656</v>
      </c>
      <c r="J315" s="20" t="s">
        <v>22</v>
      </c>
      <c r="K315" s="22" t="s">
        <v>41</v>
      </c>
      <c r="L315" s="17" t="s">
        <v>1657</v>
      </c>
      <c r="M315" s="31">
        <f>(VLOOKUP(A315,cocina!$A$2:$L$1903,11,0))</f>
        <v>25</v>
      </c>
      <c r="N315" s="18">
        <f>IF(J315="Ocupada", (E315-D315)+TIME(0,12,0), E315-D315)</f>
        <v>0.1368055555576575</v>
      </c>
      <c r="O315" s="18">
        <f>(VLOOKUP(A315,cocina!$A$2:$L$1903,8,0)/1440)</f>
        <v>1.1111111111111112E-2</v>
      </c>
      <c r="P315" s="18">
        <f t="shared" si="8"/>
        <v>0.1256944444465464</v>
      </c>
      <c r="Q315" t="str">
        <f t="shared" si="9"/>
        <v>pago</v>
      </c>
    </row>
    <row r="316" spans="1:17" ht="57.75">
      <c r="A316" s="12">
        <v>316</v>
      </c>
      <c r="B316" s="22" t="s">
        <v>1658</v>
      </c>
      <c r="C316" s="12">
        <v>2</v>
      </c>
      <c r="D316" s="18">
        <v>45019.068055555559</v>
      </c>
      <c r="E316" s="18">
        <v>45019.230555555558</v>
      </c>
      <c r="F316" s="23" t="s">
        <v>26</v>
      </c>
      <c r="G316" s="19" t="s">
        <v>61</v>
      </c>
      <c r="H316" t="s">
        <v>20</v>
      </c>
      <c r="I316" s="21" t="s">
        <v>1659</v>
      </c>
      <c r="J316" s="20" t="s">
        <v>35</v>
      </c>
      <c r="K316" s="22" t="s">
        <v>23</v>
      </c>
      <c r="L316" s="17" t="s">
        <v>1660</v>
      </c>
      <c r="M316" s="31">
        <f>(VLOOKUP(A316,cocina!$A$2:$L$1903,11,0))</f>
        <v>18</v>
      </c>
      <c r="N316" s="18">
        <f>IF(J316="Ocupada", (E316-D316)+TIME(0,12,0), E316-D316)</f>
        <v>0.16249999999854481</v>
      </c>
      <c r="O316" s="18">
        <f>(VLOOKUP(A316,cocina!$A$2:$L$1903,8,0)/1440)</f>
        <v>2.0833333333333332E-2</v>
      </c>
      <c r="P316" s="18">
        <f t="shared" si="8"/>
        <v>0.14166666666521147</v>
      </c>
      <c r="Q316" t="str">
        <f t="shared" si="9"/>
        <v>pago</v>
      </c>
    </row>
    <row r="317" spans="1:17" ht="43.5">
      <c r="A317" s="12">
        <v>317</v>
      </c>
      <c r="B317" s="22" t="s">
        <v>1196</v>
      </c>
      <c r="C317" s="12">
        <v>2</v>
      </c>
      <c r="D317" s="18">
        <v>45019.100694444445</v>
      </c>
      <c r="E317" s="18">
        <v>45019.261111111111</v>
      </c>
      <c r="F317" s="23" t="s">
        <v>39</v>
      </c>
      <c r="G317" s="19" t="s">
        <v>61</v>
      </c>
      <c r="H317" t="s">
        <v>28</v>
      </c>
      <c r="I317" s="21" t="s">
        <v>1661</v>
      </c>
      <c r="J317" s="20" t="s">
        <v>22</v>
      </c>
      <c r="K317" s="22" t="s">
        <v>71</v>
      </c>
      <c r="L317" s="17" t="s">
        <v>1662</v>
      </c>
      <c r="M317" s="31">
        <f>(VLOOKUP(A317,cocina!$A$2:$L$1903,11,0))</f>
        <v>44</v>
      </c>
      <c r="N317" s="18">
        <f>IF(J317="Ocupada", (E317-D317)+TIME(0,12,0), E317-D317)</f>
        <v>0.16041666666569654</v>
      </c>
      <c r="O317" s="18">
        <f>(VLOOKUP(A317,cocina!$A$2:$L$1903,8,0)/1440)</f>
        <v>1.3888888888888888E-2</v>
      </c>
      <c r="P317" s="18">
        <f t="shared" si="8"/>
        <v>0.14652777777680764</v>
      </c>
      <c r="Q317" t="str">
        <f t="shared" si="9"/>
        <v>pago</v>
      </c>
    </row>
    <row r="318" spans="1:17">
      <c r="A318" s="12">
        <v>318</v>
      </c>
      <c r="B318" s="22" t="s">
        <v>218</v>
      </c>
      <c r="C318" s="12">
        <v>3</v>
      </c>
      <c r="D318" s="18">
        <v>45019.147916666669</v>
      </c>
      <c r="E318" s="18">
        <v>45019.214583333334</v>
      </c>
      <c r="F318" s="23" t="s">
        <v>66</v>
      </c>
      <c r="G318" s="19" t="s">
        <v>19</v>
      </c>
      <c r="H318" t="s">
        <v>20</v>
      </c>
      <c r="I318" s="21" t="s">
        <v>219</v>
      </c>
      <c r="J318" s="20" t="s">
        <v>35</v>
      </c>
      <c r="K318" s="22" t="s">
        <v>132</v>
      </c>
      <c r="L318" s="17" t="s">
        <v>32</v>
      </c>
      <c r="M318" s="31">
        <f>(VLOOKUP(A318,cocina!$A$2:$L$1903,11,0))</f>
        <v>29</v>
      </c>
      <c r="N318" s="18">
        <f>IF(J318="Ocupada", (E318-D318)+TIME(0,12,0), E318-D318)</f>
        <v>6.6666666665696539E-2</v>
      </c>
      <c r="O318" s="18">
        <f>(VLOOKUP(A318,cocina!$A$2:$L$1903,8,0)/1440)</f>
        <v>2.7083333333333334E-2</v>
      </c>
      <c r="P318" s="18">
        <f t="shared" si="8"/>
        <v>3.9583333332363205E-2</v>
      </c>
      <c r="Q318" t="str">
        <f t="shared" si="9"/>
        <v>pago</v>
      </c>
    </row>
    <row r="319" spans="1:17" ht="57.75">
      <c r="A319" s="12">
        <v>319</v>
      </c>
      <c r="B319" s="22" t="s">
        <v>264</v>
      </c>
      <c r="C319" s="12">
        <v>1</v>
      </c>
      <c r="D319" s="18">
        <v>45019.033333333333</v>
      </c>
      <c r="E319" s="18">
        <v>45019.165972222225</v>
      </c>
      <c r="F319" s="23" t="s">
        <v>98</v>
      </c>
      <c r="G319" s="19" t="s">
        <v>27</v>
      </c>
      <c r="H319" t="s">
        <v>28</v>
      </c>
      <c r="I319" s="21" t="s">
        <v>440</v>
      </c>
      <c r="J319" s="20" t="s">
        <v>22</v>
      </c>
      <c r="K319" s="22" t="s">
        <v>36</v>
      </c>
      <c r="L319" s="17" t="s">
        <v>441</v>
      </c>
      <c r="M319" s="31">
        <f>(VLOOKUP(A319,cocina!$A$2:$L$1903,11,0))</f>
        <v>96</v>
      </c>
      <c r="N319" s="18">
        <f>IF(J319="Ocupada", (E319-D319)+TIME(0,12,0), E319-D319)</f>
        <v>0.13263888889196096</v>
      </c>
      <c r="O319" s="18">
        <f>(VLOOKUP(A319,cocina!$A$2:$L$1903,8,0)/1440)</f>
        <v>1.1111111111111112E-2</v>
      </c>
      <c r="P319" s="18">
        <f t="shared" si="8"/>
        <v>0.12152777778084985</v>
      </c>
      <c r="Q319" t="str">
        <f t="shared" si="9"/>
        <v>pago</v>
      </c>
    </row>
    <row r="320" spans="1:17" ht="43.5">
      <c r="A320" s="12">
        <v>320</v>
      </c>
      <c r="B320" s="22" t="s">
        <v>1663</v>
      </c>
      <c r="C320" s="12">
        <v>1</v>
      </c>
      <c r="D320" s="18">
        <v>45019.0625</v>
      </c>
      <c r="E320" s="18">
        <v>45019.178472222222</v>
      </c>
      <c r="F320" s="23" t="s">
        <v>66</v>
      </c>
      <c r="G320" s="19" t="s">
        <v>27</v>
      </c>
      <c r="H320" t="s">
        <v>44</v>
      </c>
      <c r="I320" s="21" t="s">
        <v>1664</v>
      </c>
      <c r="J320" s="20" t="s">
        <v>35</v>
      </c>
      <c r="K320" s="22" t="s">
        <v>77</v>
      </c>
      <c r="L320" s="17" t="s">
        <v>1665</v>
      </c>
      <c r="M320" s="31">
        <f>(VLOOKUP(A320,cocina!$A$2:$L$1903,11,0))</f>
        <v>42</v>
      </c>
      <c r="N320" s="18">
        <f>IF(J320="Ocupada", (E320-D320)+TIME(0,12,0), E320-D320)</f>
        <v>0.11597222222189885</v>
      </c>
      <c r="O320" s="18">
        <f>(VLOOKUP(A320,cocina!$A$2:$L$1903,8,0)/1440)</f>
        <v>3.0555555555555555E-2</v>
      </c>
      <c r="P320" s="18">
        <f t="shared" si="8"/>
        <v>8.5416666666343288E-2</v>
      </c>
      <c r="Q320" t="str">
        <f t="shared" si="9"/>
        <v>pago</v>
      </c>
    </row>
    <row r="321" spans="1:17" ht="43.5">
      <c r="A321" s="12">
        <v>321</v>
      </c>
      <c r="B321" s="22" t="s">
        <v>1666</v>
      </c>
      <c r="C321" s="12">
        <v>5</v>
      </c>
      <c r="D321" s="18">
        <v>45019.086111111108</v>
      </c>
      <c r="E321" s="18">
        <v>45019.179166666669</v>
      </c>
      <c r="F321" s="23" t="s">
        <v>98</v>
      </c>
      <c r="G321" s="19" t="s">
        <v>27</v>
      </c>
      <c r="H321" t="s">
        <v>20</v>
      </c>
      <c r="I321" s="21" t="s">
        <v>438</v>
      </c>
      <c r="J321" s="20" t="s">
        <v>22</v>
      </c>
      <c r="K321" s="22" t="s">
        <v>132</v>
      </c>
      <c r="L321" s="17" t="s">
        <v>1667</v>
      </c>
      <c r="M321" s="31">
        <f>(VLOOKUP(A321,cocina!$A$2:$L$1903,11,0))</f>
        <v>28</v>
      </c>
      <c r="N321" s="18">
        <f>IF(J321="Ocupada", (E321-D321)+TIME(0,12,0), E321-D321)</f>
        <v>9.3055555560567882E-2</v>
      </c>
      <c r="O321" s="18">
        <f>(VLOOKUP(A321,cocina!$A$2:$L$1903,8,0)/1440)</f>
        <v>2.361111111111111E-2</v>
      </c>
      <c r="P321" s="18">
        <f t="shared" si="8"/>
        <v>6.9444444449456771E-2</v>
      </c>
      <c r="Q321" t="str">
        <f t="shared" si="9"/>
        <v>pago</v>
      </c>
    </row>
    <row r="322" spans="1:17" ht="29.25">
      <c r="A322" s="12">
        <v>322</v>
      </c>
      <c r="B322" s="22" t="s">
        <v>1668</v>
      </c>
      <c r="C322" s="12">
        <v>1</v>
      </c>
      <c r="D322" s="18">
        <v>45019.15347222222</v>
      </c>
      <c r="E322" s="18">
        <v>45019.240972222222</v>
      </c>
      <c r="F322" s="23" t="s">
        <v>39</v>
      </c>
      <c r="G322" s="19" t="s">
        <v>19</v>
      </c>
      <c r="H322" t="s">
        <v>20</v>
      </c>
      <c r="I322" s="21" t="s">
        <v>1669</v>
      </c>
      <c r="J322" s="20" t="s">
        <v>30</v>
      </c>
      <c r="K322" s="22" t="s">
        <v>81</v>
      </c>
      <c r="L322" s="17" t="s">
        <v>1670</v>
      </c>
      <c r="M322" s="31">
        <f>(VLOOKUP(A322,cocina!$A$2:$L$1903,11,0))</f>
        <v>64</v>
      </c>
      <c r="N322" s="18">
        <f>IF(J322="Ocupada", (E322-D322)+TIME(0,12,0), E322-D322)</f>
        <v>9.5833333334788523E-2</v>
      </c>
      <c r="O322" s="18">
        <f>(VLOOKUP(A322,cocina!$A$2:$L$1903,8,0)/1440)</f>
        <v>5.5555555555555558E-3</v>
      </c>
      <c r="P322" s="18">
        <f t="shared" ref="P322:P385" si="10">IF((N322-O322)&lt;0,0,(N322-O322))</f>
        <v>9.0277777779232973E-2</v>
      </c>
      <c r="Q322" t="str">
        <f t="shared" ref="Q322:Q385" si="11">IF(P322&gt;0,"pago","no")</f>
        <v>pago</v>
      </c>
    </row>
    <row r="323" spans="1:17" ht="57.75">
      <c r="A323" s="12">
        <v>323</v>
      </c>
      <c r="B323" s="22" t="s">
        <v>1671</v>
      </c>
      <c r="C323" s="12">
        <v>1</v>
      </c>
      <c r="D323" s="18">
        <v>45019.057638888888</v>
      </c>
      <c r="E323" s="18">
        <v>45019.179861111108</v>
      </c>
      <c r="F323" s="23" t="s">
        <v>26</v>
      </c>
      <c r="G323" s="19" t="s">
        <v>61</v>
      </c>
      <c r="H323" t="s">
        <v>28</v>
      </c>
      <c r="I323" s="21" t="s">
        <v>200</v>
      </c>
      <c r="J323" s="20" t="s">
        <v>22</v>
      </c>
      <c r="K323" s="22" t="s">
        <v>41</v>
      </c>
      <c r="L323" s="17" t="s">
        <v>1672</v>
      </c>
      <c r="M323" s="31">
        <f>(VLOOKUP(A323,cocina!$A$2:$L$1903,11,0))</f>
        <v>66</v>
      </c>
      <c r="N323" s="18">
        <f>IF(J323="Ocupada", (E323-D323)+TIME(0,12,0), E323-D323)</f>
        <v>0.12222222222044365</v>
      </c>
      <c r="O323" s="18">
        <f>(VLOOKUP(A323,cocina!$A$2:$L$1903,8,0)/1440)</f>
        <v>2.5694444444444443E-2</v>
      </c>
      <c r="P323" s="18">
        <f t="shared" si="10"/>
        <v>9.6527777775999218E-2</v>
      </c>
      <c r="Q323" t="str">
        <f t="shared" si="11"/>
        <v>pago</v>
      </c>
    </row>
    <row r="324" spans="1:17" ht="43.5">
      <c r="A324" s="12">
        <v>324</v>
      </c>
      <c r="B324" s="22" t="s">
        <v>1673</v>
      </c>
      <c r="C324" s="12">
        <v>6</v>
      </c>
      <c r="D324" s="18">
        <v>45019.029861111114</v>
      </c>
      <c r="E324" s="18">
        <v>45019.07708333333</v>
      </c>
      <c r="F324" s="23" t="s">
        <v>98</v>
      </c>
      <c r="G324" s="19" t="s">
        <v>19</v>
      </c>
      <c r="H324" t="s">
        <v>20</v>
      </c>
      <c r="I324" s="21" t="s">
        <v>1674</v>
      </c>
      <c r="J324" s="20" t="s">
        <v>22</v>
      </c>
      <c r="K324" s="22" t="s">
        <v>23</v>
      </c>
      <c r="L324" s="17" t="s">
        <v>1675</v>
      </c>
      <c r="M324" s="31">
        <f>(VLOOKUP(A324,cocina!$A$2:$L$1903,11,0))</f>
        <v>30</v>
      </c>
      <c r="N324" s="18">
        <f>IF(J324="Ocupada", (E324-D324)+TIME(0,12,0), E324-D324)</f>
        <v>4.722222221607808E-2</v>
      </c>
      <c r="O324" s="18">
        <f>(VLOOKUP(A324,cocina!$A$2:$L$1903,8,0)/1440)</f>
        <v>1.0416666666666666E-2</v>
      </c>
      <c r="P324" s="18">
        <f t="shared" si="10"/>
        <v>3.6805555549411416E-2</v>
      </c>
      <c r="Q324" t="str">
        <f t="shared" si="11"/>
        <v>pago</v>
      </c>
    </row>
    <row r="325" spans="1:17" ht="57.75">
      <c r="A325" s="12">
        <v>325</v>
      </c>
      <c r="B325" s="22" t="s">
        <v>1676</v>
      </c>
      <c r="C325" s="12">
        <v>1</v>
      </c>
      <c r="D325" s="18">
        <v>45019.041666666664</v>
      </c>
      <c r="E325" s="18">
        <v>45019.095833333333</v>
      </c>
      <c r="F325" s="23" t="s">
        <v>39</v>
      </c>
      <c r="G325" s="19" t="s">
        <v>27</v>
      </c>
      <c r="H325" t="s">
        <v>20</v>
      </c>
      <c r="I325" s="21" t="s">
        <v>1677</v>
      </c>
      <c r="J325" s="20" t="s">
        <v>35</v>
      </c>
      <c r="K325" s="22" t="s">
        <v>23</v>
      </c>
      <c r="L325" s="17" t="s">
        <v>1678</v>
      </c>
      <c r="M325" s="31">
        <f>(VLOOKUP(A325,cocina!$A$2:$L$1903,11,0))</f>
        <v>21</v>
      </c>
      <c r="N325" s="18">
        <f>IF(J325="Ocupada", (E325-D325)+TIME(0,12,0), E325-D325)</f>
        <v>5.4166666668606922E-2</v>
      </c>
      <c r="O325" s="18">
        <f>(VLOOKUP(A325,cocina!$A$2:$L$1903,8,0)/1440)</f>
        <v>1.8055555555555554E-2</v>
      </c>
      <c r="P325" s="18">
        <f t="shared" si="10"/>
        <v>3.6111111113051368E-2</v>
      </c>
      <c r="Q325" t="str">
        <f t="shared" si="11"/>
        <v>pago</v>
      </c>
    </row>
    <row r="326" spans="1:17" ht="43.5">
      <c r="A326" s="12">
        <v>326</v>
      </c>
      <c r="B326" s="22" t="s">
        <v>416</v>
      </c>
      <c r="C326" s="12">
        <v>4</v>
      </c>
      <c r="D326" s="18">
        <v>45020.068749999999</v>
      </c>
      <c r="E326" s="18">
        <v>45020.231944444444</v>
      </c>
      <c r="F326" s="23" t="s">
        <v>98</v>
      </c>
      <c r="G326" s="19" t="s">
        <v>61</v>
      </c>
      <c r="H326" t="s">
        <v>44</v>
      </c>
      <c r="I326" s="21" t="s">
        <v>221</v>
      </c>
      <c r="J326" s="20" t="s">
        <v>30</v>
      </c>
      <c r="K326" s="22" t="s">
        <v>23</v>
      </c>
      <c r="L326" s="17" t="s">
        <v>1679</v>
      </c>
      <c r="M326" s="31">
        <f>(VLOOKUP(A326,cocina!$A$2:$L$1903,11,0))</f>
        <v>35</v>
      </c>
      <c r="N326" s="18">
        <f>IF(J326="Ocupada", (E326-D326)+TIME(0,12,0), E326-D326)</f>
        <v>0.17152777777858622</v>
      </c>
      <c r="O326" s="18">
        <f>(VLOOKUP(A326,cocina!$A$2:$L$1903,8,0)/1440)</f>
        <v>9.7222222222222224E-3</v>
      </c>
      <c r="P326" s="18">
        <f t="shared" si="10"/>
        <v>0.161805555556364</v>
      </c>
      <c r="Q326" t="str">
        <f t="shared" si="11"/>
        <v>pago</v>
      </c>
    </row>
    <row r="327" spans="1:17" ht="43.5">
      <c r="A327" s="12">
        <v>327</v>
      </c>
      <c r="B327" s="22" t="s">
        <v>371</v>
      </c>
      <c r="C327" s="12">
        <v>5</v>
      </c>
      <c r="D327" s="18">
        <v>45020.124305555553</v>
      </c>
      <c r="E327" s="18">
        <v>45020.191666666666</v>
      </c>
      <c r="F327" s="23" t="s">
        <v>26</v>
      </c>
      <c r="G327" s="19" t="s">
        <v>19</v>
      </c>
      <c r="H327" t="s">
        <v>20</v>
      </c>
      <c r="I327" s="21" t="s">
        <v>1680</v>
      </c>
      <c r="J327" s="20" t="s">
        <v>35</v>
      </c>
      <c r="K327" s="22" t="s">
        <v>46</v>
      </c>
      <c r="L327" s="17" t="s">
        <v>1681</v>
      </c>
      <c r="M327" s="31">
        <f>(VLOOKUP(A327,cocina!$A$2:$L$1903,11,0))</f>
        <v>102</v>
      </c>
      <c r="N327" s="18">
        <f>IF(J327="Ocupada", (E327-D327)+TIME(0,12,0), E327-D327)</f>
        <v>6.7361111112404615E-2</v>
      </c>
      <c r="O327" s="18">
        <f>(VLOOKUP(A327,cocina!$A$2:$L$1903,8,0)/1440)</f>
        <v>2.2916666666666665E-2</v>
      </c>
      <c r="P327" s="18">
        <f t="shared" si="10"/>
        <v>4.4444444445737946E-2</v>
      </c>
      <c r="Q327" t="str">
        <f t="shared" si="11"/>
        <v>pago</v>
      </c>
    </row>
    <row r="328" spans="1:17">
      <c r="A328" s="12">
        <v>328</v>
      </c>
      <c r="B328" s="22" t="s">
        <v>220</v>
      </c>
      <c r="C328" s="12">
        <v>3</v>
      </c>
      <c r="D328" s="18">
        <v>45020.072222222225</v>
      </c>
      <c r="E328" s="18">
        <v>45020.171527777777</v>
      </c>
      <c r="F328" s="23" t="s">
        <v>39</v>
      </c>
      <c r="G328" s="19" t="s">
        <v>19</v>
      </c>
      <c r="H328" t="s">
        <v>20</v>
      </c>
      <c r="I328" s="21" t="s">
        <v>221</v>
      </c>
      <c r="J328" s="20" t="s">
        <v>35</v>
      </c>
      <c r="K328" s="22" t="s">
        <v>41</v>
      </c>
      <c r="L328" s="17" t="s">
        <v>24</v>
      </c>
      <c r="M328" s="31">
        <f>(VLOOKUP(A328,cocina!$A$2:$L$1903,11,0))</f>
        <v>35</v>
      </c>
      <c r="N328" s="18">
        <f>IF(J328="Ocupada", (E328-D328)+TIME(0,12,0), E328-D328)</f>
        <v>9.9305555551836733E-2</v>
      </c>
      <c r="O328" s="18">
        <f>(VLOOKUP(A328,cocina!$A$2:$L$1903,8,0)/1440)</f>
        <v>1.4583333333333334E-2</v>
      </c>
      <c r="P328" s="18">
        <f t="shared" si="10"/>
        <v>8.4722222218503396E-2</v>
      </c>
      <c r="Q328" t="str">
        <f t="shared" si="11"/>
        <v>pago</v>
      </c>
    </row>
    <row r="329" spans="1:17" ht="57.75">
      <c r="A329" s="12">
        <v>329</v>
      </c>
      <c r="B329" s="22" t="s">
        <v>1682</v>
      </c>
      <c r="C329" s="12">
        <v>1</v>
      </c>
      <c r="D329" s="18">
        <v>45020.018055555556</v>
      </c>
      <c r="E329" s="18">
        <v>45020.111805555556</v>
      </c>
      <c r="F329" s="23" t="s">
        <v>39</v>
      </c>
      <c r="G329" s="19" t="s">
        <v>27</v>
      </c>
      <c r="H329" t="s">
        <v>20</v>
      </c>
      <c r="I329" s="21" t="s">
        <v>1683</v>
      </c>
      <c r="J329" s="20" t="s">
        <v>30</v>
      </c>
      <c r="K329" s="22" t="s">
        <v>36</v>
      </c>
      <c r="L329" s="17" t="s">
        <v>1684</v>
      </c>
      <c r="M329" s="31">
        <f>(VLOOKUP(A329,cocina!$A$2:$L$1903,11,0))</f>
        <v>42</v>
      </c>
      <c r="N329" s="18">
        <f>IF(J329="Ocupada", (E329-D329)+TIME(0,12,0), E329-D329)</f>
        <v>0.10208333333333333</v>
      </c>
      <c r="O329" s="18">
        <f>(VLOOKUP(A329,cocina!$A$2:$L$1903,8,0)/1440)</f>
        <v>3.888888888888889E-2</v>
      </c>
      <c r="P329" s="18">
        <f t="shared" si="10"/>
        <v>6.3194444444444442E-2</v>
      </c>
      <c r="Q329" t="str">
        <f t="shared" si="11"/>
        <v>pago</v>
      </c>
    </row>
    <row r="330" spans="1:17" ht="57.75">
      <c r="A330" s="12">
        <v>330</v>
      </c>
      <c r="B330" s="22" t="s">
        <v>254</v>
      </c>
      <c r="C330" s="12">
        <v>6</v>
      </c>
      <c r="D330" s="18">
        <v>45020.076388888891</v>
      </c>
      <c r="E330" s="18">
        <v>45020.164583333331</v>
      </c>
      <c r="F330" s="23" t="s">
        <v>66</v>
      </c>
      <c r="G330" s="19" t="s">
        <v>61</v>
      </c>
      <c r="H330" t="s">
        <v>20</v>
      </c>
      <c r="I330" s="21" t="s">
        <v>1685</v>
      </c>
      <c r="J330" s="20" t="s">
        <v>30</v>
      </c>
      <c r="K330" s="22" t="s">
        <v>36</v>
      </c>
      <c r="L330" s="17" t="s">
        <v>1686</v>
      </c>
      <c r="M330" s="31">
        <f>(VLOOKUP(A330,cocina!$A$2:$L$1903,11,0))</f>
        <v>50</v>
      </c>
      <c r="N330" s="18">
        <f>IF(J330="Ocupada", (E330-D330)+TIME(0,12,0), E330-D330)</f>
        <v>9.6527777774220641E-2</v>
      </c>
      <c r="O330" s="18">
        <f>(VLOOKUP(A330,cocina!$A$2:$L$1903,8,0)/1440)</f>
        <v>1.7361111111111112E-2</v>
      </c>
      <c r="P330" s="18">
        <f t="shared" si="10"/>
        <v>7.9166666663109536E-2</v>
      </c>
      <c r="Q330" t="str">
        <f t="shared" si="11"/>
        <v>pago</v>
      </c>
    </row>
    <row r="331" spans="1:17" ht="57.75">
      <c r="A331" s="12">
        <v>331</v>
      </c>
      <c r="B331" s="22" t="s">
        <v>1687</v>
      </c>
      <c r="C331" s="12">
        <v>3</v>
      </c>
      <c r="D331" s="18">
        <v>45020.129166666666</v>
      </c>
      <c r="E331" s="18">
        <v>45020.261805555558</v>
      </c>
      <c r="F331" s="23" t="s">
        <v>18</v>
      </c>
      <c r="G331" s="19" t="s">
        <v>19</v>
      </c>
      <c r="H331" t="s">
        <v>44</v>
      </c>
      <c r="I331" s="21" t="s">
        <v>1688</v>
      </c>
      <c r="J331" s="20" t="s">
        <v>35</v>
      </c>
      <c r="K331" s="22" t="s">
        <v>95</v>
      </c>
      <c r="L331" s="17" t="s">
        <v>1689</v>
      </c>
      <c r="M331" s="31">
        <f>(VLOOKUP(A331,cocina!$A$2:$L$1903,11,0))</f>
        <v>19</v>
      </c>
      <c r="N331" s="18">
        <f>IF(J331="Ocupada", (E331-D331)+TIME(0,12,0), E331-D331)</f>
        <v>0.13263888889196096</v>
      </c>
      <c r="O331" s="18">
        <f>(VLOOKUP(A331,cocina!$A$2:$L$1903,8,0)/1440)</f>
        <v>3.472222222222222E-3</v>
      </c>
      <c r="P331" s="18">
        <f t="shared" si="10"/>
        <v>0.12916666666973875</v>
      </c>
      <c r="Q331" t="str">
        <f t="shared" si="11"/>
        <v>pago</v>
      </c>
    </row>
    <row r="332" spans="1:17">
      <c r="A332" s="12">
        <v>332</v>
      </c>
      <c r="B332" s="22" t="s">
        <v>222</v>
      </c>
      <c r="C332" s="12">
        <v>1</v>
      </c>
      <c r="D332" s="18">
        <v>45020.009722222225</v>
      </c>
      <c r="E332" s="18">
        <v>45020.061805555553</v>
      </c>
      <c r="F332" s="23" t="s">
        <v>39</v>
      </c>
      <c r="G332" s="19" t="s">
        <v>27</v>
      </c>
      <c r="H332" t="s">
        <v>44</v>
      </c>
      <c r="I332" s="21" t="s">
        <v>223</v>
      </c>
      <c r="J332" s="20" t="s">
        <v>35</v>
      </c>
      <c r="K332" s="22" t="s">
        <v>63</v>
      </c>
      <c r="L332" s="17" t="s">
        <v>42</v>
      </c>
      <c r="M332" s="31">
        <f>(VLOOKUP(A332,cocina!$A$2:$L$1903,11,0))</f>
        <v>120</v>
      </c>
      <c r="N332" s="18">
        <f>IF(J332="Ocupada", (E332-D332)+TIME(0,12,0), E332-D332)</f>
        <v>5.2083333328482695E-2</v>
      </c>
      <c r="O332" s="18">
        <f>(VLOOKUP(A332,cocina!$A$2:$L$1903,8,0)/1440)</f>
        <v>1.1805555555555555E-2</v>
      </c>
      <c r="P332" s="18">
        <f t="shared" si="10"/>
        <v>4.027777777292714E-2</v>
      </c>
      <c r="Q332" t="str">
        <f t="shared" si="11"/>
        <v>pago</v>
      </c>
    </row>
    <row r="333" spans="1:17" ht="29.25">
      <c r="A333" s="12">
        <v>333</v>
      </c>
      <c r="B333" s="22" t="s">
        <v>323</v>
      </c>
      <c r="C333" s="12">
        <v>1</v>
      </c>
      <c r="D333" s="18">
        <v>45020.131944444445</v>
      </c>
      <c r="E333" s="18">
        <v>45020.186805555553</v>
      </c>
      <c r="F333" s="23" t="s">
        <v>18</v>
      </c>
      <c r="G333" s="19" t="s">
        <v>19</v>
      </c>
      <c r="H333" t="s">
        <v>20</v>
      </c>
      <c r="I333" s="21" t="s">
        <v>1690</v>
      </c>
      <c r="J333" s="20" t="s">
        <v>22</v>
      </c>
      <c r="K333" s="22" t="s">
        <v>95</v>
      </c>
      <c r="L333" s="17" t="s">
        <v>1358</v>
      </c>
      <c r="M333" s="31">
        <f>(VLOOKUP(A333,cocina!$A$2:$L$1903,11,0))</f>
        <v>36</v>
      </c>
      <c r="N333" s="18">
        <f>IF(J333="Ocupada", (E333-D333)+TIME(0,12,0), E333-D333)</f>
        <v>5.486111110803904E-2</v>
      </c>
      <c r="O333" s="18">
        <f>(VLOOKUP(A333,cocina!$A$2:$L$1903,8,0)/1440)</f>
        <v>2.6388888888888889E-2</v>
      </c>
      <c r="P333" s="18">
        <f t="shared" si="10"/>
        <v>2.8472222219150151E-2</v>
      </c>
      <c r="Q333" t="str">
        <f t="shared" si="11"/>
        <v>pago</v>
      </c>
    </row>
    <row r="334" spans="1:17" ht="57.75">
      <c r="A334" s="12">
        <v>334</v>
      </c>
      <c r="B334" s="22" t="s">
        <v>1691</v>
      </c>
      <c r="C334" s="12">
        <v>4</v>
      </c>
      <c r="D334" s="18">
        <v>45020.118750000001</v>
      </c>
      <c r="E334" s="18">
        <v>45020.271527777775</v>
      </c>
      <c r="F334" s="23" t="s">
        <v>98</v>
      </c>
      <c r="G334" s="19" t="s">
        <v>61</v>
      </c>
      <c r="H334" t="s">
        <v>20</v>
      </c>
      <c r="I334" s="21" t="s">
        <v>1692</v>
      </c>
      <c r="J334" s="20" t="s">
        <v>22</v>
      </c>
      <c r="K334" s="22" t="s">
        <v>63</v>
      </c>
      <c r="L334" s="17" t="s">
        <v>1693</v>
      </c>
      <c r="M334" s="31">
        <f>(VLOOKUP(A334,cocina!$A$2:$L$1903,11,0))</f>
        <v>42</v>
      </c>
      <c r="N334" s="18">
        <f>IF(J334="Ocupada", (E334-D334)+TIME(0,12,0), E334-D334)</f>
        <v>0.15277777777373558</v>
      </c>
      <c r="O334" s="18">
        <f>(VLOOKUP(A334,cocina!$A$2:$L$1903,8,0)/1440)</f>
        <v>2.5000000000000001E-2</v>
      </c>
      <c r="P334" s="18">
        <f t="shared" si="10"/>
        <v>0.12777777777373558</v>
      </c>
      <c r="Q334" t="str">
        <f t="shared" si="11"/>
        <v>pago</v>
      </c>
    </row>
    <row r="335" spans="1:17" ht="29.25">
      <c r="A335" s="12">
        <v>335</v>
      </c>
      <c r="B335" s="22" t="s">
        <v>1694</v>
      </c>
      <c r="C335" s="12">
        <v>3</v>
      </c>
      <c r="D335" s="18">
        <v>45020.080555555556</v>
      </c>
      <c r="E335" s="18">
        <v>45020.131249999999</v>
      </c>
      <c r="F335" s="23" t="s">
        <v>18</v>
      </c>
      <c r="G335" s="19" t="s">
        <v>27</v>
      </c>
      <c r="H335" t="s">
        <v>44</v>
      </c>
      <c r="I335" s="21" t="s">
        <v>114</v>
      </c>
      <c r="J335" s="20" t="s">
        <v>22</v>
      </c>
      <c r="K335" s="22" t="s">
        <v>31</v>
      </c>
      <c r="L335" s="17" t="s">
        <v>1695</v>
      </c>
      <c r="M335" s="31">
        <f>(VLOOKUP(A335,cocina!$A$2:$L$1903,11,0))</f>
        <v>30</v>
      </c>
      <c r="N335" s="18">
        <f>IF(J335="Ocupada", (E335-D335)+TIME(0,12,0), E335-D335)</f>
        <v>5.0694444442342501E-2</v>
      </c>
      <c r="O335" s="18">
        <f>(VLOOKUP(A335,cocina!$A$2:$L$1903,8,0)/1440)</f>
        <v>2.2916666666666665E-2</v>
      </c>
      <c r="P335" s="18">
        <f t="shared" si="10"/>
        <v>2.7777777775675836E-2</v>
      </c>
      <c r="Q335" t="str">
        <f t="shared" si="11"/>
        <v>pago</v>
      </c>
    </row>
    <row r="336" spans="1:17" ht="43.5">
      <c r="A336" s="12">
        <v>336</v>
      </c>
      <c r="B336" s="22" t="s">
        <v>1696</v>
      </c>
      <c r="C336" s="12">
        <v>5</v>
      </c>
      <c r="D336" s="18">
        <v>45020.065972222219</v>
      </c>
      <c r="E336" s="18">
        <v>45020.20208333333</v>
      </c>
      <c r="F336" s="23" t="s">
        <v>39</v>
      </c>
      <c r="G336" s="19" t="s">
        <v>19</v>
      </c>
      <c r="H336" t="s">
        <v>20</v>
      </c>
      <c r="I336" s="21" t="s">
        <v>1697</v>
      </c>
      <c r="J336" s="20" t="s">
        <v>22</v>
      </c>
      <c r="K336" s="22" t="s">
        <v>63</v>
      </c>
      <c r="L336" s="17" t="s">
        <v>1698</v>
      </c>
      <c r="M336" s="31">
        <f>(VLOOKUP(A336,cocina!$A$2:$L$1903,11,0))</f>
        <v>42</v>
      </c>
      <c r="N336" s="18">
        <f>IF(J336="Ocupada", (E336-D336)+TIME(0,12,0), E336-D336)</f>
        <v>0.13611111111094942</v>
      </c>
      <c r="O336" s="18">
        <f>(VLOOKUP(A336,cocina!$A$2:$L$1903,8,0)/1440)</f>
        <v>8.3333333333333332E-3</v>
      </c>
      <c r="P336" s="18">
        <f t="shared" si="10"/>
        <v>0.12777777777761609</v>
      </c>
      <c r="Q336" t="str">
        <f t="shared" si="11"/>
        <v>pago</v>
      </c>
    </row>
    <row r="337" spans="1:17" ht="29.25">
      <c r="A337" s="12">
        <v>337</v>
      </c>
      <c r="B337" s="22" t="s">
        <v>1699</v>
      </c>
      <c r="C337" s="12">
        <v>2</v>
      </c>
      <c r="D337" s="18">
        <v>45020.068055555559</v>
      </c>
      <c r="E337" s="18">
        <v>45020.188194444447</v>
      </c>
      <c r="F337" s="23" t="s">
        <v>26</v>
      </c>
      <c r="G337" s="19" t="s">
        <v>19</v>
      </c>
      <c r="H337" t="s">
        <v>20</v>
      </c>
      <c r="I337" s="21" t="s">
        <v>1700</v>
      </c>
      <c r="J337" s="20" t="s">
        <v>35</v>
      </c>
      <c r="K337" s="22" t="s">
        <v>31</v>
      </c>
      <c r="L337" s="17" t="s">
        <v>1701</v>
      </c>
      <c r="M337" s="31">
        <f>(VLOOKUP(A337,cocina!$A$2:$L$1903,11,0))</f>
        <v>72</v>
      </c>
      <c r="N337" s="18">
        <f>IF(J337="Ocupada", (E337-D337)+TIME(0,12,0), E337-D337)</f>
        <v>0.12013888888759539</v>
      </c>
      <c r="O337" s="18">
        <f>(VLOOKUP(A337,cocina!$A$2:$L$1903,8,0)/1440)</f>
        <v>3.6805555555555557E-2</v>
      </c>
      <c r="P337" s="18">
        <f t="shared" si="10"/>
        <v>8.3333333332039822E-2</v>
      </c>
      <c r="Q337" t="str">
        <f t="shared" si="11"/>
        <v>pago</v>
      </c>
    </row>
    <row r="338" spans="1:17" ht="57.75">
      <c r="A338" s="12">
        <v>338</v>
      </c>
      <c r="B338" s="22" t="s">
        <v>1702</v>
      </c>
      <c r="C338" s="12">
        <v>2</v>
      </c>
      <c r="D338" s="18">
        <v>45020.022222222222</v>
      </c>
      <c r="E338" s="18">
        <v>45020.145833333336</v>
      </c>
      <c r="F338" s="23" t="s">
        <v>26</v>
      </c>
      <c r="G338" s="19" t="s">
        <v>27</v>
      </c>
      <c r="H338" t="s">
        <v>44</v>
      </c>
      <c r="I338" s="21" t="s">
        <v>1703</v>
      </c>
      <c r="J338" s="20" t="s">
        <v>35</v>
      </c>
      <c r="K338" s="22" t="s">
        <v>81</v>
      </c>
      <c r="L338" s="17" t="s">
        <v>1704</v>
      </c>
      <c r="M338" s="31">
        <f>(VLOOKUP(A338,cocina!$A$2:$L$1903,11,0))</f>
        <v>102</v>
      </c>
      <c r="N338" s="18">
        <f>IF(J338="Ocupada", (E338-D338)+TIME(0,12,0), E338-D338)</f>
        <v>0.12361111111385981</v>
      </c>
      <c r="O338" s="18">
        <f>(VLOOKUP(A338,cocina!$A$2:$L$1903,8,0)/1440)</f>
        <v>3.0555555555555555E-2</v>
      </c>
      <c r="P338" s="18">
        <f t="shared" si="10"/>
        <v>9.3055555558304248E-2</v>
      </c>
      <c r="Q338" t="str">
        <f t="shared" si="11"/>
        <v>pago</v>
      </c>
    </row>
    <row r="339" spans="1:17" ht="29.25">
      <c r="A339" s="12">
        <v>339</v>
      </c>
      <c r="B339" s="22" t="s">
        <v>1705</v>
      </c>
      <c r="C339" s="12">
        <v>2</v>
      </c>
      <c r="D339" s="18">
        <v>45020</v>
      </c>
      <c r="E339" s="18">
        <v>45020.084027777775</v>
      </c>
      <c r="F339" s="23" t="s">
        <v>66</v>
      </c>
      <c r="G339" s="19" t="s">
        <v>61</v>
      </c>
      <c r="H339" t="s">
        <v>44</v>
      </c>
      <c r="I339" s="21" t="s">
        <v>1706</v>
      </c>
      <c r="J339" s="20" t="s">
        <v>35</v>
      </c>
      <c r="K339" s="22" t="s">
        <v>23</v>
      </c>
      <c r="L339" s="17" t="s">
        <v>1707</v>
      </c>
      <c r="M339" s="31">
        <f>(VLOOKUP(A339,cocina!$A$2:$L$1903,11,0))</f>
        <v>58</v>
      </c>
      <c r="N339" s="18">
        <f>IF(J339="Ocupada", (E339-D339)+TIME(0,12,0), E339-D339)</f>
        <v>8.4027777775190771E-2</v>
      </c>
      <c r="O339" s="18">
        <f>(VLOOKUP(A339,cocina!$A$2:$L$1903,8,0)/1440)</f>
        <v>4.1666666666666666E-3</v>
      </c>
      <c r="P339" s="18">
        <f t="shared" si="10"/>
        <v>7.9861111108524105E-2</v>
      </c>
      <c r="Q339" t="str">
        <f t="shared" si="11"/>
        <v>pago</v>
      </c>
    </row>
    <row r="340" spans="1:17" ht="29.25">
      <c r="A340" s="12">
        <v>340</v>
      </c>
      <c r="B340" s="22" t="s">
        <v>1708</v>
      </c>
      <c r="C340" s="12">
        <v>1</v>
      </c>
      <c r="D340" s="18">
        <v>45020.05</v>
      </c>
      <c r="E340" s="18">
        <v>45020.193055555559</v>
      </c>
      <c r="F340" s="23" t="s">
        <v>66</v>
      </c>
      <c r="G340" s="19" t="s">
        <v>27</v>
      </c>
      <c r="H340" t="s">
        <v>20</v>
      </c>
      <c r="I340" s="21" t="s">
        <v>1709</v>
      </c>
      <c r="J340" s="20" t="s">
        <v>22</v>
      </c>
      <c r="K340" s="22" t="s">
        <v>77</v>
      </c>
      <c r="L340" s="17" t="s">
        <v>1710</v>
      </c>
      <c r="M340" s="31">
        <f>(VLOOKUP(A340,cocina!$A$2:$L$1903,11,0))</f>
        <v>80</v>
      </c>
      <c r="N340" s="18">
        <f>IF(J340="Ocupada", (E340-D340)+TIME(0,12,0), E340-D340)</f>
        <v>0.14305555555620231</v>
      </c>
      <c r="O340" s="18">
        <f>(VLOOKUP(A340,cocina!$A$2:$L$1903,8,0)/1440)</f>
        <v>2.4305555555555556E-2</v>
      </c>
      <c r="P340" s="18">
        <f t="shared" si="10"/>
        <v>0.11875000000064675</v>
      </c>
      <c r="Q340" t="str">
        <f t="shared" si="11"/>
        <v>pago</v>
      </c>
    </row>
    <row r="341" spans="1:17" ht="43.5">
      <c r="A341" s="12">
        <v>341</v>
      </c>
      <c r="B341" s="22" t="s">
        <v>1711</v>
      </c>
      <c r="C341" s="12">
        <v>5</v>
      </c>
      <c r="D341" s="18">
        <v>45020.086805555555</v>
      </c>
      <c r="E341" s="18">
        <v>45020.179861111108</v>
      </c>
      <c r="F341" s="23" t="s">
        <v>66</v>
      </c>
      <c r="G341" s="19" t="s">
        <v>61</v>
      </c>
      <c r="H341" t="s">
        <v>20</v>
      </c>
      <c r="I341" s="21" t="s">
        <v>1712</v>
      </c>
      <c r="J341" s="20" t="s">
        <v>22</v>
      </c>
      <c r="K341" s="22" t="s">
        <v>23</v>
      </c>
      <c r="L341" s="17" t="s">
        <v>1713</v>
      </c>
      <c r="M341" s="31">
        <f>(VLOOKUP(A341,cocina!$A$2:$L$1903,11,0))</f>
        <v>28</v>
      </c>
      <c r="N341" s="18">
        <f>IF(J341="Ocupada", (E341-D341)+TIME(0,12,0), E341-D341)</f>
        <v>9.3055555553291924E-2</v>
      </c>
      <c r="O341" s="18">
        <f>(VLOOKUP(A341,cocina!$A$2:$L$1903,8,0)/1440)</f>
        <v>3.1944444444444442E-2</v>
      </c>
      <c r="P341" s="18">
        <f t="shared" si="10"/>
        <v>6.1111111108847482E-2</v>
      </c>
      <c r="Q341" t="str">
        <f t="shared" si="11"/>
        <v>pago</v>
      </c>
    </row>
    <row r="342" spans="1:17" ht="29.25">
      <c r="A342" s="12">
        <v>342</v>
      </c>
      <c r="B342" s="22" t="s">
        <v>1714</v>
      </c>
      <c r="C342" s="12">
        <v>5</v>
      </c>
      <c r="D342" s="18">
        <v>45020.104166666664</v>
      </c>
      <c r="E342" s="18">
        <v>45020.257638888892</v>
      </c>
      <c r="F342" s="23" t="s">
        <v>66</v>
      </c>
      <c r="G342" s="19" t="s">
        <v>61</v>
      </c>
      <c r="H342" t="s">
        <v>20</v>
      </c>
      <c r="I342" s="21" t="s">
        <v>1715</v>
      </c>
      <c r="J342" s="20" t="s">
        <v>22</v>
      </c>
      <c r="K342" s="22" t="s">
        <v>36</v>
      </c>
      <c r="L342" s="17" t="s">
        <v>1482</v>
      </c>
      <c r="M342" s="31">
        <f>(VLOOKUP(A342,cocina!$A$2:$L$1903,11,0))</f>
        <v>46</v>
      </c>
      <c r="N342" s="18">
        <f>IF(J342="Ocupada", (E342-D342)+TIME(0,12,0), E342-D342)</f>
        <v>0.15347222222771961</v>
      </c>
      <c r="O342" s="18">
        <f>(VLOOKUP(A342,cocina!$A$2:$L$1903,8,0)/1440)</f>
        <v>1.5972222222222221E-2</v>
      </c>
      <c r="P342" s="18">
        <f t="shared" si="10"/>
        <v>0.13750000000549739</v>
      </c>
      <c r="Q342" t="str">
        <f t="shared" si="11"/>
        <v>pago</v>
      </c>
    </row>
    <row r="343" spans="1:17" ht="29.25">
      <c r="A343" s="12">
        <v>343</v>
      </c>
      <c r="B343" s="22" t="s">
        <v>1716</v>
      </c>
      <c r="C343" s="12">
        <v>1</v>
      </c>
      <c r="D343" s="18">
        <v>45020.163888888892</v>
      </c>
      <c r="E343" s="18">
        <v>45020.239583333336</v>
      </c>
      <c r="F343" s="23" t="s">
        <v>26</v>
      </c>
      <c r="G343" s="19" t="s">
        <v>27</v>
      </c>
      <c r="H343" t="s">
        <v>20</v>
      </c>
      <c r="I343" s="21" t="s">
        <v>269</v>
      </c>
      <c r="J343" s="20" t="s">
        <v>30</v>
      </c>
      <c r="K343" s="22" t="s">
        <v>23</v>
      </c>
      <c r="L343" s="17" t="s">
        <v>1717</v>
      </c>
      <c r="M343" s="31">
        <f>(VLOOKUP(A343,cocina!$A$2:$L$1903,11,0))</f>
        <v>68</v>
      </c>
      <c r="N343" s="18">
        <f>IF(J343="Ocupada", (E343-D343)+TIME(0,12,0), E343-D343)</f>
        <v>8.4027777777131024E-2</v>
      </c>
      <c r="O343" s="18">
        <f>(VLOOKUP(A343,cocina!$A$2:$L$1903,8,0)/1440)</f>
        <v>4.027777777777778E-2</v>
      </c>
      <c r="P343" s="18">
        <f t="shared" si="10"/>
        <v>4.3749999999353244E-2</v>
      </c>
      <c r="Q343" t="str">
        <f t="shared" si="11"/>
        <v>pago</v>
      </c>
    </row>
    <row r="344" spans="1:17" ht="57.75">
      <c r="A344" s="12">
        <v>344</v>
      </c>
      <c r="B344" s="22" t="s">
        <v>1718</v>
      </c>
      <c r="C344" s="12">
        <v>3</v>
      </c>
      <c r="D344" s="18">
        <v>45020.031944444447</v>
      </c>
      <c r="E344" s="18">
        <v>45020.086111111108</v>
      </c>
      <c r="F344" s="23" t="s">
        <v>39</v>
      </c>
      <c r="G344" s="19" t="s">
        <v>27</v>
      </c>
      <c r="H344" t="s">
        <v>20</v>
      </c>
      <c r="I344" s="21" t="s">
        <v>1719</v>
      </c>
      <c r="J344" s="20" t="s">
        <v>30</v>
      </c>
      <c r="K344" s="22" t="s">
        <v>41</v>
      </c>
      <c r="L344" s="17" t="s">
        <v>1720</v>
      </c>
      <c r="M344" s="31">
        <f>(VLOOKUP(A344,cocina!$A$2:$L$1903,11,0))</f>
        <v>35</v>
      </c>
      <c r="N344" s="18">
        <f>IF(J344="Ocupada", (E344-D344)+TIME(0,12,0), E344-D344)</f>
        <v>6.2499999994664296E-2</v>
      </c>
      <c r="O344" s="18">
        <f>(VLOOKUP(A344,cocina!$A$2:$L$1903,8,0)/1440)</f>
        <v>7.6388888888888886E-3</v>
      </c>
      <c r="P344" s="18">
        <f t="shared" si="10"/>
        <v>5.4861111105775406E-2</v>
      </c>
      <c r="Q344" t="str">
        <f t="shared" si="11"/>
        <v>pago</v>
      </c>
    </row>
    <row r="345" spans="1:17">
      <c r="A345" s="12">
        <v>345</v>
      </c>
      <c r="B345" s="22" t="s">
        <v>224</v>
      </c>
      <c r="C345" s="12">
        <v>3</v>
      </c>
      <c r="D345" s="18">
        <v>45020.054166666669</v>
      </c>
      <c r="E345" s="18">
        <v>45020.179861111108</v>
      </c>
      <c r="F345" s="23" t="s">
        <v>18</v>
      </c>
      <c r="G345" s="19" t="s">
        <v>27</v>
      </c>
      <c r="H345" t="s">
        <v>20</v>
      </c>
      <c r="I345" s="21" t="s">
        <v>225</v>
      </c>
      <c r="J345" s="20" t="s">
        <v>30</v>
      </c>
      <c r="K345" s="22" t="s">
        <v>41</v>
      </c>
      <c r="L345" s="17" t="s">
        <v>68</v>
      </c>
      <c r="M345" s="31">
        <f>(VLOOKUP(A345,cocina!$A$2:$L$1903,11,0))</f>
        <v>38</v>
      </c>
      <c r="N345" s="18">
        <f>IF(J345="Ocupada", (E345-D345)+TIME(0,12,0), E345-D345)</f>
        <v>0.13402777777276545</v>
      </c>
      <c r="O345" s="18">
        <f>(VLOOKUP(A345,cocina!$A$2:$L$1903,8,0)/1440)</f>
        <v>1.2500000000000001E-2</v>
      </c>
      <c r="P345" s="18">
        <f t="shared" si="10"/>
        <v>0.12152777777276545</v>
      </c>
      <c r="Q345" t="str">
        <f t="shared" si="11"/>
        <v>pago</v>
      </c>
    </row>
    <row r="346" spans="1:17">
      <c r="A346" s="12">
        <v>346</v>
      </c>
      <c r="B346" s="22" t="s">
        <v>226</v>
      </c>
      <c r="C346" s="12">
        <v>5</v>
      </c>
      <c r="D346" s="18">
        <v>45020.027777777781</v>
      </c>
      <c r="E346" s="18">
        <v>45020.163888888892</v>
      </c>
      <c r="F346" s="23" t="s">
        <v>26</v>
      </c>
      <c r="G346" s="19" t="s">
        <v>27</v>
      </c>
      <c r="H346" t="s">
        <v>44</v>
      </c>
      <c r="I346" s="21" t="s">
        <v>227</v>
      </c>
      <c r="J346" s="20" t="s">
        <v>35</v>
      </c>
      <c r="K346" s="22" t="s">
        <v>63</v>
      </c>
      <c r="L346" s="17" t="s">
        <v>56</v>
      </c>
      <c r="M346" s="31">
        <f>(VLOOKUP(A346,cocina!$A$2:$L$1903,11,0))</f>
        <v>72</v>
      </c>
      <c r="N346" s="18">
        <f>IF(J346="Ocupada", (E346-D346)+TIME(0,12,0), E346-D346)</f>
        <v>0.13611111111094942</v>
      </c>
      <c r="O346" s="18">
        <f>(VLOOKUP(A346,cocina!$A$2:$L$1903,8,0)/1440)</f>
        <v>1.5277777777777777E-2</v>
      </c>
      <c r="P346" s="18">
        <f t="shared" si="10"/>
        <v>0.12083333333317164</v>
      </c>
      <c r="Q346" t="str">
        <f t="shared" si="11"/>
        <v>pago</v>
      </c>
    </row>
    <row r="347" spans="1:17">
      <c r="A347" s="12">
        <v>347</v>
      </c>
      <c r="B347" s="22" t="s">
        <v>228</v>
      </c>
      <c r="C347" s="12">
        <v>4</v>
      </c>
      <c r="D347" s="18">
        <v>45020.075694444444</v>
      </c>
      <c r="E347" s="18">
        <v>45020.19027777778</v>
      </c>
      <c r="F347" s="23" t="s">
        <v>18</v>
      </c>
      <c r="G347" s="19" t="s">
        <v>27</v>
      </c>
      <c r="H347" t="s">
        <v>20</v>
      </c>
      <c r="I347" s="21" t="s">
        <v>229</v>
      </c>
      <c r="J347" s="20" t="s">
        <v>35</v>
      </c>
      <c r="K347" s="22" t="s">
        <v>41</v>
      </c>
      <c r="L347" s="17" t="s">
        <v>24</v>
      </c>
      <c r="M347" s="31">
        <f>(VLOOKUP(A347,cocina!$A$2:$L$1903,11,0))</f>
        <v>70</v>
      </c>
      <c r="N347" s="18">
        <f>IF(J347="Ocupada", (E347-D347)+TIME(0,12,0), E347-D347)</f>
        <v>0.11458333333575865</v>
      </c>
      <c r="O347" s="18">
        <f>(VLOOKUP(A347,cocina!$A$2:$L$1903,8,0)/1440)</f>
        <v>3.0555555555555555E-2</v>
      </c>
      <c r="P347" s="18">
        <f t="shared" si="10"/>
        <v>8.4027777780203095E-2</v>
      </c>
      <c r="Q347" t="str">
        <f t="shared" si="11"/>
        <v>pago</v>
      </c>
    </row>
    <row r="348" spans="1:17" ht="29.25">
      <c r="A348" s="12">
        <v>348</v>
      </c>
      <c r="B348" s="22" t="s">
        <v>1721</v>
      </c>
      <c r="C348" s="12">
        <v>2</v>
      </c>
      <c r="D348" s="18">
        <v>45020.053472222222</v>
      </c>
      <c r="E348" s="18">
        <v>45020.207638888889</v>
      </c>
      <c r="F348" s="23" t="s">
        <v>39</v>
      </c>
      <c r="G348" s="19" t="s">
        <v>27</v>
      </c>
      <c r="H348" t="s">
        <v>20</v>
      </c>
      <c r="I348" s="21" t="s">
        <v>1722</v>
      </c>
      <c r="J348" s="20" t="s">
        <v>30</v>
      </c>
      <c r="K348" s="22" t="s">
        <v>95</v>
      </c>
      <c r="L348" s="17" t="s">
        <v>1103</v>
      </c>
      <c r="M348" s="31">
        <f>(VLOOKUP(A348,cocina!$A$2:$L$1903,11,0))</f>
        <v>26</v>
      </c>
      <c r="N348" s="18">
        <f>IF(J348="Ocupada", (E348-D348)+TIME(0,12,0), E348-D348)</f>
        <v>0.16250000000048506</v>
      </c>
      <c r="O348" s="18">
        <f>(VLOOKUP(A348,cocina!$A$2:$L$1903,8,0)/1440)</f>
        <v>2.1527777777777778E-2</v>
      </c>
      <c r="P348" s="18">
        <f t="shared" si="10"/>
        <v>0.14097222222270728</v>
      </c>
      <c r="Q348" t="str">
        <f t="shared" si="11"/>
        <v>pago</v>
      </c>
    </row>
    <row r="349" spans="1:17" ht="43.5">
      <c r="A349" s="12">
        <v>349</v>
      </c>
      <c r="B349" s="22" t="s">
        <v>1723</v>
      </c>
      <c r="C349" s="12">
        <v>1</v>
      </c>
      <c r="D349" s="18">
        <v>45020.158333333333</v>
      </c>
      <c r="E349" s="18">
        <v>45020.313194444447</v>
      </c>
      <c r="F349" s="23" t="s">
        <v>26</v>
      </c>
      <c r="G349" s="19" t="s">
        <v>61</v>
      </c>
      <c r="H349" t="s">
        <v>20</v>
      </c>
      <c r="I349" s="21" t="s">
        <v>1724</v>
      </c>
      <c r="J349" s="20" t="s">
        <v>30</v>
      </c>
      <c r="K349" s="22" t="s">
        <v>31</v>
      </c>
      <c r="L349" s="17" t="s">
        <v>1725</v>
      </c>
      <c r="M349" s="31">
        <f>(VLOOKUP(A349,cocina!$A$2:$L$1903,11,0))</f>
        <v>60</v>
      </c>
      <c r="N349" s="18">
        <f>IF(J349="Ocupada", (E349-D349)+TIME(0,12,0), E349-D349)</f>
        <v>0.16319444444719314</v>
      </c>
      <c r="O349" s="18">
        <f>(VLOOKUP(A349,cocina!$A$2:$L$1903,8,0)/1440)</f>
        <v>1.7361111111111112E-2</v>
      </c>
      <c r="P349" s="18">
        <f t="shared" si="10"/>
        <v>0.14583333333608203</v>
      </c>
      <c r="Q349" t="str">
        <f t="shared" si="11"/>
        <v>pago</v>
      </c>
    </row>
    <row r="350" spans="1:17" ht="29.25">
      <c r="A350" s="12">
        <v>350</v>
      </c>
      <c r="B350" s="22" t="s">
        <v>1726</v>
      </c>
      <c r="C350" s="12">
        <v>6</v>
      </c>
      <c r="D350" s="18">
        <v>45020.024305555555</v>
      </c>
      <c r="E350" s="18">
        <v>45020.124305555553</v>
      </c>
      <c r="F350" s="23" t="s">
        <v>26</v>
      </c>
      <c r="G350" s="19" t="s">
        <v>61</v>
      </c>
      <c r="H350" t="s">
        <v>44</v>
      </c>
      <c r="I350" s="21" t="s">
        <v>1727</v>
      </c>
      <c r="J350" s="20" t="s">
        <v>35</v>
      </c>
      <c r="K350" s="22" t="s">
        <v>46</v>
      </c>
      <c r="L350" s="17" t="s">
        <v>1044</v>
      </c>
      <c r="M350" s="31">
        <f>(VLOOKUP(A350,cocina!$A$2:$L$1903,11,0))</f>
        <v>62</v>
      </c>
      <c r="N350" s="18">
        <f>IF(J350="Ocupada", (E350-D350)+TIME(0,12,0), E350-D350)</f>
        <v>9.9999999998544808E-2</v>
      </c>
      <c r="O350" s="18">
        <f>(VLOOKUP(A350,cocina!$A$2:$L$1903,8,0)/1440)</f>
        <v>3.6111111111111108E-2</v>
      </c>
      <c r="P350" s="18">
        <f t="shared" si="10"/>
        <v>6.3888888887433701E-2</v>
      </c>
      <c r="Q350" t="str">
        <f t="shared" si="11"/>
        <v>pago</v>
      </c>
    </row>
    <row r="351" spans="1:17" ht="29.25">
      <c r="A351" s="12">
        <v>351</v>
      </c>
      <c r="B351" s="22" t="s">
        <v>1728</v>
      </c>
      <c r="C351" s="12">
        <v>6</v>
      </c>
      <c r="D351" s="18">
        <v>45020.161111111112</v>
      </c>
      <c r="E351" s="18">
        <v>45020.256249999999</v>
      </c>
      <c r="F351" s="23" t="s">
        <v>98</v>
      </c>
      <c r="G351" s="19" t="s">
        <v>61</v>
      </c>
      <c r="H351" t="s">
        <v>20</v>
      </c>
      <c r="I351" s="21" t="s">
        <v>1729</v>
      </c>
      <c r="J351" s="20" t="s">
        <v>22</v>
      </c>
      <c r="K351" s="22" t="s">
        <v>31</v>
      </c>
      <c r="L351" s="17" t="s">
        <v>1653</v>
      </c>
      <c r="M351" s="31">
        <f>(VLOOKUP(A351,cocina!$A$2:$L$1903,11,0))</f>
        <v>96</v>
      </c>
      <c r="N351" s="18">
        <f>IF(J351="Ocupada", (E351-D351)+TIME(0,12,0), E351-D351)</f>
        <v>9.5138888886140194E-2</v>
      </c>
      <c r="O351" s="18">
        <f>(VLOOKUP(A351,cocina!$A$2:$L$1903,8,0)/1440)</f>
        <v>1.2500000000000001E-2</v>
      </c>
      <c r="P351" s="18">
        <f t="shared" si="10"/>
        <v>8.2638888886140197E-2</v>
      </c>
      <c r="Q351" t="str">
        <f t="shared" si="11"/>
        <v>pago</v>
      </c>
    </row>
    <row r="352" spans="1:17">
      <c r="A352" s="12">
        <v>352</v>
      </c>
      <c r="B352" s="22" t="s">
        <v>230</v>
      </c>
      <c r="C352" s="12">
        <v>3</v>
      </c>
      <c r="D352" s="18">
        <v>45020.011805555558</v>
      </c>
      <c r="E352" s="18">
        <v>45020.120138888888</v>
      </c>
      <c r="F352" s="23" t="s">
        <v>66</v>
      </c>
      <c r="G352" s="19" t="s">
        <v>61</v>
      </c>
      <c r="H352" t="s">
        <v>28</v>
      </c>
      <c r="I352" s="21" t="s">
        <v>126</v>
      </c>
      <c r="J352" s="20" t="s">
        <v>35</v>
      </c>
      <c r="K352" s="22" t="s">
        <v>95</v>
      </c>
      <c r="L352" s="17" t="s">
        <v>172</v>
      </c>
      <c r="M352" s="31">
        <f>(VLOOKUP(A352,cocina!$A$2:$L$1903,11,0))</f>
        <v>99</v>
      </c>
      <c r="N352" s="18">
        <f>IF(J352="Ocupada", (E352-D352)+TIME(0,12,0), E352-D352)</f>
        <v>0.10833333332993789</v>
      </c>
      <c r="O352" s="18">
        <f>(VLOOKUP(A352,cocina!$A$2:$L$1903,8,0)/1440)</f>
        <v>4.8611111111111112E-3</v>
      </c>
      <c r="P352" s="18">
        <f t="shared" si="10"/>
        <v>0.10347222221882678</v>
      </c>
      <c r="Q352" t="str">
        <f t="shared" si="11"/>
        <v>pago</v>
      </c>
    </row>
    <row r="353" spans="1:17" ht="57.75">
      <c r="A353" s="12">
        <v>353</v>
      </c>
      <c r="B353" s="22" t="s">
        <v>1730</v>
      </c>
      <c r="C353" s="12">
        <v>5</v>
      </c>
      <c r="D353" s="18">
        <v>45020.156944444447</v>
      </c>
      <c r="E353" s="18">
        <v>45020.316666666666</v>
      </c>
      <c r="F353" s="23" t="s">
        <v>26</v>
      </c>
      <c r="G353" s="19" t="s">
        <v>19</v>
      </c>
      <c r="H353" t="s">
        <v>20</v>
      </c>
      <c r="I353" s="21" t="s">
        <v>1731</v>
      </c>
      <c r="J353" s="20" t="s">
        <v>35</v>
      </c>
      <c r="K353" s="22" t="s">
        <v>31</v>
      </c>
      <c r="L353" s="17" t="s">
        <v>1732</v>
      </c>
      <c r="M353" s="31">
        <f>(VLOOKUP(A353,cocina!$A$2:$L$1903,11,0))</f>
        <v>44</v>
      </c>
      <c r="N353" s="18">
        <f>IF(J353="Ocupada", (E353-D353)+TIME(0,12,0), E353-D353)</f>
        <v>0.15972222221898846</v>
      </c>
      <c r="O353" s="18">
        <f>(VLOOKUP(A353,cocina!$A$2:$L$1903,8,0)/1440)</f>
        <v>3.4722222222222224E-2</v>
      </c>
      <c r="P353" s="18">
        <f t="shared" si="10"/>
        <v>0.12499999999676624</v>
      </c>
      <c r="Q353" t="str">
        <f t="shared" si="11"/>
        <v>pago</v>
      </c>
    </row>
    <row r="354" spans="1:17" ht="57.75">
      <c r="A354" s="12">
        <v>354</v>
      </c>
      <c r="B354" s="22" t="s">
        <v>1733</v>
      </c>
      <c r="C354" s="12">
        <v>6</v>
      </c>
      <c r="D354" s="18">
        <v>45020.018055555556</v>
      </c>
      <c r="E354" s="18">
        <v>45020.14166666667</v>
      </c>
      <c r="F354" s="23" t="s">
        <v>26</v>
      </c>
      <c r="G354" s="19" t="s">
        <v>61</v>
      </c>
      <c r="H354" t="s">
        <v>20</v>
      </c>
      <c r="I354" s="21" t="s">
        <v>1734</v>
      </c>
      <c r="J354" s="20" t="s">
        <v>30</v>
      </c>
      <c r="K354" s="22" t="s">
        <v>95</v>
      </c>
      <c r="L354" s="17" t="s">
        <v>1735</v>
      </c>
      <c r="M354" s="31">
        <f>(VLOOKUP(A354,cocina!$A$2:$L$1903,11,0))</f>
        <v>57</v>
      </c>
      <c r="N354" s="18">
        <f>IF(J354="Ocupada", (E354-D354)+TIME(0,12,0), E354-D354)</f>
        <v>0.13194444444719314</v>
      </c>
      <c r="O354" s="18">
        <f>(VLOOKUP(A354,cocina!$A$2:$L$1903,8,0)/1440)</f>
        <v>2.2222222222222223E-2</v>
      </c>
      <c r="P354" s="18">
        <f t="shared" si="10"/>
        <v>0.10972222222497091</v>
      </c>
      <c r="Q354" t="str">
        <f t="shared" si="11"/>
        <v>pago</v>
      </c>
    </row>
    <row r="355" spans="1:17">
      <c r="A355" s="12">
        <v>355</v>
      </c>
      <c r="B355" s="22" t="s">
        <v>231</v>
      </c>
      <c r="C355" s="12">
        <v>4</v>
      </c>
      <c r="D355" s="18">
        <v>45020.070138888892</v>
      </c>
      <c r="E355" s="18">
        <v>45020.213194444441</v>
      </c>
      <c r="F355" s="23" t="s">
        <v>26</v>
      </c>
      <c r="G355" s="19" t="s">
        <v>61</v>
      </c>
      <c r="H355" t="s">
        <v>20</v>
      </c>
      <c r="I355" s="21" t="s">
        <v>232</v>
      </c>
      <c r="J355" s="20" t="s">
        <v>35</v>
      </c>
      <c r="K355" s="22" t="s">
        <v>77</v>
      </c>
      <c r="L355" s="17" t="s">
        <v>96</v>
      </c>
      <c r="M355" s="31">
        <f>(VLOOKUP(A355,cocina!$A$2:$L$1903,11,0))</f>
        <v>26</v>
      </c>
      <c r="N355" s="18">
        <f>IF(J355="Ocupada", (E355-D355)+TIME(0,12,0), E355-D355)</f>
        <v>0.14305555554892635</v>
      </c>
      <c r="O355" s="18">
        <f>(VLOOKUP(A355,cocina!$A$2:$L$1903,8,0)/1440)</f>
        <v>4.8611111111111112E-3</v>
      </c>
      <c r="P355" s="18">
        <f t="shared" si="10"/>
        <v>0.13819444443781523</v>
      </c>
      <c r="Q355" t="str">
        <f t="shared" si="11"/>
        <v>pago</v>
      </c>
    </row>
    <row r="356" spans="1:17">
      <c r="A356" s="12">
        <v>356</v>
      </c>
      <c r="B356" s="22" t="s">
        <v>233</v>
      </c>
      <c r="C356" s="12">
        <v>1</v>
      </c>
      <c r="D356" s="18">
        <v>45020.008333333331</v>
      </c>
      <c r="E356" s="18">
        <v>45020.095833333333</v>
      </c>
      <c r="F356" s="23" t="s">
        <v>66</v>
      </c>
      <c r="G356" s="19" t="s">
        <v>61</v>
      </c>
      <c r="H356" t="s">
        <v>20</v>
      </c>
      <c r="I356" s="21" t="s">
        <v>234</v>
      </c>
      <c r="J356" s="20" t="s">
        <v>30</v>
      </c>
      <c r="K356" s="22" t="s">
        <v>31</v>
      </c>
      <c r="L356" s="17" t="s">
        <v>59</v>
      </c>
      <c r="M356" s="31">
        <f>(VLOOKUP(A356,cocina!$A$2:$L$1903,11,0))</f>
        <v>36</v>
      </c>
      <c r="N356" s="18">
        <f>IF(J356="Ocupada", (E356-D356)+TIME(0,12,0), E356-D356)</f>
        <v>9.5833333334788523E-2</v>
      </c>
      <c r="O356" s="18">
        <f>(VLOOKUP(A356,cocina!$A$2:$L$1903,8,0)/1440)</f>
        <v>4.8611111111111112E-3</v>
      </c>
      <c r="P356" s="18">
        <f t="shared" si="10"/>
        <v>9.0972222223677415E-2</v>
      </c>
      <c r="Q356" t="str">
        <f t="shared" si="11"/>
        <v>pago</v>
      </c>
    </row>
    <row r="357" spans="1:17" ht="57.75">
      <c r="A357" s="12">
        <v>357</v>
      </c>
      <c r="B357" s="22" t="s">
        <v>1736</v>
      </c>
      <c r="C357" s="12">
        <v>2</v>
      </c>
      <c r="D357" s="18">
        <v>45020.054861111108</v>
      </c>
      <c r="E357" s="18">
        <v>45020.18472222222</v>
      </c>
      <c r="F357" s="23" t="s">
        <v>66</v>
      </c>
      <c r="G357" s="19" t="s">
        <v>61</v>
      </c>
      <c r="H357" t="s">
        <v>44</v>
      </c>
      <c r="I357" s="21" t="s">
        <v>1737</v>
      </c>
      <c r="J357" s="20" t="s">
        <v>30</v>
      </c>
      <c r="K357" s="22" t="s">
        <v>41</v>
      </c>
      <c r="L357" s="17" t="s">
        <v>1738</v>
      </c>
      <c r="M357" s="31">
        <f>(VLOOKUP(A357,cocina!$A$2:$L$1903,11,0))</f>
        <v>25</v>
      </c>
      <c r="N357" s="18">
        <f>IF(J357="Ocupada", (E357-D357)+TIME(0,12,0), E357-D357)</f>
        <v>0.13819444444573795</v>
      </c>
      <c r="O357" s="18">
        <f>(VLOOKUP(A357,cocina!$A$2:$L$1903,8,0)/1440)</f>
        <v>8.3333333333333332E-3</v>
      </c>
      <c r="P357" s="18">
        <f t="shared" si="10"/>
        <v>0.12986111111240461</v>
      </c>
      <c r="Q357" t="str">
        <f t="shared" si="11"/>
        <v>pago</v>
      </c>
    </row>
    <row r="358" spans="1:17" ht="43.5">
      <c r="A358" s="12">
        <v>358</v>
      </c>
      <c r="B358" s="22" t="s">
        <v>1591</v>
      </c>
      <c r="C358" s="12">
        <v>5</v>
      </c>
      <c r="D358" s="18">
        <v>45020.109027777777</v>
      </c>
      <c r="E358" s="18">
        <v>45020.247916666667</v>
      </c>
      <c r="F358" s="23" t="s">
        <v>26</v>
      </c>
      <c r="G358" s="19" t="s">
        <v>19</v>
      </c>
      <c r="H358" t="s">
        <v>20</v>
      </c>
      <c r="I358" s="21" t="s">
        <v>1739</v>
      </c>
      <c r="J358" s="20" t="s">
        <v>35</v>
      </c>
      <c r="K358" s="22" t="s">
        <v>71</v>
      </c>
      <c r="L358" s="17" t="s">
        <v>1740</v>
      </c>
      <c r="M358" s="31">
        <f>(VLOOKUP(A358,cocina!$A$2:$L$1903,11,0))</f>
        <v>52</v>
      </c>
      <c r="N358" s="18">
        <f>IF(J358="Ocupada", (E358-D358)+TIME(0,12,0), E358-D358)</f>
        <v>0.13888888889050577</v>
      </c>
      <c r="O358" s="18">
        <f>(VLOOKUP(A358,cocina!$A$2:$L$1903,8,0)/1440)</f>
        <v>3.4722222222222224E-2</v>
      </c>
      <c r="P358" s="18">
        <f t="shared" si="10"/>
        <v>0.10416666666828354</v>
      </c>
      <c r="Q358" t="str">
        <f t="shared" si="11"/>
        <v>pago</v>
      </c>
    </row>
    <row r="359" spans="1:17" ht="57.75">
      <c r="A359" s="12">
        <v>359</v>
      </c>
      <c r="B359" s="22" t="s">
        <v>1280</v>
      </c>
      <c r="C359" s="12">
        <v>2</v>
      </c>
      <c r="D359" s="18">
        <v>45020.02847222222</v>
      </c>
      <c r="E359" s="18">
        <v>45020.173611111109</v>
      </c>
      <c r="F359" s="23" t="s">
        <v>39</v>
      </c>
      <c r="G359" s="19" t="s">
        <v>27</v>
      </c>
      <c r="H359" t="s">
        <v>20</v>
      </c>
      <c r="I359" s="21" t="s">
        <v>1741</v>
      </c>
      <c r="J359" s="20" t="s">
        <v>35</v>
      </c>
      <c r="K359" s="22" t="s">
        <v>23</v>
      </c>
      <c r="L359" s="17" t="s">
        <v>1742</v>
      </c>
      <c r="M359" s="31">
        <f>(VLOOKUP(A359,cocina!$A$2:$L$1903,11,0))</f>
        <v>22</v>
      </c>
      <c r="N359" s="18">
        <f>IF(J359="Ocupada", (E359-D359)+TIME(0,12,0), E359-D359)</f>
        <v>0.14513888888905058</v>
      </c>
      <c r="O359" s="18">
        <f>(VLOOKUP(A359,cocina!$A$2:$L$1903,8,0)/1440)</f>
        <v>1.8055555555555554E-2</v>
      </c>
      <c r="P359" s="18">
        <f t="shared" si="10"/>
        <v>0.12708333333349503</v>
      </c>
      <c r="Q359" t="str">
        <f t="shared" si="11"/>
        <v>pago</v>
      </c>
    </row>
    <row r="360" spans="1:17" ht="57.75">
      <c r="A360" s="12">
        <v>360</v>
      </c>
      <c r="B360" s="22" t="s">
        <v>1743</v>
      </c>
      <c r="C360" s="12">
        <v>3</v>
      </c>
      <c r="D360" s="18">
        <v>45020.048611111109</v>
      </c>
      <c r="E360" s="18">
        <v>45020.206944444442</v>
      </c>
      <c r="F360" s="23" t="s">
        <v>66</v>
      </c>
      <c r="G360" s="19" t="s">
        <v>27</v>
      </c>
      <c r="H360" t="s">
        <v>20</v>
      </c>
      <c r="I360" s="21" t="s">
        <v>1744</v>
      </c>
      <c r="J360" s="20" t="s">
        <v>30</v>
      </c>
      <c r="K360" s="22" t="s">
        <v>23</v>
      </c>
      <c r="L360" s="17" t="s">
        <v>1745</v>
      </c>
      <c r="M360" s="31">
        <f>(VLOOKUP(A360,cocina!$A$2:$L$1903,11,0))</f>
        <v>21</v>
      </c>
      <c r="N360" s="18">
        <f>IF(J360="Ocupada", (E360-D360)+TIME(0,12,0), E360-D360)</f>
        <v>0.1666666666661816</v>
      </c>
      <c r="O360" s="18">
        <f>(VLOOKUP(A360,cocina!$A$2:$L$1903,8,0)/1440)</f>
        <v>2.9166666666666667E-2</v>
      </c>
      <c r="P360" s="18">
        <f t="shared" si="10"/>
        <v>0.13749999999951493</v>
      </c>
      <c r="Q360" t="str">
        <f t="shared" si="11"/>
        <v>pago</v>
      </c>
    </row>
    <row r="361" spans="1:17" ht="29.25">
      <c r="A361" s="12">
        <v>361</v>
      </c>
      <c r="B361" s="22" t="s">
        <v>245</v>
      </c>
      <c r="C361" s="12">
        <v>1</v>
      </c>
      <c r="D361" s="18">
        <v>45020.078472222223</v>
      </c>
      <c r="E361" s="18">
        <v>45020.227777777778</v>
      </c>
      <c r="F361" s="23" t="s">
        <v>39</v>
      </c>
      <c r="G361" s="19" t="s">
        <v>19</v>
      </c>
      <c r="H361" t="s">
        <v>28</v>
      </c>
      <c r="I361" s="21" t="s">
        <v>1746</v>
      </c>
      <c r="J361" s="20" t="s">
        <v>22</v>
      </c>
      <c r="K361" s="22" t="s">
        <v>46</v>
      </c>
      <c r="L361" s="17" t="s">
        <v>1237</v>
      </c>
      <c r="M361" s="31">
        <f>(VLOOKUP(A361,cocina!$A$2:$L$1903,11,0))</f>
        <v>29</v>
      </c>
      <c r="N361" s="18">
        <f>IF(J361="Ocupada", (E361-D361)+TIME(0,12,0), E361-D361)</f>
        <v>0.14930555555474712</v>
      </c>
      <c r="O361" s="18">
        <f>(VLOOKUP(A361,cocina!$A$2:$L$1903,8,0)/1440)</f>
        <v>4.027777777777778E-2</v>
      </c>
      <c r="P361" s="18">
        <f t="shared" si="10"/>
        <v>0.10902777777696934</v>
      </c>
      <c r="Q361" t="str">
        <f t="shared" si="11"/>
        <v>pago</v>
      </c>
    </row>
    <row r="362" spans="1:17" ht="43.5">
      <c r="A362" s="12">
        <v>362</v>
      </c>
      <c r="B362" s="22" t="s">
        <v>1398</v>
      </c>
      <c r="C362" s="12">
        <v>2</v>
      </c>
      <c r="D362" s="18">
        <v>45020.085416666669</v>
      </c>
      <c r="E362" s="18">
        <v>45020.249305555553</v>
      </c>
      <c r="F362" s="23" t="s">
        <v>98</v>
      </c>
      <c r="G362" s="19" t="s">
        <v>27</v>
      </c>
      <c r="H362" t="s">
        <v>20</v>
      </c>
      <c r="I362" s="21" t="s">
        <v>1747</v>
      </c>
      <c r="J362" s="20" t="s">
        <v>22</v>
      </c>
      <c r="K362" s="22" t="s">
        <v>71</v>
      </c>
      <c r="L362" s="17" t="s">
        <v>1748</v>
      </c>
      <c r="M362" s="31">
        <f>(VLOOKUP(A362,cocina!$A$2:$L$1903,11,0))</f>
        <v>20</v>
      </c>
      <c r="N362" s="18">
        <f>IF(J362="Ocupada", (E362-D362)+TIME(0,12,0), E362-D362)</f>
        <v>0.163888888884685</v>
      </c>
      <c r="O362" s="18">
        <f>(VLOOKUP(A362,cocina!$A$2:$L$1903,8,0)/1440)</f>
        <v>2.8472222222222222E-2</v>
      </c>
      <c r="P362" s="18">
        <f t="shared" si="10"/>
        <v>0.13541666666246277</v>
      </c>
      <c r="Q362" t="str">
        <f t="shared" si="11"/>
        <v>pago</v>
      </c>
    </row>
    <row r="363" spans="1:17" ht="57.75">
      <c r="A363" s="12">
        <v>363</v>
      </c>
      <c r="B363" s="22" t="s">
        <v>1749</v>
      </c>
      <c r="C363" s="12">
        <v>2</v>
      </c>
      <c r="D363" s="18">
        <v>45020.073611111111</v>
      </c>
      <c r="E363" s="18">
        <v>45020.145138888889</v>
      </c>
      <c r="F363" s="23" t="s">
        <v>66</v>
      </c>
      <c r="G363" s="19" t="s">
        <v>27</v>
      </c>
      <c r="H363" t="s">
        <v>20</v>
      </c>
      <c r="I363" s="21" t="s">
        <v>1750</v>
      </c>
      <c r="J363" s="20" t="s">
        <v>30</v>
      </c>
      <c r="K363" s="22" t="s">
        <v>31</v>
      </c>
      <c r="L363" s="17" t="s">
        <v>1751</v>
      </c>
      <c r="M363" s="31">
        <f>(VLOOKUP(A363,cocina!$A$2:$L$1903,11,0))</f>
        <v>30</v>
      </c>
      <c r="N363" s="18">
        <f>IF(J363="Ocupada", (E363-D363)+TIME(0,12,0), E363-D363)</f>
        <v>7.9861111111434485E-2</v>
      </c>
      <c r="O363" s="18">
        <f>(VLOOKUP(A363,cocina!$A$2:$L$1903,8,0)/1440)</f>
        <v>3.3333333333333333E-2</v>
      </c>
      <c r="P363" s="18">
        <f t="shared" si="10"/>
        <v>4.6527777778101152E-2</v>
      </c>
      <c r="Q363" t="str">
        <f t="shared" si="11"/>
        <v>pago</v>
      </c>
    </row>
    <row r="364" spans="1:17" ht="57.75">
      <c r="A364" s="12">
        <v>364</v>
      </c>
      <c r="B364" s="22" t="s">
        <v>1752</v>
      </c>
      <c r="C364" s="12">
        <v>2</v>
      </c>
      <c r="D364" s="18">
        <v>45020.159722222219</v>
      </c>
      <c r="E364" s="18">
        <v>45020.298611111109</v>
      </c>
      <c r="F364" s="23" t="s">
        <v>26</v>
      </c>
      <c r="G364" s="19" t="s">
        <v>27</v>
      </c>
      <c r="H364" t="s">
        <v>44</v>
      </c>
      <c r="I364" s="21" t="s">
        <v>1753</v>
      </c>
      <c r="J364" s="20" t="s">
        <v>35</v>
      </c>
      <c r="K364" s="22" t="s">
        <v>31</v>
      </c>
      <c r="L364" s="17" t="s">
        <v>1754</v>
      </c>
      <c r="M364" s="31">
        <f>(VLOOKUP(A364,cocina!$A$2:$L$1903,11,0))</f>
        <v>56</v>
      </c>
      <c r="N364" s="18">
        <f>IF(J364="Ocupada", (E364-D364)+TIME(0,12,0), E364-D364)</f>
        <v>0.13888888889050577</v>
      </c>
      <c r="O364" s="18">
        <f>(VLOOKUP(A364,cocina!$A$2:$L$1903,8,0)/1440)</f>
        <v>3.6111111111111108E-2</v>
      </c>
      <c r="P364" s="18">
        <f t="shared" si="10"/>
        <v>0.10277777777939466</v>
      </c>
      <c r="Q364" t="str">
        <f t="shared" si="11"/>
        <v>pago</v>
      </c>
    </row>
    <row r="365" spans="1:17">
      <c r="A365" s="12">
        <v>365</v>
      </c>
      <c r="B365" s="22" t="s">
        <v>235</v>
      </c>
      <c r="C365" s="12">
        <v>1</v>
      </c>
      <c r="D365" s="18">
        <v>45020.043749999997</v>
      </c>
      <c r="E365" s="18">
        <v>45020.189583333333</v>
      </c>
      <c r="F365" s="23" t="s">
        <v>66</v>
      </c>
      <c r="G365" s="19" t="s">
        <v>27</v>
      </c>
      <c r="H365" t="s">
        <v>28</v>
      </c>
      <c r="I365" s="21" t="s">
        <v>236</v>
      </c>
      <c r="J365" s="20" t="s">
        <v>30</v>
      </c>
      <c r="K365" s="22" t="s">
        <v>41</v>
      </c>
      <c r="L365" s="17" t="s">
        <v>56</v>
      </c>
      <c r="M365" s="31">
        <f>(VLOOKUP(A365,cocina!$A$2:$L$1903,11,0))</f>
        <v>108</v>
      </c>
      <c r="N365" s="18">
        <f>IF(J365="Ocupada", (E365-D365)+TIME(0,12,0), E365-D365)</f>
        <v>0.15416666666909198</v>
      </c>
      <c r="O365" s="18">
        <f>(VLOOKUP(A365,cocina!$A$2:$L$1903,8,0)/1440)</f>
        <v>1.7361111111111112E-2</v>
      </c>
      <c r="P365" s="18">
        <f t="shared" si="10"/>
        <v>0.13680555555798088</v>
      </c>
      <c r="Q365" t="str">
        <f t="shared" si="11"/>
        <v>pago</v>
      </c>
    </row>
    <row r="366" spans="1:17" ht="43.5">
      <c r="A366" s="12">
        <v>366</v>
      </c>
      <c r="B366" s="22" t="s">
        <v>1755</v>
      </c>
      <c r="C366" s="12">
        <v>5</v>
      </c>
      <c r="D366" s="18">
        <v>45020.064583333333</v>
      </c>
      <c r="E366" s="18">
        <v>45020.198611111111</v>
      </c>
      <c r="F366" s="23" t="s">
        <v>66</v>
      </c>
      <c r="G366" s="19" t="s">
        <v>27</v>
      </c>
      <c r="H366" t="s">
        <v>28</v>
      </c>
      <c r="I366" s="21" t="s">
        <v>1756</v>
      </c>
      <c r="J366" s="20" t="s">
        <v>35</v>
      </c>
      <c r="K366" s="22" t="s">
        <v>41</v>
      </c>
      <c r="L366" s="17" t="s">
        <v>1757</v>
      </c>
      <c r="M366" s="31">
        <f>(VLOOKUP(A366,cocina!$A$2:$L$1903,11,0))</f>
        <v>54</v>
      </c>
      <c r="N366" s="18">
        <f>IF(J366="Ocupada", (E366-D366)+TIME(0,12,0), E366-D366)</f>
        <v>0.13402777777810115</v>
      </c>
      <c r="O366" s="18">
        <f>(VLOOKUP(A366,cocina!$A$2:$L$1903,8,0)/1440)</f>
        <v>2.0833333333333332E-2</v>
      </c>
      <c r="P366" s="18">
        <f t="shared" si="10"/>
        <v>0.11319444444476782</v>
      </c>
      <c r="Q366" t="str">
        <f t="shared" si="11"/>
        <v>pago</v>
      </c>
    </row>
    <row r="367" spans="1:17" ht="43.5">
      <c r="A367" s="12">
        <v>367</v>
      </c>
      <c r="B367" s="22" t="s">
        <v>1758</v>
      </c>
      <c r="C367" s="12">
        <v>2</v>
      </c>
      <c r="D367" s="18">
        <v>45020.036805555559</v>
      </c>
      <c r="E367" s="18">
        <v>45020.15625</v>
      </c>
      <c r="F367" s="23" t="s">
        <v>66</v>
      </c>
      <c r="G367" s="19" t="s">
        <v>19</v>
      </c>
      <c r="H367" t="s">
        <v>20</v>
      </c>
      <c r="I367" s="21" t="s">
        <v>1759</v>
      </c>
      <c r="J367" s="20" t="s">
        <v>22</v>
      </c>
      <c r="K367" s="22" t="s">
        <v>41</v>
      </c>
      <c r="L367" s="17" t="s">
        <v>1760</v>
      </c>
      <c r="M367" s="31">
        <f>(VLOOKUP(A367,cocina!$A$2:$L$1903,11,0))</f>
        <v>52</v>
      </c>
      <c r="N367" s="18">
        <f>IF(J367="Ocupada", (E367-D367)+TIME(0,12,0), E367-D367)</f>
        <v>0.11944444444088731</v>
      </c>
      <c r="O367" s="18">
        <f>(VLOOKUP(A367,cocina!$A$2:$L$1903,8,0)/1440)</f>
        <v>2.361111111111111E-2</v>
      </c>
      <c r="P367" s="18">
        <f t="shared" si="10"/>
        <v>9.5833333329776199E-2</v>
      </c>
      <c r="Q367" t="str">
        <f t="shared" si="11"/>
        <v>pago</v>
      </c>
    </row>
    <row r="368" spans="1:17" ht="29.25">
      <c r="A368" s="12">
        <v>368</v>
      </c>
      <c r="B368" s="22" t="s">
        <v>1761</v>
      </c>
      <c r="C368" s="12">
        <v>1</v>
      </c>
      <c r="D368" s="18">
        <v>45020.14166666667</v>
      </c>
      <c r="E368" s="18">
        <v>45020.231249999997</v>
      </c>
      <c r="F368" s="23" t="s">
        <v>98</v>
      </c>
      <c r="G368" s="19" t="s">
        <v>61</v>
      </c>
      <c r="H368" t="s">
        <v>44</v>
      </c>
      <c r="I368" s="21" t="s">
        <v>1762</v>
      </c>
      <c r="J368" s="20" t="s">
        <v>30</v>
      </c>
      <c r="K368" s="22" t="s">
        <v>46</v>
      </c>
      <c r="L368" s="17" t="s">
        <v>1763</v>
      </c>
      <c r="M368" s="31">
        <f>(VLOOKUP(A368,cocina!$A$2:$L$1903,11,0))</f>
        <v>99</v>
      </c>
      <c r="N368" s="18">
        <f>IF(J368="Ocupada", (E368-D368)+TIME(0,12,0), E368-D368)</f>
        <v>9.7916666660360835E-2</v>
      </c>
      <c r="O368" s="18">
        <f>(VLOOKUP(A368,cocina!$A$2:$L$1903,8,0)/1440)</f>
        <v>3.125E-2</v>
      </c>
      <c r="P368" s="18">
        <f t="shared" si="10"/>
        <v>6.6666666660360835E-2</v>
      </c>
      <c r="Q368" t="str">
        <f t="shared" si="11"/>
        <v>pago</v>
      </c>
    </row>
    <row r="369" spans="1:17" ht="57.75">
      <c r="A369" s="12">
        <v>369</v>
      </c>
      <c r="B369" s="22" t="s">
        <v>1764</v>
      </c>
      <c r="C369" s="12">
        <v>2</v>
      </c>
      <c r="D369" s="18">
        <v>45020.09097222222</v>
      </c>
      <c r="E369" s="18">
        <v>45020.245833333334</v>
      </c>
      <c r="F369" s="23" t="s">
        <v>26</v>
      </c>
      <c r="G369" s="19" t="s">
        <v>27</v>
      </c>
      <c r="H369" t="s">
        <v>20</v>
      </c>
      <c r="I369" s="21" t="s">
        <v>1765</v>
      </c>
      <c r="J369" s="20" t="s">
        <v>22</v>
      </c>
      <c r="K369" s="22" t="s">
        <v>71</v>
      </c>
      <c r="L369" s="17" t="s">
        <v>1766</v>
      </c>
      <c r="M369" s="31">
        <f>(VLOOKUP(A369,cocina!$A$2:$L$1903,11,0))</f>
        <v>62</v>
      </c>
      <c r="N369" s="18">
        <f>IF(J369="Ocupada", (E369-D369)+TIME(0,12,0), E369-D369)</f>
        <v>0.15486111111385981</v>
      </c>
      <c r="O369" s="18">
        <f>(VLOOKUP(A369,cocina!$A$2:$L$1903,8,0)/1440)</f>
        <v>4.8611111111111112E-3</v>
      </c>
      <c r="P369" s="18">
        <f t="shared" si="10"/>
        <v>0.15000000000274868</v>
      </c>
      <c r="Q369" t="str">
        <f t="shared" si="11"/>
        <v>pago</v>
      </c>
    </row>
    <row r="370" spans="1:17">
      <c r="A370" s="12">
        <v>370</v>
      </c>
      <c r="B370" s="22" t="s">
        <v>237</v>
      </c>
      <c r="C370" s="12">
        <v>6</v>
      </c>
      <c r="D370" s="18">
        <v>45020.097222222219</v>
      </c>
      <c r="E370" s="18">
        <v>45020.140972222223</v>
      </c>
      <c r="F370" s="23" t="s">
        <v>66</v>
      </c>
      <c r="G370" s="19" t="s">
        <v>27</v>
      </c>
      <c r="H370" t="s">
        <v>20</v>
      </c>
      <c r="I370" s="21" t="s">
        <v>238</v>
      </c>
      <c r="J370" s="20" t="s">
        <v>22</v>
      </c>
      <c r="K370" s="22" t="s">
        <v>71</v>
      </c>
      <c r="L370" s="17" t="s">
        <v>56</v>
      </c>
      <c r="M370" s="31">
        <f>(VLOOKUP(A370,cocina!$A$2:$L$1903,11,0))</f>
        <v>72</v>
      </c>
      <c r="N370" s="18">
        <f>IF(J370="Ocupada", (E370-D370)+TIME(0,12,0), E370-D370)</f>
        <v>4.3750000004365575E-2</v>
      </c>
      <c r="O370" s="18">
        <f>(VLOOKUP(A370,cocina!$A$2:$L$1903,8,0)/1440)</f>
        <v>2.2916666666666665E-2</v>
      </c>
      <c r="P370" s="18">
        <f t="shared" si="10"/>
        <v>2.083333333769891E-2</v>
      </c>
      <c r="Q370" t="str">
        <f t="shared" si="11"/>
        <v>pago</v>
      </c>
    </row>
    <row r="371" spans="1:17" ht="57.75">
      <c r="A371" s="12">
        <v>371</v>
      </c>
      <c r="B371" s="22" t="s">
        <v>1767</v>
      </c>
      <c r="C371" s="12">
        <v>3</v>
      </c>
      <c r="D371" s="18">
        <v>45020.052777777775</v>
      </c>
      <c r="E371" s="18">
        <v>45020.188194444447</v>
      </c>
      <c r="F371" s="23" t="s">
        <v>18</v>
      </c>
      <c r="G371" s="19" t="s">
        <v>19</v>
      </c>
      <c r="H371" t="s">
        <v>20</v>
      </c>
      <c r="I371" s="21" t="s">
        <v>1768</v>
      </c>
      <c r="J371" s="20" t="s">
        <v>30</v>
      </c>
      <c r="K371" s="22" t="s">
        <v>81</v>
      </c>
      <c r="L371" s="17" t="s">
        <v>1769</v>
      </c>
      <c r="M371" s="31">
        <f>(VLOOKUP(A371,cocina!$A$2:$L$1903,11,0))</f>
        <v>62</v>
      </c>
      <c r="N371" s="18">
        <f>IF(J371="Ocupada", (E371-D371)+TIME(0,12,0), E371-D371)</f>
        <v>0.14375000000485064</v>
      </c>
      <c r="O371" s="18">
        <f>(VLOOKUP(A371,cocina!$A$2:$L$1903,8,0)/1440)</f>
        <v>7.6388888888888886E-3</v>
      </c>
      <c r="P371" s="18">
        <f t="shared" si="10"/>
        <v>0.13611111111596175</v>
      </c>
      <c r="Q371" t="str">
        <f t="shared" si="11"/>
        <v>pago</v>
      </c>
    </row>
    <row r="372" spans="1:17">
      <c r="A372" s="12">
        <v>372</v>
      </c>
      <c r="B372" s="22" t="s">
        <v>239</v>
      </c>
      <c r="C372" s="12">
        <v>5</v>
      </c>
      <c r="D372" s="18">
        <v>45020.115277777775</v>
      </c>
      <c r="E372" s="18">
        <v>45020.259722222225</v>
      </c>
      <c r="F372" s="23" t="s">
        <v>39</v>
      </c>
      <c r="G372" s="19" t="s">
        <v>27</v>
      </c>
      <c r="H372" t="s">
        <v>20</v>
      </c>
      <c r="I372" s="21" t="s">
        <v>240</v>
      </c>
      <c r="J372" s="20" t="s">
        <v>35</v>
      </c>
      <c r="K372" s="22" t="s">
        <v>31</v>
      </c>
      <c r="L372" s="17" t="s">
        <v>59</v>
      </c>
      <c r="M372" s="31">
        <f>(VLOOKUP(A372,cocina!$A$2:$L$1903,11,0))</f>
        <v>36</v>
      </c>
      <c r="N372" s="18">
        <f>IF(J372="Ocupada", (E372-D372)+TIME(0,12,0), E372-D372)</f>
        <v>0.14444444444961846</v>
      </c>
      <c r="O372" s="18">
        <f>(VLOOKUP(A372,cocina!$A$2:$L$1903,8,0)/1440)</f>
        <v>1.5277777777777777E-2</v>
      </c>
      <c r="P372" s="18">
        <f t="shared" si="10"/>
        <v>0.12916666667184068</v>
      </c>
      <c r="Q372" t="str">
        <f t="shared" si="11"/>
        <v>pago</v>
      </c>
    </row>
    <row r="373" spans="1:17" ht="57.75">
      <c r="A373" s="12">
        <v>373</v>
      </c>
      <c r="B373" s="22" t="s">
        <v>1770</v>
      </c>
      <c r="C373" s="12">
        <v>2</v>
      </c>
      <c r="D373" s="18">
        <v>45020.025694444441</v>
      </c>
      <c r="E373" s="18">
        <v>45020.132638888892</v>
      </c>
      <c r="F373" s="23" t="s">
        <v>26</v>
      </c>
      <c r="G373" s="19" t="s">
        <v>61</v>
      </c>
      <c r="H373" t="s">
        <v>44</v>
      </c>
      <c r="I373" s="21" t="s">
        <v>1771</v>
      </c>
      <c r="J373" s="20" t="s">
        <v>30</v>
      </c>
      <c r="K373" s="22" t="s">
        <v>63</v>
      </c>
      <c r="L373" s="17" t="s">
        <v>1772</v>
      </c>
      <c r="M373" s="31">
        <f>(VLOOKUP(A373,cocina!$A$2:$L$1903,11,0))</f>
        <v>21</v>
      </c>
      <c r="N373" s="18">
        <f>IF(J373="Ocupada", (E373-D373)+TIME(0,12,0), E373-D373)</f>
        <v>0.11527777778440698</v>
      </c>
      <c r="O373" s="18">
        <f>(VLOOKUP(A373,cocina!$A$2:$L$1903,8,0)/1440)</f>
        <v>2.8472222222222222E-2</v>
      </c>
      <c r="P373" s="18">
        <f t="shared" si="10"/>
        <v>8.6805555562184764E-2</v>
      </c>
      <c r="Q373" t="str">
        <f t="shared" si="11"/>
        <v>pago</v>
      </c>
    </row>
    <row r="374" spans="1:17">
      <c r="A374" s="12">
        <v>374</v>
      </c>
      <c r="B374" s="22" t="s">
        <v>241</v>
      </c>
      <c r="C374" s="12">
        <v>3</v>
      </c>
      <c r="D374" s="18">
        <v>45020.138194444444</v>
      </c>
      <c r="E374" s="18">
        <v>45020.183333333334</v>
      </c>
      <c r="F374" s="23" t="s">
        <v>39</v>
      </c>
      <c r="G374" s="19" t="s">
        <v>27</v>
      </c>
      <c r="H374" t="s">
        <v>20</v>
      </c>
      <c r="I374" s="21" t="s">
        <v>242</v>
      </c>
      <c r="J374" s="20" t="s">
        <v>22</v>
      </c>
      <c r="K374" s="22" t="s">
        <v>95</v>
      </c>
      <c r="L374" s="17" t="s">
        <v>24</v>
      </c>
      <c r="M374" s="31">
        <f>(VLOOKUP(A374,cocina!$A$2:$L$1903,11,0))</f>
        <v>35</v>
      </c>
      <c r="N374" s="18">
        <f>IF(J374="Ocupada", (E374-D374)+TIME(0,12,0), E374-D374)</f>
        <v>4.5138888890505768E-2</v>
      </c>
      <c r="O374" s="18">
        <f>(VLOOKUP(A374,cocina!$A$2:$L$1903,8,0)/1440)</f>
        <v>6.2500000000000003E-3</v>
      </c>
      <c r="P374" s="18">
        <f t="shared" si="10"/>
        <v>3.888888889050577E-2</v>
      </c>
      <c r="Q374" t="str">
        <f t="shared" si="11"/>
        <v>pago</v>
      </c>
    </row>
    <row r="375" spans="1:17">
      <c r="A375" s="12">
        <v>375</v>
      </c>
      <c r="B375" s="22" t="s">
        <v>243</v>
      </c>
      <c r="C375" s="12">
        <v>1</v>
      </c>
      <c r="D375" s="18">
        <v>45020.011805555558</v>
      </c>
      <c r="E375" s="18">
        <v>45020.131249999999</v>
      </c>
      <c r="F375" s="23" t="s">
        <v>66</v>
      </c>
      <c r="G375" s="19" t="s">
        <v>27</v>
      </c>
      <c r="H375" t="s">
        <v>20</v>
      </c>
      <c r="I375" s="21" t="s">
        <v>244</v>
      </c>
      <c r="J375" s="20" t="s">
        <v>35</v>
      </c>
      <c r="K375" s="22" t="s">
        <v>77</v>
      </c>
      <c r="L375" s="17" t="s">
        <v>72</v>
      </c>
      <c r="M375" s="31">
        <f>(VLOOKUP(A375,cocina!$A$2:$L$1903,11,0))</f>
        <v>93</v>
      </c>
      <c r="N375" s="18">
        <f>IF(J375="Ocupada", (E375-D375)+TIME(0,12,0), E375-D375)</f>
        <v>0.11944444444088731</v>
      </c>
      <c r="O375" s="18">
        <f>(VLOOKUP(A375,cocina!$A$2:$L$1903,8,0)/1440)</f>
        <v>1.8749999999999999E-2</v>
      </c>
      <c r="P375" s="18">
        <f t="shared" si="10"/>
        <v>0.10069444444088731</v>
      </c>
      <c r="Q375" t="str">
        <f t="shared" si="11"/>
        <v>pago</v>
      </c>
    </row>
    <row r="376" spans="1:17">
      <c r="A376" s="12">
        <v>376</v>
      </c>
      <c r="B376" s="22" t="s">
        <v>245</v>
      </c>
      <c r="C376" s="12">
        <v>4</v>
      </c>
      <c r="D376" s="18">
        <v>45020.120138888888</v>
      </c>
      <c r="E376" s="18">
        <v>45020.216666666667</v>
      </c>
      <c r="F376" s="23" t="s">
        <v>98</v>
      </c>
      <c r="G376" s="19" t="s">
        <v>27</v>
      </c>
      <c r="H376" t="s">
        <v>28</v>
      </c>
      <c r="I376" s="21" t="s">
        <v>246</v>
      </c>
      <c r="J376" s="20" t="s">
        <v>30</v>
      </c>
      <c r="K376" s="22" t="s">
        <v>81</v>
      </c>
      <c r="L376" s="17" t="s">
        <v>129</v>
      </c>
      <c r="M376" s="31">
        <f>(VLOOKUP(A376,cocina!$A$2:$L$1903,11,0))</f>
        <v>46</v>
      </c>
      <c r="N376" s="18">
        <f>IF(J376="Ocupada", (E376-D376)+TIME(0,12,0), E376-D376)</f>
        <v>0.10486111111288968</v>
      </c>
      <c r="O376" s="18">
        <f>(VLOOKUP(A376,cocina!$A$2:$L$1903,8,0)/1440)</f>
        <v>3.472222222222222E-3</v>
      </c>
      <c r="P376" s="18">
        <f t="shared" si="10"/>
        <v>0.10138888889066745</v>
      </c>
      <c r="Q376" t="str">
        <f t="shared" si="11"/>
        <v>pago</v>
      </c>
    </row>
    <row r="377" spans="1:17" ht="29.25">
      <c r="A377" s="12">
        <v>377</v>
      </c>
      <c r="B377" s="22" t="s">
        <v>373</v>
      </c>
      <c r="C377" s="12">
        <v>1</v>
      </c>
      <c r="D377" s="18">
        <v>45020.054166666669</v>
      </c>
      <c r="E377" s="18">
        <v>45020.198611111111</v>
      </c>
      <c r="F377" s="23" t="s">
        <v>18</v>
      </c>
      <c r="G377" s="19" t="s">
        <v>27</v>
      </c>
      <c r="H377" t="s">
        <v>20</v>
      </c>
      <c r="I377" s="21" t="s">
        <v>1773</v>
      </c>
      <c r="J377" s="20" t="s">
        <v>22</v>
      </c>
      <c r="K377" s="22" t="s">
        <v>95</v>
      </c>
      <c r="L377" s="17" t="s">
        <v>1774</v>
      </c>
      <c r="M377" s="31">
        <f>(VLOOKUP(A377,cocina!$A$2:$L$1903,11,0))</f>
        <v>68</v>
      </c>
      <c r="N377" s="18">
        <f>IF(J377="Ocupada", (E377-D377)+TIME(0,12,0), E377-D377)</f>
        <v>0.1444444444423425</v>
      </c>
      <c r="O377" s="18">
        <f>(VLOOKUP(A377,cocina!$A$2:$L$1903,8,0)/1440)</f>
        <v>9.0277777777777769E-3</v>
      </c>
      <c r="P377" s="18">
        <f t="shared" si="10"/>
        <v>0.13541666666456473</v>
      </c>
      <c r="Q377" t="str">
        <f t="shared" si="11"/>
        <v>pago</v>
      </c>
    </row>
    <row r="378" spans="1:17" ht="29.25">
      <c r="A378" s="12">
        <v>378</v>
      </c>
      <c r="B378" s="22" t="s">
        <v>1775</v>
      </c>
      <c r="C378" s="12">
        <v>1</v>
      </c>
      <c r="D378" s="18">
        <v>45020.163194444445</v>
      </c>
      <c r="E378" s="18">
        <v>45020.220833333333</v>
      </c>
      <c r="F378" s="23" t="s">
        <v>98</v>
      </c>
      <c r="G378" s="19" t="s">
        <v>27</v>
      </c>
      <c r="H378" t="s">
        <v>28</v>
      </c>
      <c r="I378" s="21" t="s">
        <v>1776</v>
      </c>
      <c r="J378" s="20" t="s">
        <v>22</v>
      </c>
      <c r="K378" s="22" t="s">
        <v>23</v>
      </c>
      <c r="L378" s="17" t="s">
        <v>1777</v>
      </c>
      <c r="M378" s="31">
        <f>(VLOOKUP(A378,cocina!$A$2:$L$1903,11,0))</f>
        <v>30</v>
      </c>
      <c r="N378" s="18">
        <f>IF(J378="Ocupada", (E378-D378)+TIME(0,12,0), E378-D378)</f>
        <v>5.7638888887595385E-2</v>
      </c>
      <c r="O378" s="18">
        <f>(VLOOKUP(A378,cocina!$A$2:$L$1903,8,0)/1440)</f>
        <v>9.7222222222222224E-3</v>
      </c>
      <c r="P378" s="18">
        <f t="shared" si="10"/>
        <v>4.7916666665373163E-2</v>
      </c>
      <c r="Q378" t="str">
        <f t="shared" si="11"/>
        <v>pago</v>
      </c>
    </row>
    <row r="379" spans="1:17">
      <c r="A379" s="12">
        <v>379</v>
      </c>
      <c r="B379" s="22" t="s">
        <v>247</v>
      </c>
      <c r="C379" s="12">
        <v>2</v>
      </c>
      <c r="D379" s="18">
        <v>45020.063194444447</v>
      </c>
      <c r="E379" s="18">
        <v>45020.164583333331</v>
      </c>
      <c r="F379" s="23" t="s">
        <v>66</v>
      </c>
      <c r="G379" s="19" t="s">
        <v>61</v>
      </c>
      <c r="H379" t="s">
        <v>20</v>
      </c>
      <c r="I379" s="21" t="s">
        <v>248</v>
      </c>
      <c r="J379" s="20" t="s">
        <v>30</v>
      </c>
      <c r="K379" s="22" t="s">
        <v>41</v>
      </c>
      <c r="L379" s="17" t="s">
        <v>24</v>
      </c>
      <c r="M379" s="31">
        <f>(VLOOKUP(A379,cocina!$A$2:$L$1903,11,0))</f>
        <v>70</v>
      </c>
      <c r="N379" s="18">
        <f>IF(J379="Ocupada", (E379-D379)+TIME(0,12,0), E379-D379)</f>
        <v>0.10972222221801833</v>
      </c>
      <c r="O379" s="18">
        <f>(VLOOKUP(A379,cocina!$A$2:$L$1903,8,0)/1440)</f>
        <v>4.1666666666666666E-3</v>
      </c>
      <c r="P379" s="18">
        <f t="shared" si="10"/>
        <v>0.10555555555135167</v>
      </c>
      <c r="Q379" t="str">
        <f t="shared" si="11"/>
        <v>pago</v>
      </c>
    </row>
    <row r="380" spans="1:17" ht="29.25">
      <c r="A380" s="12">
        <v>380</v>
      </c>
      <c r="B380" s="22" t="s">
        <v>1356</v>
      </c>
      <c r="C380" s="12">
        <v>1</v>
      </c>
      <c r="D380" s="18">
        <v>45020.040277777778</v>
      </c>
      <c r="E380" s="18">
        <v>45020.189583333333</v>
      </c>
      <c r="F380" s="23" t="s">
        <v>66</v>
      </c>
      <c r="G380" s="19" t="s">
        <v>19</v>
      </c>
      <c r="H380" t="s">
        <v>44</v>
      </c>
      <c r="I380" s="21" t="s">
        <v>1778</v>
      </c>
      <c r="J380" s="20" t="s">
        <v>22</v>
      </c>
      <c r="K380" s="22" t="s">
        <v>63</v>
      </c>
      <c r="L380" s="17" t="s">
        <v>1779</v>
      </c>
      <c r="M380" s="31">
        <f>(VLOOKUP(A380,cocina!$A$2:$L$1903,11,0))</f>
        <v>99</v>
      </c>
      <c r="N380" s="18">
        <f>IF(J380="Ocupada", (E380-D380)+TIME(0,12,0), E380-D380)</f>
        <v>0.14930555555474712</v>
      </c>
      <c r="O380" s="18">
        <f>(VLOOKUP(A380,cocina!$A$2:$L$1903,8,0)/1440)</f>
        <v>4.027777777777778E-2</v>
      </c>
      <c r="P380" s="18">
        <f t="shared" si="10"/>
        <v>0.10902777777696934</v>
      </c>
      <c r="Q380" t="str">
        <f t="shared" si="11"/>
        <v>pago</v>
      </c>
    </row>
    <row r="381" spans="1:17" ht="29.25">
      <c r="A381" s="12">
        <v>381</v>
      </c>
      <c r="B381" s="22" t="s">
        <v>1780</v>
      </c>
      <c r="C381" s="12">
        <v>1</v>
      </c>
      <c r="D381" s="18">
        <v>45020.039583333331</v>
      </c>
      <c r="E381" s="18">
        <v>45020.188888888886</v>
      </c>
      <c r="F381" s="23" t="s">
        <v>98</v>
      </c>
      <c r="G381" s="19" t="s">
        <v>61</v>
      </c>
      <c r="H381" t="s">
        <v>44</v>
      </c>
      <c r="I381" s="21" t="s">
        <v>1781</v>
      </c>
      <c r="J381" s="20" t="s">
        <v>22</v>
      </c>
      <c r="K381" s="22" t="s">
        <v>71</v>
      </c>
      <c r="L381" s="17" t="s">
        <v>1782</v>
      </c>
      <c r="M381" s="31">
        <f>(VLOOKUP(A381,cocina!$A$2:$L$1903,11,0))</f>
        <v>78</v>
      </c>
      <c r="N381" s="18">
        <f>IF(J381="Ocupada", (E381-D381)+TIME(0,12,0), E381-D381)</f>
        <v>0.14930555555474712</v>
      </c>
      <c r="O381" s="18">
        <f>(VLOOKUP(A381,cocina!$A$2:$L$1903,8,0)/1440)</f>
        <v>2.4305555555555556E-2</v>
      </c>
      <c r="P381" s="18">
        <f t="shared" si="10"/>
        <v>0.12499999999919156</v>
      </c>
      <c r="Q381" t="str">
        <f t="shared" si="11"/>
        <v>pago</v>
      </c>
    </row>
    <row r="382" spans="1:17">
      <c r="A382" s="12">
        <v>382</v>
      </c>
      <c r="B382" s="22" t="s">
        <v>60</v>
      </c>
      <c r="C382" s="12">
        <v>6</v>
      </c>
      <c r="D382" s="18">
        <v>45020.131249999999</v>
      </c>
      <c r="E382" s="18">
        <v>45020.268750000003</v>
      </c>
      <c r="F382" s="23" t="s">
        <v>39</v>
      </c>
      <c r="G382" s="19" t="s">
        <v>19</v>
      </c>
      <c r="H382" t="s">
        <v>44</v>
      </c>
      <c r="I382" s="21" t="s">
        <v>249</v>
      </c>
      <c r="J382" s="20" t="s">
        <v>35</v>
      </c>
      <c r="K382" s="22" t="s">
        <v>81</v>
      </c>
      <c r="L382" s="17" t="s">
        <v>32</v>
      </c>
      <c r="M382" s="31">
        <f>(VLOOKUP(A382,cocina!$A$2:$L$1903,11,0))</f>
        <v>87</v>
      </c>
      <c r="N382" s="18">
        <f>IF(J382="Ocupada", (E382-D382)+TIME(0,12,0), E382-D382)</f>
        <v>0.13750000000436557</v>
      </c>
      <c r="O382" s="18">
        <f>(VLOOKUP(A382,cocina!$A$2:$L$1903,8,0)/1440)</f>
        <v>3.7499999999999999E-2</v>
      </c>
      <c r="P382" s="18">
        <f t="shared" si="10"/>
        <v>0.10000000000436557</v>
      </c>
      <c r="Q382" t="str">
        <f t="shared" si="11"/>
        <v>pago</v>
      </c>
    </row>
    <row r="383" spans="1:17">
      <c r="A383" s="12">
        <v>383</v>
      </c>
      <c r="B383" s="22" t="s">
        <v>250</v>
      </c>
      <c r="C383" s="12">
        <v>6</v>
      </c>
      <c r="D383" s="18">
        <v>45020.145138888889</v>
      </c>
      <c r="E383" s="18">
        <v>45020.272916666669</v>
      </c>
      <c r="F383" s="23" t="s">
        <v>18</v>
      </c>
      <c r="G383" s="19" t="s">
        <v>27</v>
      </c>
      <c r="H383" t="s">
        <v>20</v>
      </c>
      <c r="I383" s="21" t="s">
        <v>251</v>
      </c>
      <c r="J383" s="20" t="s">
        <v>22</v>
      </c>
      <c r="K383" s="22" t="s">
        <v>41</v>
      </c>
      <c r="L383" s="17" t="s">
        <v>56</v>
      </c>
      <c r="M383" s="31">
        <f>(VLOOKUP(A383,cocina!$A$2:$L$1903,11,0))</f>
        <v>108</v>
      </c>
      <c r="N383" s="18">
        <f>IF(J383="Ocupada", (E383-D383)+TIME(0,12,0), E383-D383)</f>
        <v>0.12777777777955635</v>
      </c>
      <c r="O383" s="18">
        <f>(VLOOKUP(A383,cocina!$A$2:$L$1903,8,0)/1440)</f>
        <v>6.2500000000000003E-3</v>
      </c>
      <c r="P383" s="18">
        <f t="shared" si="10"/>
        <v>0.12152777777955634</v>
      </c>
      <c r="Q383" t="str">
        <f t="shared" si="11"/>
        <v>pago</v>
      </c>
    </row>
    <row r="384" spans="1:17" ht="43.5">
      <c r="A384" s="12">
        <v>384</v>
      </c>
      <c r="B384" s="22" t="s">
        <v>1783</v>
      </c>
      <c r="C384" s="12">
        <v>5</v>
      </c>
      <c r="D384" s="18">
        <v>45020.007638888892</v>
      </c>
      <c r="E384" s="18">
        <v>45020.106249999997</v>
      </c>
      <c r="F384" s="23" t="s">
        <v>98</v>
      </c>
      <c r="G384" s="19" t="s">
        <v>61</v>
      </c>
      <c r="H384" t="s">
        <v>44</v>
      </c>
      <c r="I384" s="21" t="s">
        <v>1784</v>
      </c>
      <c r="J384" s="20" t="s">
        <v>35</v>
      </c>
      <c r="K384" s="22" t="s">
        <v>132</v>
      </c>
      <c r="L384" s="17" t="s">
        <v>1785</v>
      </c>
      <c r="M384" s="31">
        <f>(VLOOKUP(A384,cocina!$A$2:$L$1903,11,0))</f>
        <v>36</v>
      </c>
      <c r="N384" s="18">
        <f>IF(J384="Ocupada", (E384-D384)+TIME(0,12,0), E384-D384)</f>
        <v>9.8611111105128657E-2</v>
      </c>
      <c r="O384" s="18">
        <f>(VLOOKUP(A384,cocina!$A$2:$L$1903,8,0)/1440)</f>
        <v>1.8055555555555554E-2</v>
      </c>
      <c r="P384" s="18">
        <f t="shared" si="10"/>
        <v>8.055555554957311E-2</v>
      </c>
      <c r="Q384" t="str">
        <f t="shared" si="11"/>
        <v>pago</v>
      </c>
    </row>
    <row r="385" spans="1:17">
      <c r="A385" s="12">
        <v>385</v>
      </c>
      <c r="B385" s="22" t="s">
        <v>252</v>
      </c>
      <c r="C385" s="12">
        <v>6</v>
      </c>
      <c r="D385" s="18">
        <v>45021.150694444441</v>
      </c>
      <c r="E385" s="18">
        <v>45021.279861111114</v>
      </c>
      <c r="F385" s="23" t="s">
        <v>66</v>
      </c>
      <c r="G385" s="19" t="s">
        <v>61</v>
      </c>
      <c r="H385" t="s">
        <v>20</v>
      </c>
      <c r="I385" s="21" t="s">
        <v>253</v>
      </c>
      <c r="J385" s="20" t="s">
        <v>30</v>
      </c>
      <c r="K385" s="22" t="s">
        <v>77</v>
      </c>
      <c r="L385" s="17" t="s">
        <v>50</v>
      </c>
      <c r="M385" s="31">
        <f>(VLOOKUP(A385,cocina!$A$2:$L$1903,11,0))</f>
        <v>60</v>
      </c>
      <c r="N385" s="18">
        <f>IF(J385="Ocupada", (E385-D385)+TIME(0,12,0), E385-D385)</f>
        <v>0.13750000000630583</v>
      </c>
      <c r="O385" s="18">
        <f>(VLOOKUP(A385,cocina!$A$2:$L$1903,8,0)/1440)</f>
        <v>1.5277777777777777E-2</v>
      </c>
      <c r="P385" s="18">
        <f t="shared" si="10"/>
        <v>0.12222222222852805</v>
      </c>
      <c r="Q385" t="str">
        <f t="shared" si="11"/>
        <v>pago</v>
      </c>
    </row>
    <row r="386" spans="1:17">
      <c r="A386" s="12">
        <v>386</v>
      </c>
      <c r="B386" s="22" t="s">
        <v>254</v>
      </c>
      <c r="C386" s="12">
        <v>2</v>
      </c>
      <c r="D386" s="18">
        <v>45021.022916666669</v>
      </c>
      <c r="E386" s="18">
        <v>45021.123611111114</v>
      </c>
      <c r="F386" s="23" t="s">
        <v>18</v>
      </c>
      <c r="G386" s="19" t="s">
        <v>27</v>
      </c>
      <c r="H386" t="s">
        <v>44</v>
      </c>
      <c r="I386" s="21" t="s">
        <v>255</v>
      </c>
      <c r="J386" s="20" t="s">
        <v>30</v>
      </c>
      <c r="K386" s="22" t="s">
        <v>132</v>
      </c>
      <c r="L386" s="17" t="s">
        <v>172</v>
      </c>
      <c r="M386" s="31">
        <f>(VLOOKUP(A386,cocina!$A$2:$L$1903,11,0))</f>
        <v>99</v>
      </c>
      <c r="N386" s="18">
        <f>IF(J386="Ocupada", (E386-D386)+TIME(0,12,0), E386-D386)</f>
        <v>0.10902777777858622</v>
      </c>
      <c r="O386" s="18">
        <f>(VLOOKUP(A386,cocina!$A$2:$L$1903,8,0)/1440)</f>
        <v>2.7777777777777776E-2</v>
      </c>
      <c r="P386" s="18">
        <f t="shared" ref="P386:P449" si="12">IF((N386-O386)&lt;0,0,(N386-O386))</f>
        <v>8.1250000000808439E-2</v>
      </c>
      <c r="Q386" t="str">
        <f t="shared" ref="Q386:Q449" si="13">IF(P386&gt;0,"pago","no")</f>
        <v>pago</v>
      </c>
    </row>
    <row r="387" spans="1:17">
      <c r="A387" s="12">
        <v>387</v>
      </c>
      <c r="B387" s="22" t="s">
        <v>256</v>
      </c>
      <c r="C387" s="12">
        <v>5</v>
      </c>
      <c r="D387" s="18">
        <v>45021.131249999999</v>
      </c>
      <c r="E387" s="18">
        <v>45021.256944444445</v>
      </c>
      <c r="F387" s="23" t="s">
        <v>26</v>
      </c>
      <c r="G387" s="19" t="s">
        <v>27</v>
      </c>
      <c r="H387" t="s">
        <v>28</v>
      </c>
      <c r="I387" s="21" t="s">
        <v>257</v>
      </c>
      <c r="J387" s="20" t="s">
        <v>30</v>
      </c>
      <c r="K387" s="22" t="s">
        <v>132</v>
      </c>
      <c r="L387" s="17" t="s">
        <v>72</v>
      </c>
      <c r="M387" s="31">
        <f>(VLOOKUP(A387,cocina!$A$2:$L$1903,11,0))</f>
        <v>93</v>
      </c>
      <c r="N387" s="18">
        <f>IF(J387="Ocupada", (E387-D387)+TIME(0,12,0), E387-D387)</f>
        <v>0.13402777778004141</v>
      </c>
      <c r="O387" s="18">
        <f>(VLOOKUP(A387,cocina!$A$2:$L$1903,8,0)/1440)</f>
        <v>1.2500000000000001E-2</v>
      </c>
      <c r="P387" s="18">
        <f t="shared" si="12"/>
        <v>0.12152777778004141</v>
      </c>
      <c r="Q387" t="str">
        <f t="shared" si="13"/>
        <v>pago</v>
      </c>
    </row>
    <row r="388" spans="1:17" ht="57.75">
      <c r="A388" s="12">
        <v>388</v>
      </c>
      <c r="B388" s="22" t="s">
        <v>127</v>
      </c>
      <c r="C388" s="12">
        <v>2</v>
      </c>
      <c r="D388" s="18">
        <v>45021.022916666669</v>
      </c>
      <c r="E388" s="18">
        <v>45021.149305555555</v>
      </c>
      <c r="F388" s="23" t="s">
        <v>39</v>
      </c>
      <c r="G388" s="19" t="s">
        <v>27</v>
      </c>
      <c r="H388" t="s">
        <v>20</v>
      </c>
      <c r="I388" s="21" t="s">
        <v>1786</v>
      </c>
      <c r="J388" s="20" t="s">
        <v>22</v>
      </c>
      <c r="K388" s="22" t="s">
        <v>77</v>
      </c>
      <c r="L388" s="17" t="s">
        <v>1787</v>
      </c>
      <c r="M388" s="31">
        <f>(VLOOKUP(A388,cocina!$A$2:$L$1903,11,0))</f>
        <v>62</v>
      </c>
      <c r="N388" s="18">
        <f>IF(J388="Ocupada", (E388-D388)+TIME(0,12,0), E388-D388)</f>
        <v>0.12638888888614019</v>
      </c>
      <c r="O388" s="18">
        <f>(VLOOKUP(A388,cocina!$A$2:$L$1903,8,0)/1440)</f>
        <v>3.6111111111111108E-2</v>
      </c>
      <c r="P388" s="18">
        <f t="shared" si="12"/>
        <v>9.0277777775029086E-2</v>
      </c>
      <c r="Q388" t="str">
        <f t="shared" si="13"/>
        <v>pago</v>
      </c>
    </row>
    <row r="389" spans="1:17">
      <c r="A389" s="12">
        <v>389</v>
      </c>
      <c r="B389" s="22" t="s">
        <v>258</v>
      </c>
      <c r="C389" s="12">
        <v>5</v>
      </c>
      <c r="D389" s="18">
        <v>45021.001388888886</v>
      </c>
      <c r="E389" s="18">
        <v>45021.09375</v>
      </c>
      <c r="F389" s="23" t="s">
        <v>66</v>
      </c>
      <c r="G389" s="19" t="s">
        <v>27</v>
      </c>
      <c r="H389" t="s">
        <v>20</v>
      </c>
      <c r="I389" s="21" t="s">
        <v>259</v>
      </c>
      <c r="J389" s="20" t="s">
        <v>35</v>
      </c>
      <c r="K389" s="22" t="s">
        <v>132</v>
      </c>
      <c r="L389" s="17" t="s">
        <v>172</v>
      </c>
      <c r="M389" s="31">
        <f>(VLOOKUP(A389,cocina!$A$2:$L$1903,11,0))</f>
        <v>33</v>
      </c>
      <c r="N389" s="18">
        <f>IF(J389="Ocupada", (E389-D389)+TIME(0,12,0), E389-D389)</f>
        <v>9.2361111113859806E-2</v>
      </c>
      <c r="O389" s="18">
        <f>(VLOOKUP(A389,cocina!$A$2:$L$1903,8,0)/1440)</f>
        <v>1.6666666666666666E-2</v>
      </c>
      <c r="P389" s="18">
        <f t="shared" si="12"/>
        <v>7.5694444447193143E-2</v>
      </c>
      <c r="Q389" t="str">
        <f t="shared" si="13"/>
        <v>pago</v>
      </c>
    </row>
    <row r="390" spans="1:17" ht="43.5">
      <c r="A390" s="12">
        <v>390</v>
      </c>
      <c r="B390" s="22" t="s">
        <v>48</v>
      </c>
      <c r="C390" s="12">
        <v>2</v>
      </c>
      <c r="D390" s="18">
        <v>45021.124305555553</v>
      </c>
      <c r="E390" s="18">
        <v>45021.22152777778</v>
      </c>
      <c r="F390" s="23" t="s">
        <v>66</v>
      </c>
      <c r="G390" s="19" t="s">
        <v>27</v>
      </c>
      <c r="H390" t="s">
        <v>20</v>
      </c>
      <c r="I390" s="21" t="s">
        <v>1788</v>
      </c>
      <c r="J390" s="20" t="s">
        <v>35</v>
      </c>
      <c r="K390" s="22" t="s">
        <v>41</v>
      </c>
      <c r="L390" s="17" t="s">
        <v>1789</v>
      </c>
      <c r="M390" s="31">
        <f>(VLOOKUP(A390,cocina!$A$2:$L$1903,11,0))</f>
        <v>44</v>
      </c>
      <c r="N390" s="18">
        <f>IF(J390="Ocupada", (E390-D390)+TIME(0,12,0), E390-D390)</f>
        <v>9.7222222226264421E-2</v>
      </c>
      <c r="O390" s="18">
        <f>(VLOOKUP(A390,cocina!$A$2:$L$1903,8,0)/1440)</f>
        <v>3.6111111111111108E-2</v>
      </c>
      <c r="P390" s="18">
        <f t="shared" si="12"/>
        <v>6.1111111115153313E-2</v>
      </c>
      <c r="Q390" t="str">
        <f t="shared" si="13"/>
        <v>pago</v>
      </c>
    </row>
    <row r="391" spans="1:17">
      <c r="A391" s="12">
        <v>391</v>
      </c>
      <c r="B391" s="22" t="s">
        <v>260</v>
      </c>
      <c r="C391" s="12">
        <v>1</v>
      </c>
      <c r="D391" s="18">
        <v>45021.086805555555</v>
      </c>
      <c r="E391" s="18">
        <v>45021.17291666667</v>
      </c>
      <c r="F391" s="23" t="s">
        <v>66</v>
      </c>
      <c r="G391" s="19" t="s">
        <v>27</v>
      </c>
      <c r="H391" t="s">
        <v>20</v>
      </c>
      <c r="I391" s="21" t="s">
        <v>261</v>
      </c>
      <c r="J391" s="20" t="s">
        <v>35</v>
      </c>
      <c r="K391" s="22" t="s">
        <v>81</v>
      </c>
      <c r="L391" s="17" t="s">
        <v>133</v>
      </c>
      <c r="M391" s="31">
        <f>(VLOOKUP(A391,cocina!$A$2:$L$1903,11,0))</f>
        <v>22</v>
      </c>
      <c r="N391" s="18">
        <f>IF(J391="Ocupada", (E391-D391)+TIME(0,12,0), E391-D391)</f>
        <v>8.6111111115314998E-2</v>
      </c>
      <c r="O391" s="18">
        <f>(VLOOKUP(A391,cocina!$A$2:$L$1903,8,0)/1440)</f>
        <v>2.4305555555555556E-2</v>
      </c>
      <c r="P391" s="18">
        <f t="shared" si="12"/>
        <v>6.1805555559759445E-2</v>
      </c>
      <c r="Q391" t="str">
        <f t="shared" si="13"/>
        <v>pago</v>
      </c>
    </row>
    <row r="392" spans="1:17" ht="29.25">
      <c r="A392" s="12">
        <v>392</v>
      </c>
      <c r="B392" s="22" t="s">
        <v>1790</v>
      </c>
      <c r="C392" s="12">
        <v>3</v>
      </c>
      <c r="D392" s="18">
        <v>45021.022916666669</v>
      </c>
      <c r="E392" s="18">
        <v>45021.172222222223</v>
      </c>
      <c r="F392" s="23" t="s">
        <v>39</v>
      </c>
      <c r="G392" s="19" t="s">
        <v>27</v>
      </c>
      <c r="H392" t="s">
        <v>20</v>
      </c>
      <c r="I392" s="21" t="s">
        <v>1791</v>
      </c>
      <c r="J392" s="20" t="s">
        <v>30</v>
      </c>
      <c r="K392" s="22" t="s">
        <v>36</v>
      </c>
      <c r="L392" s="17" t="s">
        <v>1395</v>
      </c>
      <c r="M392" s="31">
        <f>(VLOOKUP(A392,cocina!$A$2:$L$1903,11,0))</f>
        <v>96</v>
      </c>
      <c r="N392" s="18">
        <f>IF(J392="Ocupada", (E392-D392)+TIME(0,12,0), E392-D392)</f>
        <v>0.15763888888808045</v>
      </c>
      <c r="O392" s="18">
        <f>(VLOOKUP(A392,cocina!$A$2:$L$1903,8,0)/1440)</f>
        <v>1.1805555555555555E-2</v>
      </c>
      <c r="P392" s="18">
        <f t="shared" si="12"/>
        <v>0.14583333333252491</v>
      </c>
      <c r="Q392" t="str">
        <f t="shared" si="13"/>
        <v>pago</v>
      </c>
    </row>
    <row r="393" spans="1:17" ht="57.75">
      <c r="A393" s="12">
        <v>393</v>
      </c>
      <c r="B393" s="22" t="s">
        <v>1792</v>
      </c>
      <c r="C393" s="12">
        <v>3</v>
      </c>
      <c r="D393" s="18">
        <v>45021.106249999997</v>
      </c>
      <c r="E393" s="18">
        <v>45021.220138888886</v>
      </c>
      <c r="F393" s="23" t="s">
        <v>18</v>
      </c>
      <c r="G393" s="19" t="s">
        <v>27</v>
      </c>
      <c r="H393" t="s">
        <v>20</v>
      </c>
      <c r="I393" s="21" t="s">
        <v>1793</v>
      </c>
      <c r="J393" s="20" t="s">
        <v>30</v>
      </c>
      <c r="K393" s="22" t="s">
        <v>46</v>
      </c>
      <c r="L393" s="17" t="s">
        <v>1794</v>
      </c>
      <c r="M393" s="31">
        <f>(VLOOKUP(A393,cocina!$A$2:$L$1903,11,0))</f>
        <v>38</v>
      </c>
      <c r="N393" s="18">
        <f>IF(J393="Ocupada", (E393-D393)+TIME(0,12,0), E393-D393)</f>
        <v>0.12222222222238391</v>
      </c>
      <c r="O393" s="18">
        <f>(VLOOKUP(A393,cocina!$A$2:$L$1903,8,0)/1440)</f>
        <v>2.7777777777777776E-2</v>
      </c>
      <c r="P393" s="18">
        <f t="shared" si="12"/>
        <v>9.4444444444606132E-2</v>
      </c>
      <c r="Q393" t="str">
        <f t="shared" si="13"/>
        <v>pago</v>
      </c>
    </row>
    <row r="394" spans="1:17" ht="29.25">
      <c r="A394" s="12">
        <v>394</v>
      </c>
      <c r="B394" s="22" t="s">
        <v>325</v>
      </c>
      <c r="C394" s="12">
        <v>1</v>
      </c>
      <c r="D394" s="18">
        <v>45021.143055555556</v>
      </c>
      <c r="E394" s="18">
        <v>45021.293055555558</v>
      </c>
      <c r="F394" s="23" t="s">
        <v>66</v>
      </c>
      <c r="G394" s="19" t="s">
        <v>27</v>
      </c>
      <c r="H394" t="s">
        <v>20</v>
      </c>
      <c r="I394" s="21" t="s">
        <v>1795</v>
      </c>
      <c r="J394" s="20" t="s">
        <v>30</v>
      </c>
      <c r="K394" s="22" t="s">
        <v>31</v>
      </c>
      <c r="L394" s="17" t="s">
        <v>1651</v>
      </c>
      <c r="M394" s="31">
        <f>(VLOOKUP(A394,cocina!$A$2:$L$1903,11,0))</f>
        <v>48</v>
      </c>
      <c r="N394" s="18">
        <f>IF(J394="Ocupada", (E394-D394)+TIME(0,12,0), E394-D394)</f>
        <v>0.15833333333478852</v>
      </c>
      <c r="O394" s="18">
        <f>(VLOOKUP(A394,cocina!$A$2:$L$1903,8,0)/1440)</f>
        <v>3.472222222222222E-3</v>
      </c>
      <c r="P394" s="18">
        <f t="shared" si="12"/>
        <v>0.15486111111256631</v>
      </c>
      <c r="Q394" t="str">
        <f t="shared" si="13"/>
        <v>pago</v>
      </c>
    </row>
    <row r="395" spans="1:17">
      <c r="A395" s="12">
        <v>395</v>
      </c>
      <c r="B395" s="22" t="s">
        <v>262</v>
      </c>
      <c r="C395" s="12">
        <v>1</v>
      </c>
      <c r="D395" s="18">
        <v>45021.067361111112</v>
      </c>
      <c r="E395" s="18">
        <v>45021.231944444444</v>
      </c>
      <c r="F395" s="23" t="s">
        <v>39</v>
      </c>
      <c r="G395" s="19" t="s">
        <v>27</v>
      </c>
      <c r="H395" t="s">
        <v>44</v>
      </c>
      <c r="I395" s="21" t="s">
        <v>263</v>
      </c>
      <c r="J395" s="20" t="s">
        <v>22</v>
      </c>
      <c r="K395" s="22" t="s">
        <v>81</v>
      </c>
      <c r="L395" s="17" t="s">
        <v>68</v>
      </c>
      <c r="M395" s="31">
        <f>(VLOOKUP(A395,cocina!$A$2:$L$1903,11,0))</f>
        <v>38</v>
      </c>
      <c r="N395" s="18">
        <f>IF(J395="Ocupada", (E395-D395)+TIME(0,12,0), E395-D395)</f>
        <v>0.16458333333139308</v>
      </c>
      <c r="O395" s="18">
        <f>(VLOOKUP(A395,cocina!$A$2:$L$1903,8,0)/1440)</f>
        <v>5.5555555555555558E-3</v>
      </c>
      <c r="P395" s="18">
        <f t="shared" si="12"/>
        <v>0.15902777777583751</v>
      </c>
      <c r="Q395" t="str">
        <f t="shared" si="13"/>
        <v>pago</v>
      </c>
    </row>
    <row r="396" spans="1:17" ht="29.25">
      <c r="A396" s="12">
        <v>396</v>
      </c>
      <c r="B396" s="22" t="s">
        <v>1796</v>
      </c>
      <c r="C396" s="12">
        <v>1</v>
      </c>
      <c r="D396" s="18">
        <v>45021.022222222222</v>
      </c>
      <c r="E396" s="18">
        <v>45021.15</v>
      </c>
      <c r="F396" s="23" t="s">
        <v>39</v>
      </c>
      <c r="G396" s="19" t="s">
        <v>19</v>
      </c>
      <c r="H396" t="s">
        <v>28</v>
      </c>
      <c r="I396" s="21" t="s">
        <v>1797</v>
      </c>
      <c r="J396" s="20" t="s">
        <v>22</v>
      </c>
      <c r="K396" s="22" t="s">
        <v>23</v>
      </c>
      <c r="L396" s="17" t="s">
        <v>463</v>
      </c>
      <c r="M396" s="31">
        <f>(VLOOKUP(A396,cocina!$A$2:$L$1903,11,0))</f>
        <v>20</v>
      </c>
      <c r="N396" s="18">
        <f>IF(J396="Ocupada", (E396-D396)+TIME(0,12,0), E396-D396)</f>
        <v>0.12777777777955635</v>
      </c>
      <c r="O396" s="18">
        <f>(VLOOKUP(A396,cocina!$A$2:$L$1903,8,0)/1440)</f>
        <v>2.1527777777777778E-2</v>
      </c>
      <c r="P396" s="18">
        <f t="shared" si="12"/>
        <v>0.10625000000177856</v>
      </c>
      <c r="Q396" t="str">
        <f t="shared" si="13"/>
        <v>pago</v>
      </c>
    </row>
    <row r="397" spans="1:17" ht="29.25">
      <c r="A397" s="12">
        <v>397</v>
      </c>
      <c r="B397" s="22" t="s">
        <v>226</v>
      </c>
      <c r="C397" s="12">
        <v>2</v>
      </c>
      <c r="D397" s="18">
        <v>45021.013888888891</v>
      </c>
      <c r="E397" s="18">
        <v>45021.06527777778</v>
      </c>
      <c r="F397" s="23" t="s">
        <v>18</v>
      </c>
      <c r="G397" s="19" t="s">
        <v>61</v>
      </c>
      <c r="H397" t="s">
        <v>44</v>
      </c>
      <c r="I397" s="21" t="s">
        <v>1798</v>
      </c>
      <c r="J397" s="20" t="s">
        <v>22</v>
      </c>
      <c r="K397" s="22" t="s">
        <v>41</v>
      </c>
      <c r="L397" s="17" t="s">
        <v>1799</v>
      </c>
      <c r="M397" s="31">
        <f>(VLOOKUP(A397,cocina!$A$2:$L$1903,11,0))</f>
        <v>54</v>
      </c>
      <c r="N397" s="18">
        <f>IF(J397="Ocupada", (E397-D397)+TIME(0,12,0), E397-D397)</f>
        <v>5.1388888889050577E-2</v>
      </c>
      <c r="O397" s="18">
        <f>(VLOOKUP(A397,cocina!$A$2:$L$1903,8,0)/1440)</f>
        <v>6.9444444444444441E-3</v>
      </c>
      <c r="P397" s="18">
        <f t="shared" si="12"/>
        <v>4.4444444444606129E-2</v>
      </c>
      <c r="Q397" t="str">
        <f t="shared" si="13"/>
        <v>pago</v>
      </c>
    </row>
    <row r="398" spans="1:17" ht="29.25">
      <c r="A398" s="12">
        <v>398</v>
      </c>
      <c r="B398" s="22" t="s">
        <v>1800</v>
      </c>
      <c r="C398" s="12">
        <v>5</v>
      </c>
      <c r="D398" s="18">
        <v>45021.131944444445</v>
      </c>
      <c r="E398" s="18">
        <v>45021.295138888891</v>
      </c>
      <c r="F398" s="23" t="s">
        <v>98</v>
      </c>
      <c r="G398" s="19" t="s">
        <v>61</v>
      </c>
      <c r="H398" t="s">
        <v>20</v>
      </c>
      <c r="I398" s="21" t="s">
        <v>1801</v>
      </c>
      <c r="J398" s="20" t="s">
        <v>22</v>
      </c>
      <c r="K398" s="22" t="s">
        <v>23</v>
      </c>
      <c r="L398" s="17" t="s">
        <v>1802</v>
      </c>
      <c r="M398" s="31">
        <f>(VLOOKUP(A398,cocina!$A$2:$L$1903,11,0))</f>
        <v>56</v>
      </c>
      <c r="N398" s="18">
        <f>IF(J398="Ocupada", (E398-D398)+TIME(0,12,0), E398-D398)</f>
        <v>0.16319444444525288</v>
      </c>
      <c r="O398" s="18">
        <f>(VLOOKUP(A398,cocina!$A$2:$L$1903,8,0)/1440)</f>
        <v>3.4722222222222224E-2</v>
      </c>
      <c r="P398" s="18">
        <f t="shared" si="12"/>
        <v>0.12847222222303067</v>
      </c>
      <c r="Q398" t="str">
        <f t="shared" si="13"/>
        <v>pago</v>
      </c>
    </row>
    <row r="399" spans="1:17" ht="29.25">
      <c r="A399" s="12">
        <v>399</v>
      </c>
      <c r="B399" s="22" t="s">
        <v>1803</v>
      </c>
      <c r="C399" s="12">
        <v>6</v>
      </c>
      <c r="D399" s="18">
        <v>45021.116666666669</v>
      </c>
      <c r="E399" s="18">
        <v>45021.236111111109</v>
      </c>
      <c r="F399" s="23" t="s">
        <v>26</v>
      </c>
      <c r="G399" s="19" t="s">
        <v>27</v>
      </c>
      <c r="H399" t="s">
        <v>20</v>
      </c>
      <c r="I399" s="21" t="s">
        <v>1804</v>
      </c>
      <c r="J399" s="20" t="s">
        <v>22</v>
      </c>
      <c r="K399" s="22" t="s">
        <v>77</v>
      </c>
      <c r="L399" s="17" t="s">
        <v>1805</v>
      </c>
      <c r="M399" s="31">
        <f>(VLOOKUP(A399,cocina!$A$2:$L$1903,11,0))</f>
        <v>99</v>
      </c>
      <c r="N399" s="18">
        <f>IF(J399="Ocupada", (E399-D399)+TIME(0,12,0), E399-D399)</f>
        <v>0.11944444444088731</v>
      </c>
      <c r="O399" s="18">
        <f>(VLOOKUP(A399,cocina!$A$2:$L$1903,8,0)/1440)</f>
        <v>3.125E-2</v>
      </c>
      <c r="P399" s="18">
        <f t="shared" si="12"/>
        <v>8.819444444088731E-2</v>
      </c>
      <c r="Q399" t="str">
        <f t="shared" si="13"/>
        <v>pago</v>
      </c>
    </row>
    <row r="400" spans="1:17" ht="43.5">
      <c r="A400" s="12">
        <v>400</v>
      </c>
      <c r="B400" s="22" t="s">
        <v>1806</v>
      </c>
      <c r="C400" s="12">
        <v>4</v>
      </c>
      <c r="D400" s="18">
        <v>45021.09097222222</v>
      </c>
      <c r="E400" s="18">
        <v>45021.176388888889</v>
      </c>
      <c r="F400" s="23" t="s">
        <v>18</v>
      </c>
      <c r="G400" s="19" t="s">
        <v>27</v>
      </c>
      <c r="H400" t="s">
        <v>20</v>
      </c>
      <c r="I400" s="21" t="s">
        <v>1551</v>
      </c>
      <c r="J400" s="20" t="s">
        <v>35</v>
      </c>
      <c r="K400" s="22" t="s">
        <v>31</v>
      </c>
      <c r="L400" s="17" t="s">
        <v>1807</v>
      </c>
      <c r="M400" s="31">
        <f>(VLOOKUP(A400,cocina!$A$2:$L$1903,11,0))</f>
        <v>80</v>
      </c>
      <c r="N400" s="18">
        <f>IF(J400="Ocupada", (E400-D400)+TIME(0,12,0), E400-D400)</f>
        <v>8.5416666668606922E-2</v>
      </c>
      <c r="O400" s="18">
        <f>(VLOOKUP(A400,cocina!$A$2:$L$1903,8,0)/1440)</f>
        <v>1.9444444444444445E-2</v>
      </c>
      <c r="P400" s="18">
        <f t="shared" si="12"/>
        <v>6.5972222224162477E-2</v>
      </c>
      <c r="Q400" t="str">
        <f t="shared" si="13"/>
        <v>pago</v>
      </c>
    </row>
    <row r="401" spans="1:17">
      <c r="A401" s="12">
        <v>401</v>
      </c>
      <c r="B401" s="22" t="s">
        <v>264</v>
      </c>
      <c r="C401" s="12">
        <v>2</v>
      </c>
      <c r="D401" s="18">
        <v>45021.160416666666</v>
      </c>
      <c r="E401" s="18">
        <v>45021.289583333331</v>
      </c>
      <c r="F401" s="23" t="s">
        <v>39</v>
      </c>
      <c r="G401" s="19" t="s">
        <v>27</v>
      </c>
      <c r="H401" t="s">
        <v>20</v>
      </c>
      <c r="I401" s="21" t="s">
        <v>265</v>
      </c>
      <c r="J401" s="20" t="s">
        <v>30</v>
      </c>
      <c r="K401" s="22" t="s">
        <v>95</v>
      </c>
      <c r="L401" s="17" t="s">
        <v>53</v>
      </c>
      <c r="M401" s="31">
        <f>(VLOOKUP(A401,cocina!$A$2:$L$1903,11,0))</f>
        <v>42</v>
      </c>
      <c r="N401" s="18">
        <f>IF(J401="Ocupada", (E401-D401)+TIME(0,12,0), E401-D401)</f>
        <v>0.13749999999902987</v>
      </c>
      <c r="O401" s="18">
        <f>(VLOOKUP(A401,cocina!$A$2:$L$1903,8,0)/1440)</f>
        <v>1.3888888888888888E-2</v>
      </c>
      <c r="P401" s="18">
        <f t="shared" si="12"/>
        <v>0.12361111111014098</v>
      </c>
      <c r="Q401" t="str">
        <f t="shared" si="13"/>
        <v>pago</v>
      </c>
    </row>
    <row r="402" spans="1:17" ht="43.5">
      <c r="A402" s="12">
        <v>402</v>
      </c>
      <c r="B402" s="22" t="s">
        <v>1808</v>
      </c>
      <c r="C402" s="12">
        <v>1</v>
      </c>
      <c r="D402" s="18">
        <v>45021.111805555556</v>
      </c>
      <c r="E402" s="18">
        <v>45021.213888888888</v>
      </c>
      <c r="F402" s="23" t="s">
        <v>66</v>
      </c>
      <c r="G402" s="19" t="s">
        <v>27</v>
      </c>
      <c r="H402" t="s">
        <v>20</v>
      </c>
      <c r="I402" s="21" t="s">
        <v>1809</v>
      </c>
      <c r="J402" s="20" t="s">
        <v>35</v>
      </c>
      <c r="K402" s="22" t="s">
        <v>46</v>
      </c>
      <c r="L402" s="17" t="s">
        <v>1810</v>
      </c>
      <c r="M402" s="31">
        <f>(VLOOKUP(A402,cocina!$A$2:$L$1903,11,0))</f>
        <v>50</v>
      </c>
      <c r="N402" s="18">
        <f>IF(J402="Ocupada", (E402-D402)+TIME(0,12,0), E402-D402)</f>
        <v>0.10208333333139308</v>
      </c>
      <c r="O402" s="18">
        <f>(VLOOKUP(A402,cocina!$A$2:$L$1903,8,0)/1440)</f>
        <v>1.1111111111111112E-2</v>
      </c>
      <c r="P402" s="18">
        <f t="shared" si="12"/>
        <v>9.0972222220281965E-2</v>
      </c>
      <c r="Q402" t="str">
        <f t="shared" si="13"/>
        <v>pago</v>
      </c>
    </row>
    <row r="403" spans="1:17" ht="57.75">
      <c r="A403" s="12">
        <v>403</v>
      </c>
      <c r="B403" s="22" t="s">
        <v>1811</v>
      </c>
      <c r="C403" s="12">
        <v>5</v>
      </c>
      <c r="D403" s="18">
        <v>45021.09375</v>
      </c>
      <c r="E403" s="18">
        <v>45021.21875</v>
      </c>
      <c r="F403" s="23" t="s">
        <v>98</v>
      </c>
      <c r="G403" s="19" t="s">
        <v>27</v>
      </c>
      <c r="H403" t="s">
        <v>20</v>
      </c>
      <c r="I403" s="21" t="s">
        <v>1812</v>
      </c>
      <c r="J403" s="20" t="s">
        <v>22</v>
      </c>
      <c r="K403" s="22" t="s">
        <v>41</v>
      </c>
      <c r="L403" s="17" t="s">
        <v>1813</v>
      </c>
      <c r="M403" s="31">
        <f>(VLOOKUP(A403,cocina!$A$2:$L$1903,11,0))</f>
        <v>66</v>
      </c>
      <c r="N403" s="18">
        <f>IF(J403="Ocupada", (E403-D403)+TIME(0,12,0), E403-D403)</f>
        <v>0.125</v>
      </c>
      <c r="O403" s="18">
        <f>(VLOOKUP(A403,cocina!$A$2:$L$1903,8,0)/1440)</f>
        <v>1.1805555555555555E-2</v>
      </c>
      <c r="P403" s="18">
        <f t="shared" si="12"/>
        <v>0.11319444444444444</v>
      </c>
      <c r="Q403" t="str">
        <f t="shared" si="13"/>
        <v>pago</v>
      </c>
    </row>
    <row r="404" spans="1:17" ht="43.5">
      <c r="A404" s="12">
        <v>404</v>
      </c>
      <c r="B404" s="22" t="s">
        <v>1714</v>
      </c>
      <c r="C404" s="12">
        <v>2</v>
      </c>
      <c r="D404" s="18">
        <v>45021.026388888888</v>
      </c>
      <c r="E404" s="18">
        <v>45021.186805555553</v>
      </c>
      <c r="F404" s="23" t="s">
        <v>26</v>
      </c>
      <c r="G404" s="19" t="s">
        <v>27</v>
      </c>
      <c r="H404" t="s">
        <v>20</v>
      </c>
      <c r="I404" s="21" t="s">
        <v>1814</v>
      </c>
      <c r="J404" s="20" t="s">
        <v>22</v>
      </c>
      <c r="K404" s="22" t="s">
        <v>77</v>
      </c>
      <c r="L404" s="17" t="s">
        <v>1815</v>
      </c>
      <c r="M404" s="31">
        <f>(VLOOKUP(A404,cocina!$A$2:$L$1903,11,0))</f>
        <v>42</v>
      </c>
      <c r="N404" s="18">
        <f>IF(J404="Ocupada", (E404-D404)+TIME(0,12,0), E404-D404)</f>
        <v>0.16041666666569654</v>
      </c>
      <c r="O404" s="18">
        <f>(VLOOKUP(A404,cocina!$A$2:$L$1903,8,0)/1440)</f>
        <v>1.3888888888888888E-2</v>
      </c>
      <c r="P404" s="18">
        <f t="shared" si="12"/>
        <v>0.14652777777680764</v>
      </c>
      <c r="Q404" t="str">
        <f t="shared" si="13"/>
        <v>pago</v>
      </c>
    </row>
    <row r="405" spans="1:17" ht="43.5">
      <c r="A405" s="12">
        <v>405</v>
      </c>
      <c r="B405" s="22" t="s">
        <v>421</v>
      </c>
      <c r="C405" s="12">
        <v>6</v>
      </c>
      <c r="D405" s="18">
        <v>45021.11041666667</v>
      </c>
      <c r="E405" s="18">
        <v>45021.207638888889</v>
      </c>
      <c r="F405" s="23" t="s">
        <v>39</v>
      </c>
      <c r="G405" s="19" t="s">
        <v>19</v>
      </c>
      <c r="H405" t="s">
        <v>20</v>
      </c>
      <c r="I405" s="21" t="s">
        <v>1816</v>
      </c>
      <c r="J405" s="20" t="s">
        <v>35</v>
      </c>
      <c r="K405" s="22" t="s">
        <v>63</v>
      </c>
      <c r="L405" s="17" t="s">
        <v>1817</v>
      </c>
      <c r="M405" s="31">
        <f>(VLOOKUP(A405,cocina!$A$2:$L$1903,11,0))</f>
        <v>26</v>
      </c>
      <c r="N405" s="18">
        <f>IF(J405="Ocupada", (E405-D405)+TIME(0,12,0), E405-D405)</f>
        <v>9.7222222218988463E-2</v>
      </c>
      <c r="O405" s="18">
        <f>(VLOOKUP(A405,cocina!$A$2:$L$1903,8,0)/1440)</f>
        <v>2.8472222222222222E-2</v>
      </c>
      <c r="P405" s="18">
        <f t="shared" si="12"/>
        <v>6.8749999996766245E-2</v>
      </c>
      <c r="Q405" t="str">
        <f t="shared" si="13"/>
        <v>pago</v>
      </c>
    </row>
    <row r="406" spans="1:17" ht="43.5">
      <c r="A406" s="12">
        <v>406</v>
      </c>
      <c r="B406" s="22" t="s">
        <v>1529</v>
      </c>
      <c r="C406" s="12">
        <v>5</v>
      </c>
      <c r="D406" s="18">
        <v>45021.020138888889</v>
      </c>
      <c r="E406" s="18">
        <v>45021.109027777777</v>
      </c>
      <c r="F406" s="23" t="s">
        <v>39</v>
      </c>
      <c r="G406" s="19" t="s">
        <v>19</v>
      </c>
      <c r="H406" t="s">
        <v>28</v>
      </c>
      <c r="I406" s="21" t="s">
        <v>1818</v>
      </c>
      <c r="J406" s="20" t="s">
        <v>30</v>
      </c>
      <c r="K406" s="22" t="s">
        <v>77</v>
      </c>
      <c r="L406" s="17" t="s">
        <v>1819</v>
      </c>
      <c r="M406" s="31">
        <f>(VLOOKUP(A406,cocina!$A$2:$L$1903,11,0))</f>
        <v>60</v>
      </c>
      <c r="N406" s="18">
        <f>IF(J406="Ocupada", (E406-D406)+TIME(0,12,0), E406-D406)</f>
        <v>9.7222222220928717E-2</v>
      </c>
      <c r="O406" s="18">
        <f>(VLOOKUP(A406,cocina!$A$2:$L$1903,8,0)/1440)</f>
        <v>4.1666666666666666E-3</v>
      </c>
      <c r="P406" s="18">
        <f t="shared" si="12"/>
        <v>9.3055555554262051E-2</v>
      </c>
      <c r="Q406" t="str">
        <f t="shared" si="13"/>
        <v>pago</v>
      </c>
    </row>
    <row r="407" spans="1:17" ht="29.25">
      <c r="A407" s="12">
        <v>407</v>
      </c>
      <c r="B407" s="22" t="s">
        <v>1820</v>
      </c>
      <c r="C407" s="12">
        <v>1</v>
      </c>
      <c r="D407" s="18">
        <v>45021.092361111114</v>
      </c>
      <c r="E407" s="18">
        <v>45021.20208333333</v>
      </c>
      <c r="F407" s="23" t="s">
        <v>18</v>
      </c>
      <c r="G407" s="19" t="s">
        <v>61</v>
      </c>
      <c r="H407" t="s">
        <v>44</v>
      </c>
      <c r="I407" s="21" t="s">
        <v>1821</v>
      </c>
      <c r="J407" s="20" t="s">
        <v>35</v>
      </c>
      <c r="K407" s="22" t="s">
        <v>81</v>
      </c>
      <c r="L407" s="17" t="s">
        <v>1175</v>
      </c>
      <c r="M407" s="31">
        <f>(VLOOKUP(A407,cocina!$A$2:$L$1903,11,0))</f>
        <v>60</v>
      </c>
      <c r="N407" s="18">
        <f>IF(J407="Ocupada", (E407-D407)+TIME(0,12,0), E407-D407)</f>
        <v>0.10972222221607808</v>
      </c>
      <c r="O407" s="18">
        <f>(VLOOKUP(A407,cocina!$A$2:$L$1903,8,0)/1440)</f>
        <v>2.2222222222222223E-2</v>
      </c>
      <c r="P407" s="18">
        <f t="shared" si="12"/>
        <v>8.7499999993855854E-2</v>
      </c>
      <c r="Q407" t="str">
        <f t="shared" si="13"/>
        <v>pago</v>
      </c>
    </row>
    <row r="408" spans="1:17" ht="43.5">
      <c r="A408" s="12">
        <v>408</v>
      </c>
      <c r="B408" s="22" t="s">
        <v>1620</v>
      </c>
      <c r="C408" s="12">
        <v>3</v>
      </c>
      <c r="D408" s="18">
        <v>45021.038888888892</v>
      </c>
      <c r="E408" s="18">
        <v>45021.170138888891</v>
      </c>
      <c r="F408" s="23" t="s">
        <v>39</v>
      </c>
      <c r="G408" s="19" t="s">
        <v>27</v>
      </c>
      <c r="H408" t="s">
        <v>20</v>
      </c>
      <c r="I408" s="21" t="s">
        <v>282</v>
      </c>
      <c r="J408" s="20" t="s">
        <v>30</v>
      </c>
      <c r="K408" s="22" t="s">
        <v>41</v>
      </c>
      <c r="L408" s="17" t="s">
        <v>1822</v>
      </c>
      <c r="M408" s="31">
        <f>(VLOOKUP(A408,cocina!$A$2:$L$1903,11,0))</f>
        <v>25</v>
      </c>
      <c r="N408" s="18">
        <f>IF(J408="Ocupada", (E408-D408)+TIME(0,12,0), E408-D408)</f>
        <v>0.13958333333187814</v>
      </c>
      <c r="O408" s="18">
        <f>(VLOOKUP(A408,cocina!$A$2:$L$1903,8,0)/1440)</f>
        <v>4.027777777777778E-2</v>
      </c>
      <c r="P408" s="18">
        <f t="shared" si="12"/>
        <v>9.9305555554100366E-2</v>
      </c>
      <c r="Q408" t="str">
        <f t="shared" si="13"/>
        <v>pago</v>
      </c>
    </row>
    <row r="409" spans="1:17" ht="57.75">
      <c r="A409" s="12">
        <v>409</v>
      </c>
      <c r="B409" s="22" t="s">
        <v>1823</v>
      </c>
      <c r="C409" s="12">
        <v>5</v>
      </c>
      <c r="D409" s="18">
        <v>45021.079861111109</v>
      </c>
      <c r="E409" s="18">
        <v>45021.125694444447</v>
      </c>
      <c r="F409" s="23" t="s">
        <v>98</v>
      </c>
      <c r="G409" s="19" t="s">
        <v>27</v>
      </c>
      <c r="H409" t="s">
        <v>20</v>
      </c>
      <c r="I409" s="21" t="s">
        <v>399</v>
      </c>
      <c r="J409" s="20" t="s">
        <v>35</v>
      </c>
      <c r="K409" s="22" t="s">
        <v>41</v>
      </c>
      <c r="L409" s="17" t="s">
        <v>1824</v>
      </c>
      <c r="M409" s="31">
        <f>(VLOOKUP(A409,cocina!$A$2:$L$1903,11,0))</f>
        <v>63</v>
      </c>
      <c r="N409" s="18">
        <f>IF(J409="Ocupada", (E409-D409)+TIME(0,12,0), E409-D409)</f>
        <v>4.5833333337213844E-2</v>
      </c>
      <c r="O409" s="18">
        <f>(VLOOKUP(A409,cocina!$A$2:$L$1903,8,0)/1440)</f>
        <v>3.0555555555555555E-2</v>
      </c>
      <c r="P409" s="18">
        <f t="shared" si="12"/>
        <v>1.527777778165829E-2</v>
      </c>
      <c r="Q409" t="str">
        <f t="shared" si="13"/>
        <v>pago</v>
      </c>
    </row>
    <row r="410" spans="1:17" ht="29.25">
      <c r="A410" s="12">
        <v>410</v>
      </c>
      <c r="B410" s="22" t="s">
        <v>448</v>
      </c>
      <c r="C410" s="12">
        <v>3</v>
      </c>
      <c r="D410" s="18">
        <v>45021.115972222222</v>
      </c>
      <c r="E410" s="18">
        <v>45021.224305555559</v>
      </c>
      <c r="F410" s="23" t="s">
        <v>18</v>
      </c>
      <c r="G410" s="19" t="s">
        <v>19</v>
      </c>
      <c r="H410" t="s">
        <v>20</v>
      </c>
      <c r="I410" s="21" t="s">
        <v>449</v>
      </c>
      <c r="J410" s="20" t="s">
        <v>35</v>
      </c>
      <c r="K410" s="22" t="s">
        <v>23</v>
      </c>
      <c r="L410" s="17" t="s">
        <v>450</v>
      </c>
      <c r="M410" s="31">
        <f>(VLOOKUP(A410,cocina!$A$2:$L$1903,11,0))</f>
        <v>20</v>
      </c>
      <c r="N410" s="18">
        <f>IF(J410="Ocupada", (E410-D410)+TIME(0,12,0), E410-D410)</f>
        <v>0.10833333333721384</v>
      </c>
      <c r="O410" s="18">
        <f>(VLOOKUP(A410,cocina!$A$2:$L$1903,8,0)/1440)</f>
        <v>3.4722222222222224E-2</v>
      </c>
      <c r="P410" s="18">
        <f t="shared" si="12"/>
        <v>7.361111111499162E-2</v>
      </c>
      <c r="Q410" t="str">
        <f t="shared" si="13"/>
        <v>pago</v>
      </c>
    </row>
    <row r="411" spans="1:17" ht="43.5">
      <c r="A411" s="12">
        <v>411</v>
      </c>
      <c r="B411" s="22" t="s">
        <v>453</v>
      </c>
      <c r="C411" s="12">
        <v>3</v>
      </c>
      <c r="D411" s="18">
        <v>45021.09097222222</v>
      </c>
      <c r="E411" s="18">
        <v>45021.211111111108</v>
      </c>
      <c r="F411" s="23" t="s">
        <v>98</v>
      </c>
      <c r="G411" s="19" t="s">
        <v>27</v>
      </c>
      <c r="H411" t="s">
        <v>44</v>
      </c>
      <c r="I411" s="21" t="s">
        <v>1825</v>
      </c>
      <c r="J411" s="20" t="s">
        <v>30</v>
      </c>
      <c r="K411" s="22" t="s">
        <v>46</v>
      </c>
      <c r="L411" s="17" t="s">
        <v>1826</v>
      </c>
      <c r="M411" s="31">
        <f>(VLOOKUP(A411,cocina!$A$2:$L$1903,11,0))</f>
        <v>120</v>
      </c>
      <c r="N411" s="18">
        <f>IF(J411="Ocupada", (E411-D411)+TIME(0,12,0), E411-D411)</f>
        <v>0.12847222222092872</v>
      </c>
      <c r="O411" s="18">
        <f>(VLOOKUP(A411,cocina!$A$2:$L$1903,8,0)/1440)</f>
        <v>2.5000000000000001E-2</v>
      </c>
      <c r="P411" s="18">
        <f t="shared" si="12"/>
        <v>0.10347222222092872</v>
      </c>
      <c r="Q411" t="str">
        <f t="shared" si="13"/>
        <v>pago</v>
      </c>
    </row>
    <row r="412" spans="1:17">
      <c r="A412" s="12">
        <v>412</v>
      </c>
      <c r="B412" s="22" t="s">
        <v>266</v>
      </c>
      <c r="C412" s="12">
        <v>4</v>
      </c>
      <c r="D412" s="18">
        <v>45021.015277777777</v>
      </c>
      <c r="E412" s="18">
        <v>45021.085416666669</v>
      </c>
      <c r="F412" s="23" t="s">
        <v>26</v>
      </c>
      <c r="G412" s="19" t="s">
        <v>19</v>
      </c>
      <c r="H412" t="s">
        <v>20</v>
      </c>
      <c r="I412" s="21" t="s">
        <v>267</v>
      </c>
      <c r="J412" s="20" t="s">
        <v>30</v>
      </c>
      <c r="K412" s="22" t="s">
        <v>23</v>
      </c>
      <c r="L412" s="17" t="s">
        <v>72</v>
      </c>
      <c r="M412" s="31">
        <f>(VLOOKUP(A412,cocina!$A$2:$L$1903,11,0))</f>
        <v>93</v>
      </c>
      <c r="N412" s="18">
        <f>IF(J412="Ocupada", (E412-D412)+TIME(0,12,0), E412-D412)</f>
        <v>7.8472222225294291E-2</v>
      </c>
      <c r="O412" s="18">
        <f>(VLOOKUP(A412,cocina!$A$2:$L$1903,8,0)/1440)</f>
        <v>3.9583333333333331E-2</v>
      </c>
      <c r="P412" s="18">
        <f t="shared" si="12"/>
        <v>3.888888889196096E-2</v>
      </c>
      <c r="Q412" t="str">
        <f t="shared" si="13"/>
        <v>pago</v>
      </c>
    </row>
    <row r="413" spans="1:17">
      <c r="A413" s="12">
        <v>413</v>
      </c>
      <c r="B413" s="22" t="s">
        <v>268</v>
      </c>
      <c r="C413" s="12">
        <v>3</v>
      </c>
      <c r="D413" s="18">
        <v>45021.10833333333</v>
      </c>
      <c r="E413" s="18">
        <v>45021.206944444442</v>
      </c>
      <c r="F413" s="23" t="s">
        <v>18</v>
      </c>
      <c r="G413" s="19" t="s">
        <v>19</v>
      </c>
      <c r="H413" t="s">
        <v>20</v>
      </c>
      <c r="I413" s="21" t="s">
        <v>269</v>
      </c>
      <c r="J413" s="20" t="s">
        <v>30</v>
      </c>
      <c r="K413" s="22" t="s">
        <v>63</v>
      </c>
      <c r="L413" s="17" t="s">
        <v>24</v>
      </c>
      <c r="M413" s="31">
        <f>(VLOOKUP(A413,cocina!$A$2:$L$1903,11,0))</f>
        <v>35</v>
      </c>
      <c r="N413" s="18">
        <f>IF(J413="Ocupada", (E413-D413)+TIME(0,12,0), E413-D413)</f>
        <v>0.10694444444573795</v>
      </c>
      <c r="O413" s="18">
        <f>(VLOOKUP(A413,cocina!$A$2:$L$1903,8,0)/1440)</f>
        <v>8.3333333333333332E-3</v>
      </c>
      <c r="P413" s="18">
        <f t="shared" si="12"/>
        <v>9.8611111112404615E-2</v>
      </c>
      <c r="Q413" t="str">
        <f t="shared" si="13"/>
        <v>pago</v>
      </c>
    </row>
    <row r="414" spans="1:17">
      <c r="A414" s="12">
        <v>414</v>
      </c>
      <c r="B414" s="22" t="s">
        <v>270</v>
      </c>
      <c r="C414" s="12">
        <v>6</v>
      </c>
      <c r="D414" s="18">
        <v>45021.154861111114</v>
      </c>
      <c r="E414" s="18">
        <v>45021.3</v>
      </c>
      <c r="F414" s="23" t="s">
        <v>26</v>
      </c>
      <c r="G414" s="19" t="s">
        <v>61</v>
      </c>
      <c r="H414" t="s">
        <v>20</v>
      </c>
      <c r="I414" s="21" t="s">
        <v>271</v>
      </c>
      <c r="J414" s="20" t="s">
        <v>35</v>
      </c>
      <c r="K414" s="22" t="s">
        <v>77</v>
      </c>
      <c r="L414" s="17" t="s">
        <v>172</v>
      </c>
      <c r="M414" s="31">
        <f>(VLOOKUP(A414,cocina!$A$2:$L$1903,11,0))</f>
        <v>33</v>
      </c>
      <c r="N414" s="18">
        <f>IF(J414="Ocupada", (E414-D414)+TIME(0,12,0), E414-D414)</f>
        <v>0.14513888888905058</v>
      </c>
      <c r="O414" s="18">
        <f>(VLOOKUP(A414,cocina!$A$2:$L$1903,8,0)/1440)</f>
        <v>2.6388888888888889E-2</v>
      </c>
      <c r="P414" s="18">
        <f t="shared" si="12"/>
        <v>0.11875000000016168</v>
      </c>
      <c r="Q414" t="str">
        <f t="shared" si="13"/>
        <v>pago</v>
      </c>
    </row>
    <row r="415" spans="1:17" ht="43.5">
      <c r="A415" s="12">
        <v>415</v>
      </c>
      <c r="B415" s="22" t="s">
        <v>1827</v>
      </c>
      <c r="C415" s="12">
        <v>4</v>
      </c>
      <c r="D415" s="18">
        <v>45021.027083333334</v>
      </c>
      <c r="E415" s="18">
        <v>45021.190972222219</v>
      </c>
      <c r="F415" s="23" t="s">
        <v>18</v>
      </c>
      <c r="G415" s="19" t="s">
        <v>19</v>
      </c>
      <c r="H415" t="s">
        <v>20</v>
      </c>
      <c r="I415" s="21" t="s">
        <v>1828</v>
      </c>
      <c r="J415" s="20" t="s">
        <v>30</v>
      </c>
      <c r="K415" s="22" t="s">
        <v>31</v>
      </c>
      <c r="L415" s="17" t="s">
        <v>1829</v>
      </c>
      <c r="M415" s="31">
        <f>(VLOOKUP(A415,cocina!$A$2:$L$1903,11,0))</f>
        <v>54</v>
      </c>
      <c r="N415" s="18">
        <f>IF(J415="Ocupada", (E415-D415)+TIME(0,12,0), E415-D415)</f>
        <v>0.17222222221801833</v>
      </c>
      <c r="O415" s="18">
        <f>(VLOOKUP(A415,cocina!$A$2:$L$1903,8,0)/1440)</f>
        <v>2.2222222222222223E-2</v>
      </c>
      <c r="P415" s="18">
        <f t="shared" si="12"/>
        <v>0.14999999999579611</v>
      </c>
      <c r="Q415" t="str">
        <f t="shared" si="13"/>
        <v>pago</v>
      </c>
    </row>
    <row r="416" spans="1:17">
      <c r="A416" s="12">
        <v>416</v>
      </c>
      <c r="B416" s="22" t="s">
        <v>272</v>
      </c>
      <c r="C416" s="12">
        <v>2</v>
      </c>
      <c r="D416" s="18">
        <v>45021.127083333333</v>
      </c>
      <c r="E416" s="18">
        <v>45021.275694444441</v>
      </c>
      <c r="F416" s="23" t="s">
        <v>98</v>
      </c>
      <c r="G416" s="19" t="s">
        <v>19</v>
      </c>
      <c r="H416" t="s">
        <v>20</v>
      </c>
      <c r="I416" s="21" t="s">
        <v>273</v>
      </c>
      <c r="J416" s="20" t="s">
        <v>35</v>
      </c>
      <c r="K416" s="22" t="s">
        <v>71</v>
      </c>
      <c r="L416" s="17" t="s">
        <v>78</v>
      </c>
      <c r="M416" s="31">
        <f>(VLOOKUP(A416,cocina!$A$2:$L$1903,11,0))</f>
        <v>25</v>
      </c>
      <c r="N416" s="18">
        <f>IF(J416="Ocupada", (E416-D416)+TIME(0,12,0), E416-D416)</f>
        <v>0.14861111110803904</v>
      </c>
      <c r="O416" s="18">
        <f>(VLOOKUP(A416,cocina!$A$2:$L$1903,8,0)/1440)</f>
        <v>6.2500000000000003E-3</v>
      </c>
      <c r="P416" s="18">
        <f t="shared" si="12"/>
        <v>0.14236111110803903</v>
      </c>
      <c r="Q416" t="str">
        <f t="shared" si="13"/>
        <v>pago</v>
      </c>
    </row>
    <row r="417" spans="1:17" ht="57.75">
      <c r="A417" s="12">
        <v>417</v>
      </c>
      <c r="B417" s="22" t="s">
        <v>1830</v>
      </c>
      <c r="C417" s="12">
        <v>2</v>
      </c>
      <c r="D417" s="18">
        <v>45021.142361111109</v>
      </c>
      <c r="E417" s="18">
        <v>45021.189583333333</v>
      </c>
      <c r="F417" s="23" t="s">
        <v>39</v>
      </c>
      <c r="G417" s="19" t="s">
        <v>19</v>
      </c>
      <c r="H417" t="s">
        <v>20</v>
      </c>
      <c r="I417" s="21" t="s">
        <v>1831</v>
      </c>
      <c r="J417" s="20" t="s">
        <v>22</v>
      </c>
      <c r="K417" s="22" t="s">
        <v>132</v>
      </c>
      <c r="L417" s="17" t="s">
        <v>1832</v>
      </c>
      <c r="M417" s="31">
        <f>(VLOOKUP(A417,cocina!$A$2:$L$1903,11,0))</f>
        <v>29</v>
      </c>
      <c r="N417" s="18">
        <f>IF(J417="Ocupada", (E417-D417)+TIME(0,12,0), E417-D417)</f>
        <v>4.7222222223354038E-2</v>
      </c>
      <c r="O417" s="18">
        <f>(VLOOKUP(A417,cocina!$A$2:$L$1903,8,0)/1440)</f>
        <v>1.5972222222222221E-2</v>
      </c>
      <c r="P417" s="18">
        <f t="shared" si="12"/>
        <v>3.1250000001131817E-2</v>
      </c>
      <c r="Q417" t="str">
        <f t="shared" si="13"/>
        <v>pago</v>
      </c>
    </row>
    <row r="418" spans="1:17" ht="29.25">
      <c r="A418" s="12">
        <v>418</v>
      </c>
      <c r="B418" s="22" t="s">
        <v>1833</v>
      </c>
      <c r="C418" s="12">
        <v>4</v>
      </c>
      <c r="D418" s="18">
        <v>45021.036111111112</v>
      </c>
      <c r="E418" s="18">
        <v>45021.146527777775</v>
      </c>
      <c r="F418" s="23" t="s">
        <v>66</v>
      </c>
      <c r="G418" s="19" t="s">
        <v>19</v>
      </c>
      <c r="H418" t="s">
        <v>20</v>
      </c>
      <c r="I418" s="21" t="s">
        <v>1834</v>
      </c>
      <c r="J418" s="20" t="s">
        <v>35</v>
      </c>
      <c r="K418" s="22" t="s">
        <v>77</v>
      </c>
      <c r="L418" s="17" t="s">
        <v>1835</v>
      </c>
      <c r="M418" s="31">
        <f>(VLOOKUP(A418,cocina!$A$2:$L$1903,11,0))</f>
        <v>25</v>
      </c>
      <c r="N418" s="18">
        <f>IF(J418="Ocupada", (E418-D418)+TIME(0,12,0), E418-D418)</f>
        <v>0.11041666666278616</v>
      </c>
      <c r="O418" s="18">
        <f>(VLOOKUP(A418,cocina!$A$2:$L$1903,8,0)/1440)</f>
        <v>3.125E-2</v>
      </c>
      <c r="P418" s="18">
        <f t="shared" si="12"/>
        <v>7.9166666662786156E-2</v>
      </c>
      <c r="Q418" t="str">
        <f t="shared" si="13"/>
        <v>pago</v>
      </c>
    </row>
    <row r="419" spans="1:17" ht="29.25">
      <c r="A419" s="12">
        <v>419</v>
      </c>
      <c r="B419" s="22" t="s">
        <v>1836</v>
      </c>
      <c r="C419" s="12">
        <v>4</v>
      </c>
      <c r="D419" s="18">
        <v>45021.134722222225</v>
      </c>
      <c r="E419" s="18">
        <v>45021.238194444442</v>
      </c>
      <c r="F419" s="23" t="s">
        <v>26</v>
      </c>
      <c r="G419" s="19" t="s">
        <v>27</v>
      </c>
      <c r="H419" t="s">
        <v>20</v>
      </c>
      <c r="I419" s="21" t="s">
        <v>1837</v>
      </c>
      <c r="J419" s="20" t="s">
        <v>30</v>
      </c>
      <c r="K419" s="22" t="s">
        <v>63</v>
      </c>
      <c r="L419" s="17" t="s">
        <v>1838</v>
      </c>
      <c r="M419" s="31">
        <f>(VLOOKUP(A419,cocina!$A$2:$L$1903,11,0))</f>
        <v>34</v>
      </c>
      <c r="N419" s="18">
        <f>IF(J419="Ocupada", (E419-D419)+TIME(0,12,0), E419-D419)</f>
        <v>0.1118055555508666</v>
      </c>
      <c r="O419" s="18">
        <f>(VLOOKUP(A419,cocina!$A$2:$L$1903,8,0)/1440)</f>
        <v>4.8611111111111112E-3</v>
      </c>
      <c r="P419" s="18">
        <f t="shared" si="12"/>
        <v>0.1069444444397555</v>
      </c>
      <c r="Q419" t="str">
        <f t="shared" si="13"/>
        <v>pago</v>
      </c>
    </row>
    <row r="420" spans="1:17" ht="57.75">
      <c r="A420" s="12">
        <v>420</v>
      </c>
      <c r="B420" s="22" t="s">
        <v>1062</v>
      </c>
      <c r="C420" s="12">
        <v>6</v>
      </c>
      <c r="D420" s="18">
        <v>45021.095833333333</v>
      </c>
      <c r="E420" s="18">
        <v>45021.228472222225</v>
      </c>
      <c r="F420" s="23" t="s">
        <v>39</v>
      </c>
      <c r="G420" s="19" t="s">
        <v>27</v>
      </c>
      <c r="H420" t="s">
        <v>20</v>
      </c>
      <c r="I420" s="21" t="s">
        <v>1191</v>
      </c>
      <c r="J420" s="20" t="s">
        <v>30</v>
      </c>
      <c r="K420" s="22" t="s">
        <v>36</v>
      </c>
      <c r="L420" s="17" t="s">
        <v>1839</v>
      </c>
      <c r="M420" s="31">
        <f>(VLOOKUP(A420,cocina!$A$2:$L$1903,11,0))</f>
        <v>68</v>
      </c>
      <c r="N420" s="18">
        <f>IF(J420="Ocupada", (E420-D420)+TIME(0,12,0), E420-D420)</f>
        <v>0.14097222222529429</v>
      </c>
      <c r="O420" s="18">
        <f>(VLOOKUP(A420,cocina!$A$2:$L$1903,8,0)/1440)</f>
        <v>2.2916666666666665E-2</v>
      </c>
      <c r="P420" s="18">
        <f t="shared" si="12"/>
        <v>0.11805555555862762</v>
      </c>
      <c r="Q420" t="str">
        <f t="shared" si="13"/>
        <v>pago</v>
      </c>
    </row>
    <row r="421" spans="1:17" ht="29.25">
      <c r="A421" s="12">
        <v>421</v>
      </c>
      <c r="B421" s="22" t="s">
        <v>1840</v>
      </c>
      <c r="C421" s="12">
        <v>1</v>
      </c>
      <c r="D421" s="18">
        <v>45021.067361111112</v>
      </c>
      <c r="E421" s="18">
        <v>45021.171527777777</v>
      </c>
      <c r="F421" s="23" t="s">
        <v>98</v>
      </c>
      <c r="G421" s="19" t="s">
        <v>27</v>
      </c>
      <c r="H421" t="s">
        <v>20</v>
      </c>
      <c r="I421" s="21" t="s">
        <v>1841</v>
      </c>
      <c r="J421" s="20" t="s">
        <v>30</v>
      </c>
      <c r="K421" s="22" t="s">
        <v>41</v>
      </c>
      <c r="L421" s="17" t="s">
        <v>1842</v>
      </c>
      <c r="M421" s="31">
        <f>(VLOOKUP(A421,cocina!$A$2:$L$1903,11,0))</f>
        <v>31</v>
      </c>
      <c r="N421" s="18">
        <f>IF(J421="Ocupada", (E421-D421)+TIME(0,12,0), E421-D421)</f>
        <v>0.11249999999757468</v>
      </c>
      <c r="O421" s="18">
        <f>(VLOOKUP(A421,cocina!$A$2:$L$1903,8,0)/1440)</f>
        <v>1.2500000000000001E-2</v>
      </c>
      <c r="P421" s="18">
        <f t="shared" si="12"/>
        <v>9.9999999997574682E-2</v>
      </c>
      <c r="Q421" t="str">
        <f t="shared" si="13"/>
        <v>pago</v>
      </c>
    </row>
    <row r="422" spans="1:17" ht="29.25">
      <c r="A422" s="12">
        <v>422</v>
      </c>
      <c r="B422" s="22" t="s">
        <v>1843</v>
      </c>
      <c r="C422" s="12">
        <v>6</v>
      </c>
      <c r="D422" s="18">
        <v>45021.025000000001</v>
      </c>
      <c r="E422" s="18">
        <v>45021.131249999999</v>
      </c>
      <c r="F422" s="23" t="s">
        <v>39</v>
      </c>
      <c r="G422" s="19" t="s">
        <v>27</v>
      </c>
      <c r="H422" t="s">
        <v>20</v>
      </c>
      <c r="I422" s="21" t="s">
        <v>1844</v>
      </c>
      <c r="J422" s="20" t="s">
        <v>35</v>
      </c>
      <c r="K422" s="22" t="s">
        <v>77</v>
      </c>
      <c r="L422" s="17" t="s">
        <v>1845</v>
      </c>
      <c r="M422" s="31">
        <f>(VLOOKUP(A422,cocina!$A$2:$L$1903,11,0))</f>
        <v>52</v>
      </c>
      <c r="N422" s="18">
        <f>IF(J422="Ocupada", (E422-D422)+TIME(0,12,0), E422-D422)</f>
        <v>0.10624999999708962</v>
      </c>
      <c r="O422" s="18">
        <f>(VLOOKUP(A422,cocina!$A$2:$L$1903,8,0)/1440)</f>
        <v>4.8611111111111112E-3</v>
      </c>
      <c r="P422" s="18">
        <f t="shared" si="12"/>
        <v>0.10138888888597851</v>
      </c>
      <c r="Q422" t="str">
        <f t="shared" si="13"/>
        <v>pago</v>
      </c>
    </row>
    <row r="423" spans="1:17" ht="29.25">
      <c r="A423" s="12">
        <v>423</v>
      </c>
      <c r="B423" s="22" t="s">
        <v>160</v>
      </c>
      <c r="C423" s="12">
        <v>2</v>
      </c>
      <c r="D423" s="18">
        <v>45021.106944444444</v>
      </c>
      <c r="E423" s="18">
        <v>45021.206250000003</v>
      </c>
      <c r="F423" s="23" t="s">
        <v>98</v>
      </c>
      <c r="G423" s="19" t="s">
        <v>27</v>
      </c>
      <c r="H423" t="s">
        <v>28</v>
      </c>
      <c r="I423" s="21" t="s">
        <v>1846</v>
      </c>
      <c r="J423" s="20" t="s">
        <v>22</v>
      </c>
      <c r="K423" s="22" t="s">
        <v>81</v>
      </c>
      <c r="L423" s="17" t="s">
        <v>1847</v>
      </c>
      <c r="M423" s="31">
        <f>(VLOOKUP(A423,cocina!$A$2:$L$1903,11,0))</f>
        <v>56</v>
      </c>
      <c r="N423" s="18">
        <f>IF(J423="Ocupada", (E423-D423)+TIME(0,12,0), E423-D423)</f>
        <v>9.930555555911269E-2</v>
      </c>
      <c r="O423" s="18">
        <f>(VLOOKUP(A423,cocina!$A$2:$L$1903,8,0)/1440)</f>
        <v>1.6666666666666666E-2</v>
      </c>
      <c r="P423" s="18">
        <f t="shared" si="12"/>
        <v>8.2638888892446027E-2</v>
      </c>
      <c r="Q423" t="str">
        <f t="shared" si="13"/>
        <v>pago</v>
      </c>
    </row>
    <row r="424" spans="1:17" ht="29.25">
      <c r="A424" s="12">
        <v>424</v>
      </c>
      <c r="B424" s="22" t="s">
        <v>464</v>
      </c>
      <c r="C424" s="12">
        <v>3</v>
      </c>
      <c r="D424" s="18">
        <v>45021.047222222223</v>
      </c>
      <c r="E424" s="18">
        <v>45021.136805555558</v>
      </c>
      <c r="F424" s="23" t="s">
        <v>39</v>
      </c>
      <c r="G424" s="19" t="s">
        <v>19</v>
      </c>
      <c r="H424" t="s">
        <v>28</v>
      </c>
      <c r="I424" s="21" t="s">
        <v>1848</v>
      </c>
      <c r="J424" s="20" t="s">
        <v>35</v>
      </c>
      <c r="K424" s="22" t="s">
        <v>46</v>
      </c>
      <c r="L424" s="17" t="s">
        <v>1849</v>
      </c>
      <c r="M424" s="31">
        <f>(VLOOKUP(A424,cocina!$A$2:$L$1903,11,0))</f>
        <v>66</v>
      </c>
      <c r="N424" s="18">
        <f>IF(J424="Ocupada", (E424-D424)+TIME(0,12,0), E424-D424)</f>
        <v>8.9583333334303461E-2</v>
      </c>
      <c r="O424" s="18">
        <f>(VLOOKUP(A424,cocina!$A$2:$L$1903,8,0)/1440)</f>
        <v>2.9861111111111113E-2</v>
      </c>
      <c r="P424" s="18">
        <f t="shared" si="12"/>
        <v>5.9722222223192345E-2</v>
      </c>
      <c r="Q424" t="str">
        <f t="shared" si="13"/>
        <v>pago</v>
      </c>
    </row>
    <row r="425" spans="1:17">
      <c r="A425" s="12">
        <v>425</v>
      </c>
      <c r="B425" s="22" t="s">
        <v>274</v>
      </c>
      <c r="C425" s="12">
        <v>3</v>
      </c>
      <c r="D425" s="18">
        <v>45021.058333333334</v>
      </c>
      <c r="E425" s="18">
        <v>45021.15625</v>
      </c>
      <c r="F425" s="23" t="s">
        <v>39</v>
      </c>
      <c r="G425" s="19" t="s">
        <v>27</v>
      </c>
      <c r="H425" t="s">
        <v>20</v>
      </c>
      <c r="I425" s="21" t="s">
        <v>275</v>
      </c>
      <c r="J425" s="20" t="s">
        <v>35</v>
      </c>
      <c r="K425" s="22" t="s">
        <v>23</v>
      </c>
      <c r="L425" s="17" t="s">
        <v>68</v>
      </c>
      <c r="M425" s="31">
        <f>(VLOOKUP(A425,cocina!$A$2:$L$1903,11,0))</f>
        <v>19</v>
      </c>
      <c r="N425" s="18">
        <f>IF(J425="Ocupada", (E425-D425)+TIME(0,12,0), E425-D425)</f>
        <v>9.7916666665696539E-2</v>
      </c>
      <c r="O425" s="18">
        <f>(VLOOKUP(A425,cocina!$A$2:$L$1903,8,0)/1440)</f>
        <v>1.9444444444444445E-2</v>
      </c>
      <c r="P425" s="18">
        <f t="shared" si="12"/>
        <v>7.8472222221252094E-2</v>
      </c>
      <c r="Q425" t="str">
        <f t="shared" si="13"/>
        <v>pago</v>
      </c>
    </row>
    <row r="426" spans="1:17" ht="57.75">
      <c r="A426" s="12">
        <v>426</v>
      </c>
      <c r="B426" s="22" t="s">
        <v>1850</v>
      </c>
      <c r="C426" s="12">
        <v>2</v>
      </c>
      <c r="D426" s="18">
        <v>45021.132638888892</v>
      </c>
      <c r="E426" s="18">
        <v>45021.209722222222</v>
      </c>
      <c r="F426" s="23" t="s">
        <v>18</v>
      </c>
      <c r="G426" s="19" t="s">
        <v>27</v>
      </c>
      <c r="H426" t="s">
        <v>20</v>
      </c>
      <c r="I426" s="21" t="s">
        <v>1851</v>
      </c>
      <c r="J426" s="20" t="s">
        <v>35</v>
      </c>
      <c r="K426" s="22" t="s">
        <v>31</v>
      </c>
      <c r="L426" s="17" t="s">
        <v>1852</v>
      </c>
      <c r="M426" s="31">
        <f>(VLOOKUP(A426,cocina!$A$2:$L$1903,11,0))</f>
        <v>33</v>
      </c>
      <c r="N426" s="18">
        <f>IF(J426="Ocupada", (E426-D426)+TIME(0,12,0), E426-D426)</f>
        <v>7.7083333329937886E-2</v>
      </c>
      <c r="O426" s="18">
        <f>(VLOOKUP(A426,cocina!$A$2:$L$1903,8,0)/1440)</f>
        <v>5.5555555555555558E-3</v>
      </c>
      <c r="P426" s="18">
        <f t="shared" si="12"/>
        <v>7.1527777774382337E-2</v>
      </c>
      <c r="Q426" t="str">
        <f t="shared" si="13"/>
        <v>pago</v>
      </c>
    </row>
    <row r="427" spans="1:17" ht="57.75">
      <c r="A427" s="12">
        <v>427</v>
      </c>
      <c r="B427" s="22" t="s">
        <v>1351</v>
      </c>
      <c r="C427" s="12">
        <v>4</v>
      </c>
      <c r="D427" s="18">
        <v>45021.106944444444</v>
      </c>
      <c r="E427" s="18">
        <v>45021.154861111114</v>
      </c>
      <c r="F427" s="23" t="s">
        <v>39</v>
      </c>
      <c r="G427" s="19" t="s">
        <v>27</v>
      </c>
      <c r="H427" t="s">
        <v>28</v>
      </c>
      <c r="I427" s="21" t="s">
        <v>1853</v>
      </c>
      <c r="J427" s="20" t="s">
        <v>22</v>
      </c>
      <c r="K427" s="22" t="s">
        <v>36</v>
      </c>
      <c r="L427" s="17" t="s">
        <v>1854</v>
      </c>
      <c r="M427" s="31">
        <f>(VLOOKUP(A427,cocina!$A$2:$L$1903,11,0))</f>
        <v>75</v>
      </c>
      <c r="N427" s="18">
        <f>IF(J427="Ocupada", (E427-D427)+TIME(0,12,0), E427-D427)</f>
        <v>4.7916666670062114E-2</v>
      </c>
      <c r="O427" s="18">
        <f>(VLOOKUP(A427,cocina!$A$2:$L$1903,8,0)/1440)</f>
        <v>2.361111111111111E-2</v>
      </c>
      <c r="P427" s="18">
        <f t="shared" si="12"/>
        <v>2.4305555558951003E-2</v>
      </c>
      <c r="Q427" t="str">
        <f t="shared" si="13"/>
        <v>pago</v>
      </c>
    </row>
    <row r="428" spans="1:17" ht="57.75">
      <c r="A428" s="12">
        <v>428</v>
      </c>
      <c r="B428" s="22" t="s">
        <v>1855</v>
      </c>
      <c r="C428" s="12">
        <v>5</v>
      </c>
      <c r="D428" s="18">
        <v>45021.137499999997</v>
      </c>
      <c r="E428" s="18">
        <v>45021.252083333333</v>
      </c>
      <c r="F428" s="23" t="s">
        <v>18</v>
      </c>
      <c r="G428" s="19" t="s">
        <v>61</v>
      </c>
      <c r="H428" t="s">
        <v>20</v>
      </c>
      <c r="I428" s="21" t="s">
        <v>1856</v>
      </c>
      <c r="J428" s="20" t="s">
        <v>35</v>
      </c>
      <c r="K428" s="22" t="s">
        <v>81</v>
      </c>
      <c r="L428" s="17" t="s">
        <v>1857</v>
      </c>
      <c r="M428" s="31">
        <f>(VLOOKUP(A428,cocina!$A$2:$L$1903,11,0))</f>
        <v>40</v>
      </c>
      <c r="N428" s="18">
        <f>IF(J428="Ocupada", (E428-D428)+TIME(0,12,0), E428-D428)</f>
        <v>0.11458333333575865</v>
      </c>
      <c r="O428" s="18">
        <f>(VLOOKUP(A428,cocina!$A$2:$L$1903,8,0)/1440)</f>
        <v>2.6388888888888889E-2</v>
      </c>
      <c r="P428" s="18">
        <f t="shared" si="12"/>
        <v>8.819444444686976E-2</v>
      </c>
      <c r="Q428" t="str">
        <f t="shared" si="13"/>
        <v>pago</v>
      </c>
    </row>
    <row r="429" spans="1:17">
      <c r="A429" s="12">
        <v>429</v>
      </c>
      <c r="B429" s="22" t="s">
        <v>276</v>
      </c>
      <c r="C429" s="12">
        <v>1</v>
      </c>
      <c r="D429" s="18">
        <v>45021.006944444445</v>
      </c>
      <c r="E429" s="18">
        <v>45021.156944444447</v>
      </c>
      <c r="F429" s="23" t="s">
        <v>18</v>
      </c>
      <c r="G429" s="19" t="s">
        <v>27</v>
      </c>
      <c r="H429" t="s">
        <v>20</v>
      </c>
      <c r="I429" s="21" t="s">
        <v>277</v>
      </c>
      <c r="J429" s="20" t="s">
        <v>35</v>
      </c>
      <c r="K429" s="22" t="s">
        <v>31</v>
      </c>
      <c r="L429" s="17" t="s">
        <v>96</v>
      </c>
      <c r="M429" s="31">
        <f>(VLOOKUP(A429,cocina!$A$2:$L$1903,11,0))</f>
        <v>78</v>
      </c>
      <c r="N429" s="18">
        <f>IF(J429="Ocupada", (E429-D429)+TIME(0,12,0), E429-D429)</f>
        <v>0.15000000000145519</v>
      </c>
      <c r="O429" s="18">
        <f>(VLOOKUP(A429,cocina!$A$2:$L$1903,8,0)/1440)</f>
        <v>1.8749999999999999E-2</v>
      </c>
      <c r="P429" s="18">
        <f t="shared" si="12"/>
        <v>0.1312500000014552</v>
      </c>
      <c r="Q429" t="str">
        <f t="shared" si="13"/>
        <v>pago</v>
      </c>
    </row>
    <row r="430" spans="1:17">
      <c r="A430" s="12">
        <v>430</v>
      </c>
      <c r="B430" s="22" t="s">
        <v>278</v>
      </c>
      <c r="C430" s="12">
        <v>3</v>
      </c>
      <c r="D430" s="18">
        <v>45021.097916666666</v>
      </c>
      <c r="E430" s="18">
        <v>45021.165972222225</v>
      </c>
      <c r="F430" s="23" t="s">
        <v>18</v>
      </c>
      <c r="G430" s="19" t="s">
        <v>27</v>
      </c>
      <c r="H430" t="s">
        <v>44</v>
      </c>
      <c r="I430" s="21" t="s">
        <v>279</v>
      </c>
      <c r="J430" s="20" t="s">
        <v>35</v>
      </c>
      <c r="K430" s="22" t="s">
        <v>132</v>
      </c>
      <c r="L430" s="17" t="s">
        <v>78</v>
      </c>
      <c r="M430" s="31">
        <f>(VLOOKUP(A430,cocina!$A$2:$L$1903,11,0))</f>
        <v>25</v>
      </c>
      <c r="N430" s="18">
        <f>IF(J430="Ocupada", (E430-D430)+TIME(0,12,0), E430-D430)</f>
        <v>6.805555555911269E-2</v>
      </c>
      <c r="O430" s="18">
        <f>(VLOOKUP(A430,cocina!$A$2:$L$1903,8,0)/1440)</f>
        <v>3.4027777777777775E-2</v>
      </c>
      <c r="P430" s="18">
        <f t="shared" si="12"/>
        <v>3.4027777781334916E-2</v>
      </c>
      <c r="Q430" t="str">
        <f t="shared" si="13"/>
        <v>pago</v>
      </c>
    </row>
    <row r="431" spans="1:17">
      <c r="A431" s="12">
        <v>431</v>
      </c>
      <c r="B431" s="22" t="s">
        <v>197</v>
      </c>
      <c r="C431" s="12">
        <v>5</v>
      </c>
      <c r="D431" s="18">
        <v>45021.147916666669</v>
      </c>
      <c r="E431" s="18">
        <v>45021.309027777781</v>
      </c>
      <c r="F431" s="23" t="s">
        <v>26</v>
      </c>
      <c r="G431" s="19" t="s">
        <v>27</v>
      </c>
      <c r="H431" t="s">
        <v>20</v>
      </c>
      <c r="I431" s="21" t="s">
        <v>280</v>
      </c>
      <c r="J431" s="20" t="s">
        <v>22</v>
      </c>
      <c r="K431" s="22" t="s">
        <v>63</v>
      </c>
      <c r="L431" s="17" t="s">
        <v>50</v>
      </c>
      <c r="M431" s="31">
        <f>(VLOOKUP(A431,cocina!$A$2:$L$1903,11,0))</f>
        <v>60</v>
      </c>
      <c r="N431" s="18">
        <f>IF(J431="Ocupada", (E431-D431)+TIME(0,12,0), E431-D431)</f>
        <v>0.16111111111240461</v>
      </c>
      <c r="O431" s="18">
        <f>(VLOOKUP(A431,cocina!$A$2:$L$1903,8,0)/1440)</f>
        <v>1.3888888888888888E-2</v>
      </c>
      <c r="P431" s="18">
        <f t="shared" si="12"/>
        <v>0.14722222222351572</v>
      </c>
      <c r="Q431" t="str">
        <f t="shared" si="13"/>
        <v>pago</v>
      </c>
    </row>
    <row r="432" spans="1:17" ht="43.5">
      <c r="A432" s="12">
        <v>432</v>
      </c>
      <c r="B432" s="22" t="s">
        <v>1858</v>
      </c>
      <c r="C432" s="12">
        <v>2</v>
      </c>
      <c r="D432" s="18">
        <v>45021.146527777775</v>
      </c>
      <c r="E432" s="18">
        <v>45021.245833333334</v>
      </c>
      <c r="F432" s="23" t="s">
        <v>18</v>
      </c>
      <c r="G432" s="19" t="s">
        <v>19</v>
      </c>
      <c r="H432" t="s">
        <v>20</v>
      </c>
      <c r="I432" s="21" t="s">
        <v>1859</v>
      </c>
      <c r="J432" s="20" t="s">
        <v>22</v>
      </c>
      <c r="K432" s="22" t="s">
        <v>46</v>
      </c>
      <c r="L432" s="17" t="s">
        <v>1860</v>
      </c>
      <c r="M432" s="31">
        <f>(VLOOKUP(A432,cocina!$A$2:$L$1903,11,0))</f>
        <v>60</v>
      </c>
      <c r="N432" s="18">
        <f>IF(J432="Ocupada", (E432-D432)+TIME(0,12,0), E432-D432)</f>
        <v>9.930555555911269E-2</v>
      </c>
      <c r="O432" s="18">
        <f>(VLOOKUP(A432,cocina!$A$2:$L$1903,8,0)/1440)</f>
        <v>1.1111111111111112E-2</v>
      </c>
      <c r="P432" s="18">
        <f t="shared" si="12"/>
        <v>8.8194444448001577E-2</v>
      </c>
      <c r="Q432" t="str">
        <f t="shared" si="13"/>
        <v>pago</v>
      </c>
    </row>
    <row r="433" spans="1:17" ht="29.25">
      <c r="A433" s="12">
        <v>433</v>
      </c>
      <c r="B433" s="22" t="s">
        <v>1054</v>
      </c>
      <c r="C433" s="12">
        <v>4</v>
      </c>
      <c r="D433" s="18">
        <v>45021.051388888889</v>
      </c>
      <c r="E433" s="18">
        <v>45021.131249999999</v>
      </c>
      <c r="F433" s="23" t="s">
        <v>18</v>
      </c>
      <c r="G433" s="19" t="s">
        <v>27</v>
      </c>
      <c r="H433" t="s">
        <v>20</v>
      </c>
      <c r="I433" s="21" t="s">
        <v>1861</v>
      </c>
      <c r="J433" s="20" t="s">
        <v>35</v>
      </c>
      <c r="K433" s="22" t="s">
        <v>36</v>
      </c>
      <c r="L433" s="17" t="s">
        <v>1862</v>
      </c>
      <c r="M433" s="31">
        <f>(VLOOKUP(A433,cocina!$A$2:$L$1903,11,0))</f>
        <v>30</v>
      </c>
      <c r="N433" s="18">
        <f>IF(J433="Ocupada", (E433-D433)+TIME(0,12,0), E433-D433)</f>
        <v>7.9861111109494232E-2</v>
      </c>
      <c r="O433" s="18">
        <f>(VLOOKUP(A433,cocina!$A$2:$L$1903,8,0)/1440)</f>
        <v>3.888888888888889E-2</v>
      </c>
      <c r="P433" s="18">
        <f t="shared" si="12"/>
        <v>4.0972222220605342E-2</v>
      </c>
      <c r="Q433" t="str">
        <f t="shared" si="13"/>
        <v>pago</v>
      </c>
    </row>
    <row r="434" spans="1:17" ht="29.25">
      <c r="A434" s="12">
        <v>434</v>
      </c>
      <c r="B434" s="22" t="s">
        <v>1863</v>
      </c>
      <c r="C434" s="12">
        <v>4</v>
      </c>
      <c r="D434" s="18">
        <v>45021.010416666664</v>
      </c>
      <c r="E434" s="18">
        <v>45021.163194444445</v>
      </c>
      <c r="F434" s="23" t="s">
        <v>18</v>
      </c>
      <c r="G434" s="19" t="s">
        <v>27</v>
      </c>
      <c r="H434" t="s">
        <v>20</v>
      </c>
      <c r="I434" s="21" t="s">
        <v>1864</v>
      </c>
      <c r="J434" s="20" t="s">
        <v>35</v>
      </c>
      <c r="K434" s="22" t="s">
        <v>36</v>
      </c>
      <c r="L434" s="17" t="s">
        <v>1865</v>
      </c>
      <c r="M434" s="31">
        <f>(VLOOKUP(A434,cocina!$A$2:$L$1903,11,0))</f>
        <v>52</v>
      </c>
      <c r="N434" s="18">
        <f>IF(J434="Ocupada", (E434-D434)+TIME(0,12,0), E434-D434)</f>
        <v>0.15277777778101154</v>
      </c>
      <c r="O434" s="18">
        <f>(VLOOKUP(A434,cocina!$A$2:$L$1903,8,0)/1440)</f>
        <v>1.8055555555555554E-2</v>
      </c>
      <c r="P434" s="18">
        <f t="shared" si="12"/>
        <v>0.13472222222545599</v>
      </c>
      <c r="Q434" t="str">
        <f t="shared" si="13"/>
        <v>pago</v>
      </c>
    </row>
    <row r="435" spans="1:17" ht="43.5">
      <c r="A435" s="12">
        <v>435</v>
      </c>
      <c r="B435" s="22" t="s">
        <v>1866</v>
      </c>
      <c r="C435" s="12">
        <v>6</v>
      </c>
      <c r="D435" s="18">
        <v>45021.161805555559</v>
      </c>
      <c r="E435" s="18">
        <v>45021.250694444447</v>
      </c>
      <c r="F435" s="23" t="s">
        <v>26</v>
      </c>
      <c r="G435" s="19" t="s">
        <v>27</v>
      </c>
      <c r="H435" t="s">
        <v>20</v>
      </c>
      <c r="I435" s="21" t="s">
        <v>1867</v>
      </c>
      <c r="J435" s="20" t="s">
        <v>30</v>
      </c>
      <c r="K435" s="22" t="s">
        <v>77</v>
      </c>
      <c r="L435" s="17" t="s">
        <v>1868</v>
      </c>
      <c r="M435" s="31">
        <f>(VLOOKUP(A435,cocina!$A$2:$L$1903,11,0))</f>
        <v>52</v>
      </c>
      <c r="N435" s="18">
        <f>IF(J435="Ocupada", (E435-D435)+TIME(0,12,0), E435-D435)</f>
        <v>9.7222222220928717E-2</v>
      </c>
      <c r="O435" s="18">
        <f>(VLOOKUP(A435,cocina!$A$2:$L$1903,8,0)/1440)</f>
        <v>9.7222222222222224E-3</v>
      </c>
      <c r="P435" s="18">
        <f t="shared" si="12"/>
        <v>8.7499999998706501E-2</v>
      </c>
      <c r="Q435" t="str">
        <f t="shared" si="13"/>
        <v>pago</v>
      </c>
    </row>
    <row r="436" spans="1:17">
      <c r="A436" s="12">
        <v>436</v>
      </c>
      <c r="B436" s="22" t="s">
        <v>281</v>
      </c>
      <c r="C436" s="12">
        <v>3</v>
      </c>
      <c r="D436" s="18">
        <v>45021.008333333331</v>
      </c>
      <c r="E436" s="18">
        <v>45021.169444444444</v>
      </c>
      <c r="F436" s="23" t="s">
        <v>26</v>
      </c>
      <c r="G436" s="19" t="s">
        <v>27</v>
      </c>
      <c r="H436" t="s">
        <v>20</v>
      </c>
      <c r="I436" s="21" t="s">
        <v>282</v>
      </c>
      <c r="J436" s="20" t="s">
        <v>30</v>
      </c>
      <c r="K436" s="22" t="s">
        <v>31</v>
      </c>
      <c r="L436" s="17" t="s">
        <v>37</v>
      </c>
      <c r="M436" s="31">
        <f>(VLOOKUP(A436,cocina!$A$2:$L$1903,11,0))</f>
        <v>56</v>
      </c>
      <c r="N436" s="18">
        <f>IF(J436="Ocupada", (E436-D436)+TIME(0,12,0), E436-D436)</f>
        <v>0.16944444444573795</v>
      </c>
      <c r="O436" s="18">
        <f>(VLOOKUP(A436,cocina!$A$2:$L$1903,8,0)/1440)</f>
        <v>3.125E-2</v>
      </c>
      <c r="P436" s="18">
        <f t="shared" si="12"/>
        <v>0.13819444444573795</v>
      </c>
      <c r="Q436" t="str">
        <f t="shared" si="13"/>
        <v>pago</v>
      </c>
    </row>
    <row r="437" spans="1:17">
      <c r="A437" s="12">
        <v>437</v>
      </c>
      <c r="B437" s="22" t="s">
        <v>283</v>
      </c>
      <c r="C437" s="12">
        <v>6</v>
      </c>
      <c r="D437" s="18">
        <v>45021.126388888886</v>
      </c>
      <c r="E437" s="18">
        <v>45021.225694444445</v>
      </c>
      <c r="F437" s="23" t="s">
        <v>66</v>
      </c>
      <c r="G437" s="19" t="s">
        <v>27</v>
      </c>
      <c r="H437" t="s">
        <v>20</v>
      </c>
      <c r="I437" s="21" t="s">
        <v>284</v>
      </c>
      <c r="J437" s="20" t="s">
        <v>35</v>
      </c>
      <c r="K437" s="22" t="s">
        <v>95</v>
      </c>
      <c r="L437" s="17" t="s">
        <v>24</v>
      </c>
      <c r="M437" s="31">
        <f>(VLOOKUP(A437,cocina!$A$2:$L$1903,11,0))</f>
        <v>70</v>
      </c>
      <c r="N437" s="18">
        <f>IF(J437="Ocupada", (E437-D437)+TIME(0,12,0), E437-D437)</f>
        <v>9.930555555911269E-2</v>
      </c>
      <c r="O437" s="18">
        <f>(VLOOKUP(A437,cocina!$A$2:$L$1903,8,0)/1440)</f>
        <v>3.5416666666666666E-2</v>
      </c>
      <c r="P437" s="18">
        <f t="shared" si="12"/>
        <v>6.3888888892446025E-2</v>
      </c>
      <c r="Q437" t="str">
        <f t="shared" si="13"/>
        <v>pago</v>
      </c>
    </row>
    <row r="438" spans="1:17">
      <c r="A438" s="12">
        <v>438</v>
      </c>
      <c r="B438" s="22" t="s">
        <v>285</v>
      </c>
      <c r="C438" s="12">
        <v>1</v>
      </c>
      <c r="D438" s="18">
        <v>45021.165277777778</v>
      </c>
      <c r="E438" s="18">
        <v>45021.314583333333</v>
      </c>
      <c r="F438" s="23" t="s">
        <v>98</v>
      </c>
      <c r="G438" s="19" t="s">
        <v>27</v>
      </c>
      <c r="H438" t="s">
        <v>20</v>
      </c>
      <c r="I438" s="21" t="s">
        <v>286</v>
      </c>
      <c r="J438" s="20" t="s">
        <v>22</v>
      </c>
      <c r="K438" s="22" t="s">
        <v>63</v>
      </c>
      <c r="L438" s="17" t="s">
        <v>172</v>
      </c>
      <c r="M438" s="31">
        <f>(VLOOKUP(A438,cocina!$A$2:$L$1903,11,0))</f>
        <v>33</v>
      </c>
      <c r="N438" s="18">
        <f>IF(J438="Ocupada", (E438-D438)+TIME(0,12,0), E438-D438)</f>
        <v>0.14930555555474712</v>
      </c>
      <c r="O438" s="18">
        <f>(VLOOKUP(A438,cocina!$A$2:$L$1903,8,0)/1440)</f>
        <v>3.5416666666666666E-2</v>
      </c>
      <c r="P438" s="18">
        <f t="shared" si="12"/>
        <v>0.11388888888808045</v>
      </c>
      <c r="Q438" t="str">
        <f t="shared" si="13"/>
        <v>pago</v>
      </c>
    </row>
    <row r="439" spans="1:17" ht="29.25">
      <c r="A439" s="12">
        <v>439</v>
      </c>
      <c r="B439" s="22" t="s">
        <v>1869</v>
      </c>
      <c r="C439" s="12">
        <v>1</v>
      </c>
      <c r="D439" s="18">
        <v>45021</v>
      </c>
      <c r="E439" s="18">
        <v>45021.057638888888</v>
      </c>
      <c r="F439" s="23" t="s">
        <v>66</v>
      </c>
      <c r="G439" s="19" t="s">
        <v>19</v>
      </c>
      <c r="H439" t="s">
        <v>20</v>
      </c>
      <c r="I439" s="21" t="s">
        <v>1870</v>
      </c>
      <c r="J439" s="20" t="s">
        <v>22</v>
      </c>
      <c r="K439" s="22" t="s">
        <v>36</v>
      </c>
      <c r="L439" s="17" t="s">
        <v>1871</v>
      </c>
      <c r="M439" s="31">
        <f>(VLOOKUP(A439,cocina!$A$2:$L$1903,11,0))</f>
        <v>99</v>
      </c>
      <c r="N439" s="18">
        <f>IF(J439="Ocupada", (E439-D439)+TIME(0,12,0), E439-D439)</f>
        <v>5.7638888887595385E-2</v>
      </c>
      <c r="O439" s="18">
        <f>(VLOOKUP(A439,cocina!$A$2:$L$1903,8,0)/1440)</f>
        <v>2.4305555555555556E-2</v>
      </c>
      <c r="P439" s="18">
        <f t="shared" si="12"/>
        <v>3.3333333332039833E-2</v>
      </c>
      <c r="Q439" t="str">
        <f t="shared" si="13"/>
        <v>pago</v>
      </c>
    </row>
    <row r="440" spans="1:17" ht="29.25">
      <c r="A440" s="12">
        <v>440</v>
      </c>
      <c r="B440" s="22" t="s">
        <v>1872</v>
      </c>
      <c r="C440" s="12">
        <v>1</v>
      </c>
      <c r="D440" s="18">
        <v>45021.082638888889</v>
      </c>
      <c r="E440" s="18">
        <v>45021.241666666669</v>
      </c>
      <c r="F440" s="23" t="s">
        <v>39</v>
      </c>
      <c r="G440" s="19" t="s">
        <v>27</v>
      </c>
      <c r="H440" t="s">
        <v>20</v>
      </c>
      <c r="I440" s="21" t="s">
        <v>1873</v>
      </c>
      <c r="J440" s="20" t="s">
        <v>30</v>
      </c>
      <c r="K440" s="22" t="s">
        <v>63</v>
      </c>
      <c r="L440" s="17" t="s">
        <v>1874</v>
      </c>
      <c r="M440" s="31">
        <f>(VLOOKUP(A440,cocina!$A$2:$L$1903,11,0))</f>
        <v>46</v>
      </c>
      <c r="N440" s="18">
        <f>IF(J440="Ocupada", (E440-D440)+TIME(0,12,0), E440-D440)</f>
        <v>0.16736111111288968</v>
      </c>
      <c r="O440" s="18">
        <f>(VLOOKUP(A440,cocina!$A$2:$L$1903,8,0)/1440)</f>
        <v>2.5000000000000001E-2</v>
      </c>
      <c r="P440" s="18">
        <f t="shared" si="12"/>
        <v>0.14236111111288968</v>
      </c>
      <c r="Q440" t="str">
        <f t="shared" si="13"/>
        <v>pago</v>
      </c>
    </row>
    <row r="441" spans="1:17" ht="29.25">
      <c r="A441" s="12">
        <v>441</v>
      </c>
      <c r="B441" s="22" t="s">
        <v>404</v>
      </c>
      <c r="C441" s="12">
        <v>6</v>
      </c>
      <c r="D441" s="18">
        <v>45021.044444444444</v>
      </c>
      <c r="E441" s="18">
        <v>45021.140972222223</v>
      </c>
      <c r="F441" s="23" t="s">
        <v>39</v>
      </c>
      <c r="G441" s="19" t="s">
        <v>27</v>
      </c>
      <c r="H441" t="s">
        <v>28</v>
      </c>
      <c r="I441" s="21" t="s">
        <v>1875</v>
      </c>
      <c r="J441" s="20" t="s">
        <v>30</v>
      </c>
      <c r="K441" s="22" t="s">
        <v>77</v>
      </c>
      <c r="L441" s="17" t="s">
        <v>1094</v>
      </c>
      <c r="M441" s="31">
        <f>(VLOOKUP(A441,cocina!$A$2:$L$1903,11,0))</f>
        <v>105</v>
      </c>
      <c r="N441" s="18">
        <f>IF(J441="Ocupada", (E441-D441)+TIME(0,12,0), E441-D441)</f>
        <v>0.10486111111288968</v>
      </c>
      <c r="O441" s="18">
        <f>(VLOOKUP(A441,cocina!$A$2:$L$1903,8,0)/1440)</f>
        <v>3.7499999999999999E-2</v>
      </c>
      <c r="P441" s="18">
        <f t="shared" si="12"/>
        <v>6.7361111112889671E-2</v>
      </c>
      <c r="Q441" t="str">
        <f t="shared" si="13"/>
        <v>pago</v>
      </c>
    </row>
    <row r="442" spans="1:17" ht="43.5">
      <c r="A442" s="12">
        <v>442</v>
      </c>
      <c r="B442" s="22" t="s">
        <v>1876</v>
      </c>
      <c r="C442" s="12">
        <v>3</v>
      </c>
      <c r="D442" s="18">
        <v>45021.086111111108</v>
      </c>
      <c r="E442" s="18">
        <v>45021.137499999997</v>
      </c>
      <c r="F442" s="23" t="s">
        <v>18</v>
      </c>
      <c r="G442" s="19" t="s">
        <v>19</v>
      </c>
      <c r="H442" t="s">
        <v>20</v>
      </c>
      <c r="I442" s="21" t="s">
        <v>1877</v>
      </c>
      <c r="J442" s="20" t="s">
        <v>30</v>
      </c>
      <c r="K442" s="22" t="s">
        <v>71</v>
      </c>
      <c r="L442" s="17" t="s">
        <v>1878</v>
      </c>
      <c r="M442" s="31">
        <f>(VLOOKUP(A442,cocina!$A$2:$L$1903,11,0))</f>
        <v>102</v>
      </c>
      <c r="N442" s="18">
        <f>IF(J442="Ocupada", (E442-D442)+TIME(0,12,0), E442-D442)</f>
        <v>5.9722222222383908E-2</v>
      </c>
      <c r="O442" s="18">
        <f>(VLOOKUP(A442,cocina!$A$2:$L$1903,8,0)/1440)</f>
        <v>2.013888888888889E-2</v>
      </c>
      <c r="P442" s="18">
        <f t="shared" si="12"/>
        <v>3.9583333333495022E-2</v>
      </c>
      <c r="Q442" t="str">
        <f t="shared" si="13"/>
        <v>pago</v>
      </c>
    </row>
    <row r="443" spans="1:17" ht="57.75">
      <c r="A443" s="12">
        <v>443</v>
      </c>
      <c r="B443" s="22" t="s">
        <v>274</v>
      </c>
      <c r="C443" s="12">
        <v>2</v>
      </c>
      <c r="D443" s="18">
        <v>45021.052083333336</v>
      </c>
      <c r="E443" s="18">
        <v>45021.134722222225</v>
      </c>
      <c r="F443" s="23" t="s">
        <v>39</v>
      </c>
      <c r="G443" s="19" t="s">
        <v>27</v>
      </c>
      <c r="H443" t="s">
        <v>44</v>
      </c>
      <c r="I443" s="21" t="s">
        <v>1879</v>
      </c>
      <c r="J443" s="20" t="s">
        <v>22</v>
      </c>
      <c r="K443" s="22" t="s">
        <v>132</v>
      </c>
      <c r="L443" s="17" t="s">
        <v>1880</v>
      </c>
      <c r="M443" s="31">
        <f>(VLOOKUP(A443,cocina!$A$2:$L$1903,11,0))</f>
        <v>23</v>
      </c>
      <c r="N443" s="18">
        <f>IF(J443="Ocupada", (E443-D443)+TIME(0,12,0), E443-D443)</f>
        <v>8.2638888889050577E-2</v>
      </c>
      <c r="O443" s="18">
        <f>(VLOOKUP(A443,cocina!$A$2:$L$1903,8,0)/1440)</f>
        <v>2.0833333333333332E-2</v>
      </c>
      <c r="P443" s="18">
        <f t="shared" si="12"/>
        <v>6.1805555555717248E-2</v>
      </c>
      <c r="Q443" t="str">
        <f t="shared" si="13"/>
        <v>pago</v>
      </c>
    </row>
    <row r="444" spans="1:17" ht="29.25">
      <c r="A444" s="12">
        <v>444</v>
      </c>
      <c r="B444" s="22" t="s">
        <v>1146</v>
      </c>
      <c r="C444" s="12">
        <v>5</v>
      </c>
      <c r="D444" s="18">
        <v>45021.140972222223</v>
      </c>
      <c r="E444" s="18">
        <v>45021.255555555559</v>
      </c>
      <c r="F444" s="23" t="s">
        <v>98</v>
      </c>
      <c r="G444" s="19" t="s">
        <v>27</v>
      </c>
      <c r="H444" t="s">
        <v>20</v>
      </c>
      <c r="I444" s="21" t="s">
        <v>476</v>
      </c>
      <c r="J444" s="20" t="s">
        <v>22</v>
      </c>
      <c r="K444" s="22" t="s">
        <v>63</v>
      </c>
      <c r="L444" s="17" t="s">
        <v>1881</v>
      </c>
      <c r="M444" s="31">
        <f>(VLOOKUP(A444,cocina!$A$2:$L$1903,11,0))</f>
        <v>23</v>
      </c>
      <c r="N444" s="18">
        <f>IF(J444="Ocupada", (E444-D444)+TIME(0,12,0), E444-D444)</f>
        <v>0.11458333333575865</v>
      </c>
      <c r="O444" s="18">
        <f>(VLOOKUP(A444,cocina!$A$2:$L$1903,8,0)/1440)</f>
        <v>2.2222222222222223E-2</v>
      </c>
      <c r="P444" s="18">
        <f t="shared" si="12"/>
        <v>9.2361111113536426E-2</v>
      </c>
      <c r="Q444" t="str">
        <f t="shared" si="13"/>
        <v>pago</v>
      </c>
    </row>
    <row r="445" spans="1:17">
      <c r="A445" s="12">
        <v>445</v>
      </c>
      <c r="B445" s="22" t="s">
        <v>287</v>
      </c>
      <c r="C445" s="12">
        <v>5</v>
      </c>
      <c r="D445" s="18">
        <v>45021.042361111111</v>
      </c>
      <c r="E445" s="18">
        <v>45021.131249999999</v>
      </c>
      <c r="F445" s="23" t="s">
        <v>98</v>
      </c>
      <c r="G445" s="19" t="s">
        <v>61</v>
      </c>
      <c r="H445" t="s">
        <v>20</v>
      </c>
      <c r="I445" s="21" t="s">
        <v>288</v>
      </c>
      <c r="J445" s="20" t="s">
        <v>22</v>
      </c>
      <c r="K445" s="22" t="s">
        <v>95</v>
      </c>
      <c r="L445" s="17" t="s">
        <v>64</v>
      </c>
      <c r="M445" s="31">
        <f>(VLOOKUP(A445,cocina!$A$2:$L$1903,11,0))</f>
        <v>81</v>
      </c>
      <c r="N445" s="18">
        <f>IF(J445="Ocupada", (E445-D445)+TIME(0,12,0), E445-D445)</f>
        <v>8.8888888887595385E-2</v>
      </c>
      <c r="O445" s="18">
        <f>(VLOOKUP(A445,cocina!$A$2:$L$1903,8,0)/1440)</f>
        <v>1.8055555555555554E-2</v>
      </c>
      <c r="P445" s="18">
        <f t="shared" si="12"/>
        <v>7.0833333332039838E-2</v>
      </c>
      <c r="Q445" t="str">
        <f t="shared" si="13"/>
        <v>pago</v>
      </c>
    </row>
    <row r="446" spans="1:17">
      <c r="A446" s="12">
        <v>446</v>
      </c>
      <c r="B446" s="22" t="s">
        <v>54</v>
      </c>
      <c r="C446" s="12">
        <v>2</v>
      </c>
      <c r="D446" s="18">
        <v>45021.116666666669</v>
      </c>
      <c r="E446" s="18">
        <v>45021.259027777778</v>
      </c>
      <c r="F446" s="23" t="s">
        <v>98</v>
      </c>
      <c r="G446" s="19" t="s">
        <v>27</v>
      </c>
      <c r="H446" t="s">
        <v>20</v>
      </c>
      <c r="I446" s="21" t="s">
        <v>289</v>
      </c>
      <c r="J446" s="20" t="s">
        <v>22</v>
      </c>
      <c r="K446" s="22" t="s">
        <v>81</v>
      </c>
      <c r="L446" s="17" t="s">
        <v>53</v>
      </c>
      <c r="M446" s="31">
        <f>(VLOOKUP(A446,cocina!$A$2:$L$1903,11,0))</f>
        <v>21</v>
      </c>
      <c r="N446" s="18">
        <f>IF(J446="Ocupada", (E446-D446)+TIME(0,12,0), E446-D446)</f>
        <v>0.14236111110949423</v>
      </c>
      <c r="O446" s="18">
        <f>(VLOOKUP(A446,cocina!$A$2:$L$1903,8,0)/1440)</f>
        <v>5.5555555555555558E-3</v>
      </c>
      <c r="P446" s="18">
        <f t="shared" si="12"/>
        <v>0.13680555555393867</v>
      </c>
      <c r="Q446" t="str">
        <f t="shared" si="13"/>
        <v>pago</v>
      </c>
    </row>
    <row r="447" spans="1:17" ht="43.5">
      <c r="A447" s="12">
        <v>447</v>
      </c>
      <c r="B447" s="22" t="s">
        <v>1882</v>
      </c>
      <c r="C447" s="12">
        <v>2</v>
      </c>
      <c r="D447" s="18">
        <v>45021.161805555559</v>
      </c>
      <c r="E447" s="18">
        <v>45021.308333333334</v>
      </c>
      <c r="F447" s="23" t="s">
        <v>18</v>
      </c>
      <c r="G447" s="19" t="s">
        <v>19</v>
      </c>
      <c r="H447" t="s">
        <v>20</v>
      </c>
      <c r="I447" s="21" t="s">
        <v>333</v>
      </c>
      <c r="J447" s="20" t="s">
        <v>22</v>
      </c>
      <c r="K447" s="22" t="s">
        <v>77</v>
      </c>
      <c r="L447" s="17" t="s">
        <v>1883</v>
      </c>
      <c r="M447" s="31">
        <f>(VLOOKUP(A447,cocina!$A$2:$L$1903,11,0))</f>
        <v>40</v>
      </c>
      <c r="N447" s="18">
        <f>IF(J447="Ocupada", (E447-D447)+TIME(0,12,0), E447-D447)</f>
        <v>0.14652777777519077</v>
      </c>
      <c r="O447" s="18">
        <f>(VLOOKUP(A447,cocina!$A$2:$L$1903,8,0)/1440)</f>
        <v>2.013888888888889E-2</v>
      </c>
      <c r="P447" s="18">
        <f t="shared" si="12"/>
        <v>0.12638888888630187</v>
      </c>
      <c r="Q447" t="str">
        <f t="shared" si="13"/>
        <v>pago</v>
      </c>
    </row>
    <row r="448" spans="1:17" ht="29.25">
      <c r="A448" s="12">
        <v>448</v>
      </c>
      <c r="B448" s="22" t="s">
        <v>1691</v>
      </c>
      <c r="C448" s="12">
        <v>5</v>
      </c>
      <c r="D448" s="18">
        <v>45021.004861111112</v>
      </c>
      <c r="E448" s="18">
        <v>45021.149305555555</v>
      </c>
      <c r="F448" s="23" t="s">
        <v>18</v>
      </c>
      <c r="G448" s="19" t="s">
        <v>19</v>
      </c>
      <c r="H448" t="s">
        <v>20</v>
      </c>
      <c r="I448" s="21" t="s">
        <v>1884</v>
      </c>
      <c r="J448" s="20" t="s">
        <v>30</v>
      </c>
      <c r="K448" s="22" t="s">
        <v>132</v>
      </c>
      <c r="L448" s="17" t="s">
        <v>1885</v>
      </c>
      <c r="M448" s="31">
        <f>(VLOOKUP(A448,cocina!$A$2:$L$1903,11,0))</f>
        <v>38</v>
      </c>
      <c r="N448" s="18">
        <f>IF(J448="Ocupada", (E448-D448)+TIME(0,12,0), E448-D448)</f>
        <v>0.15277777777567583</v>
      </c>
      <c r="O448" s="18">
        <f>(VLOOKUP(A448,cocina!$A$2:$L$1903,8,0)/1440)</f>
        <v>1.8055555555555554E-2</v>
      </c>
      <c r="P448" s="18">
        <f t="shared" si="12"/>
        <v>0.13472222222012029</v>
      </c>
      <c r="Q448" t="str">
        <f t="shared" si="13"/>
        <v>pago</v>
      </c>
    </row>
    <row r="449" spans="1:17">
      <c r="A449" s="12">
        <v>449</v>
      </c>
      <c r="B449" s="22" t="s">
        <v>290</v>
      </c>
      <c r="C449" s="12">
        <v>3</v>
      </c>
      <c r="D449" s="18">
        <v>45021.142361111109</v>
      </c>
      <c r="E449" s="18">
        <v>45021.209722222222</v>
      </c>
      <c r="F449" s="23" t="s">
        <v>66</v>
      </c>
      <c r="G449" s="19" t="s">
        <v>27</v>
      </c>
      <c r="H449" t="s">
        <v>28</v>
      </c>
      <c r="I449" s="21" t="s">
        <v>291</v>
      </c>
      <c r="J449" s="20" t="s">
        <v>30</v>
      </c>
      <c r="K449" s="22" t="s">
        <v>31</v>
      </c>
      <c r="L449" s="17" t="s">
        <v>159</v>
      </c>
      <c r="M449" s="31">
        <f>(VLOOKUP(A449,cocina!$A$2:$L$1903,11,0))</f>
        <v>64</v>
      </c>
      <c r="N449" s="18">
        <f>IF(J449="Ocupada", (E449-D449)+TIME(0,12,0), E449-D449)</f>
        <v>7.5694444445737946E-2</v>
      </c>
      <c r="O449" s="18">
        <f>(VLOOKUP(A449,cocina!$A$2:$L$1903,8,0)/1440)</f>
        <v>2.2916666666666665E-2</v>
      </c>
      <c r="P449" s="18">
        <f t="shared" si="12"/>
        <v>5.2777777779071278E-2</v>
      </c>
      <c r="Q449" t="str">
        <f t="shared" si="13"/>
        <v>pago</v>
      </c>
    </row>
    <row r="450" spans="1:17" ht="29.25">
      <c r="A450" s="12">
        <v>450</v>
      </c>
      <c r="B450" s="22" t="s">
        <v>1886</v>
      </c>
      <c r="C450" s="12">
        <v>6</v>
      </c>
      <c r="D450" s="18">
        <v>45021.160416666666</v>
      </c>
      <c r="E450" s="18">
        <v>45021.209027777775</v>
      </c>
      <c r="F450" s="23" t="s">
        <v>66</v>
      </c>
      <c r="G450" s="19" t="s">
        <v>27</v>
      </c>
      <c r="H450" t="s">
        <v>20</v>
      </c>
      <c r="I450" s="21" t="s">
        <v>1887</v>
      </c>
      <c r="J450" s="20" t="s">
        <v>30</v>
      </c>
      <c r="K450" s="22" t="s">
        <v>36</v>
      </c>
      <c r="L450" s="17" t="s">
        <v>1888</v>
      </c>
      <c r="M450" s="31">
        <f>(VLOOKUP(A450,cocina!$A$2:$L$1903,11,0))</f>
        <v>36</v>
      </c>
      <c r="N450" s="18">
        <f>IF(J450="Ocupada", (E450-D450)+TIME(0,12,0), E450-D450)</f>
        <v>5.6944444442827563E-2</v>
      </c>
      <c r="O450" s="18">
        <f>(VLOOKUP(A450,cocina!$A$2:$L$1903,8,0)/1440)</f>
        <v>9.0277777777777769E-3</v>
      </c>
      <c r="P450" s="18">
        <f t="shared" ref="P450:P513" si="14">IF((N450-O450)&lt;0,0,(N450-O450))</f>
        <v>4.791666666504979E-2</v>
      </c>
      <c r="Q450" t="str">
        <f t="shared" ref="Q450:Q513" si="15">IF(P450&gt;0,"pago","no")</f>
        <v>pago</v>
      </c>
    </row>
    <row r="451" spans="1:17" ht="43.5">
      <c r="A451" s="12">
        <v>451</v>
      </c>
      <c r="B451" s="22" t="s">
        <v>1470</v>
      </c>
      <c r="C451" s="12">
        <v>1</v>
      </c>
      <c r="D451" s="18">
        <v>45021.053472222222</v>
      </c>
      <c r="E451" s="18">
        <v>45021.101388888892</v>
      </c>
      <c r="F451" s="23" t="s">
        <v>26</v>
      </c>
      <c r="G451" s="19" t="s">
        <v>61</v>
      </c>
      <c r="H451" t="s">
        <v>20</v>
      </c>
      <c r="I451" s="21" t="s">
        <v>1889</v>
      </c>
      <c r="J451" s="20" t="s">
        <v>22</v>
      </c>
      <c r="K451" s="22" t="s">
        <v>36</v>
      </c>
      <c r="L451" s="17" t="s">
        <v>1890</v>
      </c>
      <c r="M451" s="31">
        <f>(VLOOKUP(A451,cocina!$A$2:$L$1903,11,0))</f>
        <v>35</v>
      </c>
      <c r="N451" s="18">
        <f>IF(J451="Ocupada", (E451-D451)+TIME(0,12,0), E451-D451)</f>
        <v>4.7916666670062114E-2</v>
      </c>
      <c r="O451" s="18">
        <f>(VLOOKUP(A451,cocina!$A$2:$L$1903,8,0)/1440)</f>
        <v>1.5972222222222221E-2</v>
      </c>
      <c r="P451" s="18">
        <f t="shared" si="14"/>
        <v>3.1944444447839893E-2</v>
      </c>
      <c r="Q451" t="str">
        <f t="shared" si="15"/>
        <v>pago</v>
      </c>
    </row>
    <row r="452" spans="1:17" ht="43.5">
      <c r="A452" s="12">
        <v>452</v>
      </c>
      <c r="B452" s="22" t="s">
        <v>1891</v>
      </c>
      <c r="C452" s="12">
        <v>1</v>
      </c>
      <c r="D452" s="18">
        <v>45021.120138888888</v>
      </c>
      <c r="E452" s="18">
        <v>45021.22152777778</v>
      </c>
      <c r="F452" s="23" t="s">
        <v>18</v>
      </c>
      <c r="G452" s="19" t="s">
        <v>27</v>
      </c>
      <c r="H452" t="s">
        <v>20</v>
      </c>
      <c r="I452" s="21" t="s">
        <v>1892</v>
      </c>
      <c r="J452" s="20" t="s">
        <v>35</v>
      </c>
      <c r="K452" s="22" t="s">
        <v>71</v>
      </c>
      <c r="L452" s="17" t="s">
        <v>1893</v>
      </c>
      <c r="M452" s="31">
        <f>(VLOOKUP(A452,cocina!$A$2:$L$1903,11,0))</f>
        <v>93</v>
      </c>
      <c r="N452" s="18">
        <f>IF(J452="Ocupada", (E452-D452)+TIME(0,12,0), E452-D452)</f>
        <v>0.10138888889196096</v>
      </c>
      <c r="O452" s="18">
        <f>(VLOOKUP(A452,cocina!$A$2:$L$1903,8,0)/1440)</f>
        <v>3.6805555555555557E-2</v>
      </c>
      <c r="P452" s="18">
        <f t="shared" si="14"/>
        <v>6.4583333336405396E-2</v>
      </c>
      <c r="Q452" t="str">
        <f t="shared" si="15"/>
        <v>pago</v>
      </c>
    </row>
    <row r="453" spans="1:17" ht="29.25">
      <c r="A453" s="12">
        <v>453</v>
      </c>
      <c r="B453" s="22" t="s">
        <v>1894</v>
      </c>
      <c r="C453" s="12">
        <v>1</v>
      </c>
      <c r="D453" s="18">
        <v>45021.154166666667</v>
      </c>
      <c r="E453" s="18">
        <v>45021.213194444441</v>
      </c>
      <c r="F453" s="23" t="s">
        <v>39</v>
      </c>
      <c r="G453" s="19" t="s">
        <v>61</v>
      </c>
      <c r="H453" t="s">
        <v>20</v>
      </c>
      <c r="I453" s="21" t="s">
        <v>1895</v>
      </c>
      <c r="J453" s="20" t="s">
        <v>22</v>
      </c>
      <c r="K453" s="22" t="s">
        <v>41</v>
      </c>
      <c r="L453" s="17" t="s">
        <v>1774</v>
      </c>
      <c r="M453" s="31">
        <f>(VLOOKUP(A453,cocina!$A$2:$L$1903,11,0))</f>
        <v>34</v>
      </c>
      <c r="N453" s="18">
        <f>IF(J453="Ocupada", (E453-D453)+TIME(0,12,0), E453-D453)</f>
        <v>5.9027777773735579E-2</v>
      </c>
      <c r="O453" s="18">
        <f>(VLOOKUP(A453,cocina!$A$2:$L$1903,8,0)/1440)</f>
        <v>2.9166666666666667E-2</v>
      </c>
      <c r="P453" s="18">
        <f t="shared" si="14"/>
        <v>2.9861111107068912E-2</v>
      </c>
      <c r="Q453" t="str">
        <f t="shared" si="15"/>
        <v>pago</v>
      </c>
    </row>
    <row r="454" spans="1:17" ht="57.75">
      <c r="A454" s="12">
        <v>454</v>
      </c>
      <c r="B454" s="22" t="s">
        <v>464</v>
      </c>
      <c r="C454" s="12">
        <v>3</v>
      </c>
      <c r="D454" s="18">
        <v>45021.143055555556</v>
      </c>
      <c r="E454" s="18">
        <v>45021.203472222223</v>
      </c>
      <c r="F454" s="23" t="s">
        <v>98</v>
      </c>
      <c r="G454" s="19" t="s">
        <v>27</v>
      </c>
      <c r="H454" t="s">
        <v>20</v>
      </c>
      <c r="I454" s="21" t="s">
        <v>465</v>
      </c>
      <c r="J454" s="20" t="s">
        <v>22</v>
      </c>
      <c r="K454" s="22" t="s">
        <v>46</v>
      </c>
      <c r="L454" s="17" t="s">
        <v>466</v>
      </c>
      <c r="M454" s="31">
        <f>(VLOOKUP(A454,cocina!$A$2:$L$1903,11,0))</f>
        <v>54</v>
      </c>
      <c r="N454" s="18">
        <f>IF(J454="Ocupada", (E454-D454)+TIME(0,12,0), E454-D454)</f>
        <v>6.0416666667151731E-2</v>
      </c>
      <c r="O454" s="18">
        <f>(VLOOKUP(A454,cocina!$A$2:$L$1903,8,0)/1440)</f>
        <v>3.4027777777777775E-2</v>
      </c>
      <c r="P454" s="18">
        <f t="shared" si="14"/>
        <v>2.6388888889373956E-2</v>
      </c>
      <c r="Q454" t="str">
        <f t="shared" si="15"/>
        <v>pago</v>
      </c>
    </row>
    <row r="455" spans="1:17">
      <c r="A455" s="12">
        <v>455</v>
      </c>
      <c r="B455" s="22" t="s">
        <v>292</v>
      </c>
      <c r="C455" s="12">
        <v>6</v>
      </c>
      <c r="D455" s="18">
        <v>45021.165277777778</v>
      </c>
      <c r="E455" s="18">
        <v>45021.245833333334</v>
      </c>
      <c r="F455" s="23" t="s">
        <v>26</v>
      </c>
      <c r="G455" s="19" t="s">
        <v>61</v>
      </c>
      <c r="H455" t="s">
        <v>44</v>
      </c>
      <c r="I455" s="21" t="s">
        <v>293</v>
      </c>
      <c r="J455" s="20" t="s">
        <v>35</v>
      </c>
      <c r="K455" s="22" t="s">
        <v>46</v>
      </c>
      <c r="L455" s="17" t="s">
        <v>102</v>
      </c>
      <c r="M455" s="31">
        <f>(VLOOKUP(A455,cocina!$A$2:$L$1903,11,0))</f>
        <v>48</v>
      </c>
      <c r="N455" s="18">
        <f>IF(J455="Ocupada", (E455-D455)+TIME(0,12,0), E455-D455)</f>
        <v>8.0555555556202307E-2</v>
      </c>
      <c r="O455" s="18">
        <f>(VLOOKUP(A455,cocina!$A$2:$L$1903,8,0)/1440)</f>
        <v>7.6388888888888886E-3</v>
      </c>
      <c r="P455" s="18">
        <f t="shared" si="14"/>
        <v>7.2916666667313418E-2</v>
      </c>
      <c r="Q455" t="str">
        <f t="shared" si="15"/>
        <v>pago</v>
      </c>
    </row>
    <row r="456" spans="1:17" ht="29.25">
      <c r="A456" s="12">
        <v>456</v>
      </c>
      <c r="B456" s="22" t="s">
        <v>1896</v>
      </c>
      <c r="C456" s="12">
        <v>6</v>
      </c>
      <c r="D456" s="18">
        <v>45021.091666666667</v>
      </c>
      <c r="E456" s="18">
        <v>45021.21875</v>
      </c>
      <c r="F456" s="23" t="s">
        <v>18</v>
      </c>
      <c r="G456" s="19" t="s">
        <v>27</v>
      </c>
      <c r="H456" t="s">
        <v>20</v>
      </c>
      <c r="I456" s="21" t="s">
        <v>1897</v>
      </c>
      <c r="J456" s="20" t="s">
        <v>22</v>
      </c>
      <c r="K456" s="22" t="s">
        <v>63</v>
      </c>
      <c r="L456" s="17" t="s">
        <v>1898</v>
      </c>
      <c r="M456" s="31">
        <f>(VLOOKUP(A456,cocina!$A$2:$L$1903,11,0))</f>
        <v>80</v>
      </c>
      <c r="N456" s="18">
        <f>IF(J456="Ocupada", (E456-D456)+TIME(0,12,0), E456-D456)</f>
        <v>0.12708333333284827</v>
      </c>
      <c r="O456" s="18">
        <f>(VLOOKUP(A456,cocina!$A$2:$L$1903,8,0)/1440)</f>
        <v>3.2638888888888891E-2</v>
      </c>
      <c r="P456" s="18">
        <f t="shared" si="14"/>
        <v>9.4444444443959386E-2</v>
      </c>
      <c r="Q456" t="str">
        <f t="shared" si="15"/>
        <v>pago</v>
      </c>
    </row>
    <row r="457" spans="1:17" ht="29.25">
      <c r="A457" s="12">
        <v>457</v>
      </c>
      <c r="B457" s="22" t="s">
        <v>1899</v>
      </c>
      <c r="C457" s="12">
        <v>6</v>
      </c>
      <c r="D457" s="18">
        <v>45021.158333333333</v>
      </c>
      <c r="E457" s="18">
        <v>45021.313888888886</v>
      </c>
      <c r="F457" s="23" t="s">
        <v>39</v>
      </c>
      <c r="G457" s="19" t="s">
        <v>27</v>
      </c>
      <c r="H457" t="s">
        <v>28</v>
      </c>
      <c r="I457" s="21" t="s">
        <v>1900</v>
      </c>
      <c r="J457" s="20" t="s">
        <v>35</v>
      </c>
      <c r="K457" s="22" t="s">
        <v>36</v>
      </c>
      <c r="L457" s="17" t="s">
        <v>1779</v>
      </c>
      <c r="M457" s="31">
        <f>(VLOOKUP(A457,cocina!$A$2:$L$1903,11,0))</f>
        <v>99</v>
      </c>
      <c r="N457" s="18">
        <f>IF(J457="Ocupada", (E457-D457)+TIME(0,12,0), E457-D457)</f>
        <v>0.15555555555329192</v>
      </c>
      <c r="O457" s="18">
        <f>(VLOOKUP(A457,cocina!$A$2:$L$1903,8,0)/1440)</f>
        <v>2.9861111111111113E-2</v>
      </c>
      <c r="P457" s="18">
        <f t="shared" si="14"/>
        <v>0.12569444444218081</v>
      </c>
      <c r="Q457" t="str">
        <f t="shared" si="15"/>
        <v>pago</v>
      </c>
    </row>
    <row r="458" spans="1:17" ht="57.75">
      <c r="A458" s="12">
        <v>458</v>
      </c>
      <c r="B458" s="22" t="s">
        <v>1901</v>
      </c>
      <c r="C458" s="12">
        <v>3</v>
      </c>
      <c r="D458" s="18">
        <v>45021.111805555556</v>
      </c>
      <c r="E458" s="18">
        <v>45021.181250000001</v>
      </c>
      <c r="F458" s="23" t="s">
        <v>18</v>
      </c>
      <c r="G458" s="19" t="s">
        <v>27</v>
      </c>
      <c r="H458" t="s">
        <v>20</v>
      </c>
      <c r="I458" s="21" t="s">
        <v>1902</v>
      </c>
      <c r="J458" s="20" t="s">
        <v>30</v>
      </c>
      <c r="K458" s="22" t="s">
        <v>36</v>
      </c>
      <c r="L458" s="17" t="s">
        <v>1903</v>
      </c>
      <c r="M458" s="31">
        <f>(VLOOKUP(A458,cocina!$A$2:$L$1903,11,0))</f>
        <v>56</v>
      </c>
      <c r="N458" s="18">
        <f>IF(J458="Ocupada", (E458-D458)+TIME(0,12,0), E458-D458)</f>
        <v>7.7777777778586216E-2</v>
      </c>
      <c r="O458" s="18">
        <f>(VLOOKUP(A458,cocina!$A$2:$L$1903,8,0)/1440)</f>
        <v>7.6388888888888886E-3</v>
      </c>
      <c r="P458" s="18">
        <f t="shared" si="14"/>
        <v>7.0138888889697326E-2</v>
      </c>
      <c r="Q458" t="str">
        <f t="shared" si="15"/>
        <v>pago</v>
      </c>
    </row>
    <row r="459" spans="1:17">
      <c r="A459" s="12">
        <v>459</v>
      </c>
      <c r="B459" s="22" t="s">
        <v>294</v>
      </c>
      <c r="C459" s="12">
        <v>1</v>
      </c>
      <c r="D459" s="18">
        <v>45021.01666666667</v>
      </c>
      <c r="E459" s="18">
        <v>45021.091666666667</v>
      </c>
      <c r="F459" s="23" t="s">
        <v>98</v>
      </c>
      <c r="G459" s="19" t="s">
        <v>27</v>
      </c>
      <c r="H459" t="s">
        <v>20</v>
      </c>
      <c r="I459" s="21" t="s">
        <v>295</v>
      </c>
      <c r="J459" s="20" t="s">
        <v>30</v>
      </c>
      <c r="K459" s="22" t="s">
        <v>63</v>
      </c>
      <c r="L459" s="17" t="s">
        <v>37</v>
      </c>
      <c r="M459" s="31">
        <f>(VLOOKUP(A459,cocina!$A$2:$L$1903,11,0))</f>
        <v>84</v>
      </c>
      <c r="N459" s="18">
        <f>IF(J459="Ocupada", (E459-D459)+TIME(0,12,0), E459-D459)</f>
        <v>8.3333333330422948E-2</v>
      </c>
      <c r="O459" s="18">
        <f>(VLOOKUP(A459,cocina!$A$2:$L$1903,8,0)/1440)</f>
        <v>2.0833333333333332E-2</v>
      </c>
      <c r="P459" s="18">
        <f t="shared" si="14"/>
        <v>6.249999999708962E-2</v>
      </c>
      <c r="Q459" t="str">
        <f t="shared" si="15"/>
        <v>pago</v>
      </c>
    </row>
    <row r="460" spans="1:17" ht="57.75">
      <c r="A460" s="12">
        <v>460</v>
      </c>
      <c r="B460" s="22" t="s">
        <v>1356</v>
      </c>
      <c r="C460" s="12">
        <v>6</v>
      </c>
      <c r="D460" s="18">
        <v>45021.143750000003</v>
      </c>
      <c r="E460" s="18">
        <v>45021.288888888892</v>
      </c>
      <c r="F460" s="23" t="s">
        <v>18</v>
      </c>
      <c r="G460" s="19" t="s">
        <v>19</v>
      </c>
      <c r="H460" t="s">
        <v>20</v>
      </c>
      <c r="I460" s="21" t="s">
        <v>1904</v>
      </c>
      <c r="J460" s="20" t="s">
        <v>22</v>
      </c>
      <c r="K460" s="22" t="s">
        <v>81</v>
      </c>
      <c r="L460" s="17" t="s">
        <v>1905</v>
      </c>
      <c r="M460" s="31">
        <f>(VLOOKUP(A460,cocina!$A$2:$L$1903,11,0))</f>
        <v>28</v>
      </c>
      <c r="N460" s="18">
        <f>IF(J460="Ocupada", (E460-D460)+TIME(0,12,0), E460-D460)</f>
        <v>0.14513888888905058</v>
      </c>
      <c r="O460" s="18">
        <f>(VLOOKUP(A460,cocina!$A$2:$L$1903,8,0)/1440)</f>
        <v>2.7777777777777776E-2</v>
      </c>
      <c r="P460" s="18">
        <f t="shared" si="14"/>
        <v>0.1173611111112728</v>
      </c>
      <c r="Q460" t="str">
        <f t="shared" si="15"/>
        <v>pago</v>
      </c>
    </row>
    <row r="461" spans="1:17" ht="29.25">
      <c r="A461" s="12">
        <v>461</v>
      </c>
      <c r="B461" s="22" t="s">
        <v>1906</v>
      </c>
      <c r="C461" s="12">
        <v>3</v>
      </c>
      <c r="D461" s="18">
        <v>45021.113194444442</v>
      </c>
      <c r="E461" s="18">
        <v>45021.246527777781</v>
      </c>
      <c r="F461" s="23" t="s">
        <v>26</v>
      </c>
      <c r="G461" s="19" t="s">
        <v>19</v>
      </c>
      <c r="H461" t="s">
        <v>28</v>
      </c>
      <c r="I461" s="21" t="s">
        <v>1907</v>
      </c>
      <c r="J461" s="20" t="s">
        <v>22</v>
      </c>
      <c r="K461" s="22" t="s">
        <v>23</v>
      </c>
      <c r="L461" s="17" t="s">
        <v>1908</v>
      </c>
      <c r="M461" s="31">
        <f>(VLOOKUP(A461,cocina!$A$2:$L$1903,11,0))</f>
        <v>70</v>
      </c>
      <c r="N461" s="18">
        <f>IF(J461="Ocupada", (E461-D461)+TIME(0,12,0), E461-D461)</f>
        <v>0.13333333333866904</v>
      </c>
      <c r="O461" s="18">
        <f>(VLOOKUP(A461,cocina!$A$2:$L$1903,8,0)/1440)</f>
        <v>2.6388888888888889E-2</v>
      </c>
      <c r="P461" s="18">
        <f t="shared" si="14"/>
        <v>0.10694444444978014</v>
      </c>
      <c r="Q461" t="str">
        <f t="shared" si="15"/>
        <v>pago</v>
      </c>
    </row>
    <row r="462" spans="1:17">
      <c r="A462" s="12">
        <v>462</v>
      </c>
      <c r="B462" s="22" t="s">
        <v>296</v>
      </c>
      <c r="C462" s="12">
        <v>2</v>
      </c>
      <c r="D462" s="18">
        <v>45021.091666666667</v>
      </c>
      <c r="E462" s="18">
        <v>45021.185416666667</v>
      </c>
      <c r="F462" s="23" t="s">
        <v>39</v>
      </c>
      <c r="G462" s="19" t="s">
        <v>27</v>
      </c>
      <c r="H462" t="s">
        <v>20</v>
      </c>
      <c r="I462" s="21" t="s">
        <v>297</v>
      </c>
      <c r="J462" s="20" t="s">
        <v>35</v>
      </c>
      <c r="K462" s="22" t="s">
        <v>77</v>
      </c>
      <c r="L462" s="17" t="s">
        <v>172</v>
      </c>
      <c r="M462" s="31">
        <f>(VLOOKUP(A462,cocina!$A$2:$L$1903,11,0))</f>
        <v>99</v>
      </c>
      <c r="N462" s="18">
        <f>IF(J462="Ocupada", (E462-D462)+TIME(0,12,0), E462-D462)</f>
        <v>9.375E-2</v>
      </c>
      <c r="O462" s="18">
        <f>(VLOOKUP(A462,cocina!$A$2:$L$1903,8,0)/1440)</f>
        <v>7.6388888888888886E-3</v>
      </c>
      <c r="P462" s="18">
        <f t="shared" si="14"/>
        <v>8.611111111111111E-2</v>
      </c>
      <c r="Q462" t="str">
        <f t="shared" si="15"/>
        <v>pago</v>
      </c>
    </row>
    <row r="463" spans="1:17">
      <c r="A463" s="12">
        <v>463</v>
      </c>
      <c r="B463" s="22" t="s">
        <v>298</v>
      </c>
      <c r="C463" s="12">
        <v>2</v>
      </c>
      <c r="D463" s="18">
        <v>45021.036805555559</v>
      </c>
      <c r="E463" s="18">
        <v>45021.134027777778</v>
      </c>
      <c r="F463" s="23" t="s">
        <v>39</v>
      </c>
      <c r="G463" s="19" t="s">
        <v>27</v>
      </c>
      <c r="H463" t="s">
        <v>44</v>
      </c>
      <c r="I463" s="21" t="s">
        <v>299</v>
      </c>
      <c r="J463" s="20" t="s">
        <v>30</v>
      </c>
      <c r="K463" s="22" t="s">
        <v>95</v>
      </c>
      <c r="L463" s="17" t="s">
        <v>72</v>
      </c>
      <c r="M463" s="31">
        <f>(VLOOKUP(A463,cocina!$A$2:$L$1903,11,0))</f>
        <v>93</v>
      </c>
      <c r="N463" s="18">
        <f>IF(J463="Ocupada", (E463-D463)+TIME(0,12,0), E463-D463)</f>
        <v>0.10555555555232179</v>
      </c>
      <c r="O463" s="18">
        <f>(VLOOKUP(A463,cocina!$A$2:$L$1903,8,0)/1440)</f>
        <v>9.7222222222222224E-3</v>
      </c>
      <c r="P463" s="18">
        <f t="shared" si="14"/>
        <v>9.5833333330099579E-2</v>
      </c>
      <c r="Q463" t="str">
        <f t="shared" si="15"/>
        <v>pago</v>
      </c>
    </row>
    <row r="464" spans="1:17" ht="43.5">
      <c r="A464" s="12">
        <v>464</v>
      </c>
      <c r="B464" s="22" t="s">
        <v>1196</v>
      </c>
      <c r="C464" s="12">
        <v>1</v>
      </c>
      <c r="D464" s="18">
        <v>45021.056250000001</v>
      </c>
      <c r="E464" s="18">
        <v>45021.193749999999</v>
      </c>
      <c r="F464" s="23" t="s">
        <v>18</v>
      </c>
      <c r="G464" s="19" t="s">
        <v>27</v>
      </c>
      <c r="H464" t="s">
        <v>20</v>
      </c>
      <c r="I464" s="21" t="s">
        <v>161</v>
      </c>
      <c r="J464" s="20" t="s">
        <v>35</v>
      </c>
      <c r="K464" s="22" t="s">
        <v>41</v>
      </c>
      <c r="L464" s="17" t="s">
        <v>1909</v>
      </c>
      <c r="M464" s="31">
        <f>(VLOOKUP(A464,cocina!$A$2:$L$1903,11,0))</f>
        <v>78</v>
      </c>
      <c r="N464" s="18">
        <f>IF(J464="Ocupada", (E464-D464)+TIME(0,12,0), E464-D464)</f>
        <v>0.13749999999708962</v>
      </c>
      <c r="O464" s="18">
        <f>(VLOOKUP(A464,cocina!$A$2:$L$1903,8,0)/1440)</f>
        <v>3.4722222222222224E-2</v>
      </c>
      <c r="P464" s="18">
        <f t="shared" si="14"/>
        <v>0.10277777777486739</v>
      </c>
      <c r="Q464" t="str">
        <f t="shared" si="15"/>
        <v>pago</v>
      </c>
    </row>
    <row r="465" spans="1:17" ht="29.25">
      <c r="A465" s="12">
        <v>465</v>
      </c>
      <c r="B465" s="22" t="s">
        <v>1910</v>
      </c>
      <c r="C465" s="12">
        <v>2</v>
      </c>
      <c r="D465" s="18">
        <v>45021.049305555556</v>
      </c>
      <c r="E465" s="18">
        <v>45021.151388888888</v>
      </c>
      <c r="F465" s="23" t="s">
        <v>98</v>
      </c>
      <c r="G465" s="19" t="s">
        <v>27</v>
      </c>
      <c r="H465" t="s">
        <v>20</v>
      </c>
      <c r="I465" s="21" t="s">
        <v>1911</v>
      </c>
      <c r="J465" s="20" t="s">
        <v>30</v>
      </c>
      <c r="K465" s="22" t="s">
        <v>71</v>
      </c>
      <c r="L465" s="17" t="s">
        <v>1912</v>
      </c>
      <c r="M465" s="31">
        <f>(VLOOKUP(A465,cocina!$A$2:$L$1903,11,0))</f>
        <v>75</v>
      </c>
      <c r="N465" s="18">
        <f>IF(J465="Ocupada", (E465-D465)+TIME(0,12,0), E465-D465)</f>
        <v>0.11041666666472641</v>
      </c>
      <c r="O465" s="18">
        <f>(VLOOKUP(A465,cocina!$A$2:$L$1903,8,0)/1440)</f>
        <v>2.5694444444444443E-2</v>
      </c>
      <c r="P465" s="18">
        <f t="shared" si="14"/>
        <v>8.4722222220281973E-2</v>
      </c>
      <c r="Q465" t="str">
        <f t="shared" si="15"/>
        <v>pago</v>
      </c>
    </row>
    <row r="466" spans="1:17" ht="43.5">
      <c r="A466" s="12">
        <v>466</v>
      </c>
      <c r="B466" s="22" t="s">
        <v>1913</v>
      </c>
      <c r="C466" s="12">
        <v>1</v>
      </c>
      <c r="D466" s="18">
        <v>45021.07916666667</v>
      </c>
      <c r="E466" s="18">
        <v>45021.180555555555</v>
      </c>
      <c r="F466" s="23" t="s">
        <v>98</v>
      </c>
      <c r="G466" s="19" t="s">
        <v>27</v>
      </c>
      <c r="H466" t="s">
        <v>20</v>
      </c>
      <c r="I466" s="21" t="s">
        <v>1914</v>
      </c>
      <c r="J466" s="20" t="s">
        <v>22</v>
      </c>
      <c r="K466" s="22" t="s">
        <v>36</v>
      </c>
      <c r="L466" s="17" t="s">
        <v>1915</v>
      </c>
      <c r="M466" s="31">
        <f>(VLOOKUP(A466,cocina!$A$2:$L$1903,11,0))</f>
        <v>22</v>
      </c>
      <c r="N466" s="18">
        <f>IF(J466="Ocupada", (E466-D466)+TIME(0,12,0), E466-D466)</f>
        <v>0.101388888884685</v>
      </c>
      <c r="O466" s="18">
        <f>(VLOOKUP(A466,cocina!$A$2:$L$1903,8,0)/1440)</f>
        <v>3.4722222222222224E-2</v>
      </c>
      <c r="P466" s="18">
        <f t="shared" si="14"/>
        <v>6.6666666662462779E-2</v>
      </c>
      <c r="Q466" t="str">
        <f t="shared" si="15"/>
        <v>pago</v>
      </c>
    </row>
    <row r="467" spans="1:17" ht="29.25">
      <c r="A467" s="12">
        <v>467</v>
      </c>
      <c r="B467" s="22" t="s">
        <v>1916</v>
      </c>
      <c r="C467" s="12">
        <v>3</v>
      </c>
      <c r="D467" s="18">
        <v>45021.112500000003</v>
      </c>
      <c r="E467" s="18">
        <v>45021.176388888889</v>
      </c>
      <c r="F467" s="23" t="s">
        <v>98</v>
      </c>
      <c r="G467" s="19" t="s">
        <v>27</v>
      </c>
      <c r="H467" t="s">
        <v>44</v>
      </c>
      <c r="I467" s="21" t="s">
        <v>1917</v>
      </c>
      <c r="J467" s="20" t="s">
        <v>35</v>
      </c>
      <c r="K467" s="22" t="s">
        <v>23</v>
      </c>
      <c r="L467" s="17" t="s">
        <v>1918</v>
      </c>
      <c r="M467" s="31">
        <f>(VLOOKUP(A467,cocina!$A$2:$L$1903,11,0))</f>
        <v>99</v>
      </c>
      <c r="N467" s="18">
        <f>IF(J467="Ocupada", (E467-D467)+TIME(0,12,0), E467-D467)</f>
        <v>6.3888888886140194E-2</v>
      </c>
      <c r="O467" s="18">
        <f>(VLOOKUP(A467,cocina!$A$2:$L$1903,8,0)/1440)</f>
        <v>9.0277777777777769E-3</v>
      </c>
      <c r="P467" s="18">
        <f t="shared" si="14"/>
        <v>5.486111110836242E-2</v>
      </c>
      <c r="Q467" t="str">
        <f t="shared" si="15"/>
        <v>pago</v>
      </c>
    </row>
    <row r="468" spans="1:17" ht="43.5">
      <c r="A468" s="12">
        <v>468</v>
      </c>
      <c r="B468" s="22" t="s">
        <v>1919</v>
      </c>
      <c r="C468" s="12">
        <v>6</v>
      </c>
      <c r="D468" s="18">
        <v>45021.124305555553</v>
      </c>
      <c r="E468" s="18">
        <v>45021.239583333336</v>
      </c>
      <c r="F468" s="23" t="s">
        <v>39</v>
      </c>
      <c r="G468" s="19" t="s">
        <v>61</v>
      </c>
      <c r="H468" t="s">
        <v>20</v>
      </c>
      <c r="I468" s="21" t="s">
        <v>288</v>
      </c>
      <c r="J468" s="20" t="s">
        <v>35</v>
      </c>
      <c r="K468" s="22" t="s">
        <v>63</v>
      </c>
      <c r="L468" s="17" t="s">
        <v>1920</v>
      </c>
      <c r="M468" s="31">
        <f>(VLOOKUP(A468,cocina!$A$2:$L$1903,11,0))</f>
        <v>38</v>
      </c>
      <c r="N468" s="18">
        <f>IF(J468="Ocupada", (E468-D468)+TIME(0,12,0), E468-D468)</f>
        <v>0.11527777778246673</v>
      </c>
      <c r="O468" s="18">
        <f>(VLOOKUP(A468,cocina!$A$2:$L$1903,8,0)/1440)</f>
        <v>2.6388888888888889E-2</v>
      </c>
      <c r="P468" s="18">
        <f t="shared" si="14"/>
        <v>8.8888888893577836E-2</v>
      </c>
      <c r="Q468" t="str">
        <f t="shared" si="15"/>
        <v>pago</v>
      </c>
    </row>
    <row r="469" spans="1:17" ht="29.25">
      <c r="A469" s="12">
        <v>469</v>
      </c>
      <c r="B469" s="22" t="s">
        <v>475</v>
      </c>
      <c r="C469" s="12">
        <v>2</v>
      </c>
      <c r="D469" s="18">
        <v>45021.122916666667</v>
      </c>
      <c r="E469" s="18">
        <v>45021.223611111112</v>
      </c>
      <c r="F469" s="23" t="s">
        <v>98</v>
      </c>
      <c r="G469" s="19" t="s">
        <v>19</v>
      </c>
      <c r="H469" t="s">
        <v>20</v>
      </c>
      <c r="I469" s="21" t="s">
        <v>476</v>
      </c>
      <c r="J469" s="20" t="s">
        <v>35</v>
      </c>
      <c r="K469" s="22" t="s">
        <v>46</v>
      </c>
      <c r="L469" s="17" t="s">
        <v>477</v>
      </c>
      <c r="M469" s="31">
        <f>(VLOOKUP(A469,cocina!$A$2:$L$1903,11,0))</f>
        <v>105</v>
      </c>
      <c r="N469" s="18">
        <f>IF(J469="Ocupada", (E469-D469)+TIME(0,12,0), E469-D469)</f>
        <v>0.10069444444525288</v>
      </c>
      <c r="O469" s="18">
        <f>(VLOOKUP(A469,cocina!$A$2:$L$1903,8,0)/1440)</f>
        <v>1.5277777777777777E-2</v>
      </c>
      <c r="P469" s="18">
        <f t="shared" si="14"/>
        <v>8.5416666667475105E-2</v>
      </c>
      <c r="Q469" t="str">
        <f t="shared" si="15"/>
        <v>pago</v>
      </c>
    </row>
    <row r="470" spans="1:17" ht="29.25">
      <c r="A470" s="12">
        <v>470</v>
      </c>
      <c r="B470" s="22" t="s">
        <v>1921</v>
      </c>
      <c r="C470" s="12">
        <v>3</v>
      </c>
      <c r="D470" s="18">
        <v>45021.070138888892</v>
      </c>
      <c r="E470" s="18">
        <v>45021.178472222222</v>
      </c>
      <c r="F470" s="23" t="s">
        <v>18</v>
      </c>
      <c r="G470" s="19" t="s">
        <v>27</v>
      </c>
      <c r="H470" t="s">
        <v>20</v>
      </c>
      <c r="I470" s="21" t="s">
        <v>1922</v>
      </c>
      <c r="J470" s="20" t="s">
        <v>30</v>
      </c>
      <c r="K470" s="22" t="s">
        <v>71</v>
      </c>
      <c r="L470" s="17" t="s">
        <v>1923</v>
      </c>
      <c r="M470" s="31">
        <f>(VLOOKUP(A470,cocina!$A$2:$L$1903,11,0))</f>
        <v>24</v>
      </c>
      <c r="N470" s="18">
        <f>IF(J470="Ocupada", (E470-D470)+TIME(0,12,0), E470-D470)</f>
        <v>0.11666666666327122</v>
      </c>
      <c r="O470" s="18">
        <f>(VLOOKUP(A470,cocina!$A$2:$L$1903,8,0)/1440)</f>
        <v>3.0555555555555555E-2</v>
      </c>
      <c r="P470" s="18">
        <f t="shared" si="14"/>
        <v>8.611111110771566E-2</v>
      </c>
      <c r="Q470" t="str">
        <f t="shared" si="15"/>
        <v>pago</v>
      </c>
    </row>
    <row r="471" spans="1:17">
      <c r="A471" s="12">
        <v>471</v>
      </c>
      <c r="B471" s="22" t="s">
        <v>300</v>
      </c>
      <c r="C471" s="12">
        <v>6</v>
      </c>
      <c r="D471" s="18">
        <v>45021.15</v>
      </c>
      <c r="E471" s="18">
        <v>45021.234722222223</v>
      </c>
      <c r="F471" s="23" t="s">
        <v>18</v>
      </c>
      <c r="G471" s="19" t="s">
        <v>61</v>
      </c>
      <c r="H471" t="s">
        <v>44</v>
      </c>
      <c r="I471" s="21" t="s">
        <v>301</v>
      </c>
      <c r="J471" s="20" t="s">
        <v>35</v>
      </c>
      <c r="K471" s="22" t="s">
        <v>23</v>
      </c>
      <c r="L471" s="17" t="s">
        <v>24</v>
      </c>
      <c r="M471" s="31">
        <f>(VLOOKUP(A471,cocina!$A$2:$L$1903,11,0))</f>
        <v>105</v>
      </c>
      <c r="N471" s="18">
        <f>IF(J471="Ocupada", (E471-D471)+TIME(0,12,0), E471-D471)</f>
        <v>8.4722222221898846E-2</v>
      </c>
      <c r="O471" s="18">
        <f>(VLOOKUP(A471,cocina!$A$2:$L$1903,8,0)/1440)</f>
        <v>3.9583333333333331E-2</v>
      </c>
      <c r="P471" s="18">
        <f t="shared" si="14"/>
        <v>4.5138888888565515E-2</v>
      </c>
      <c r="Q471" t="str">
        <f t="shared" si="15"/>
        <v>pago</v>
      </c>
    </row>
    <row r="472" spans="1:17" ht="29.25">
      <c r="A472" s="12">
        <v>472</v>
      </c>
      <c r="B472" s="22" t="s">
        <v>1924</v>
      </c>
      <c r="C472" s="12">
        <v>2</v>
      </c>
      <c r="D472" s="18">
        <v>45021.164583333331</v>
      </c>
      <c r="E472" s="18">
        <v>45021.286111111112</v>
      </c>
      <c r="F472" s="23" t="s">
        <v>39</v>
      </c>
      <c r="G472" s="19" t="s">
        <v>27</v>
      </c>
      <c r="H472" t="s">
        <v>28</v>
      </c>
      <c r="I472" s="21" t="s">
        <v>1925</v>
      </c>
      <c r="J472" s="20" t="s">
        <v>30</v>
      </c>
      <c r="K472" s="22" t="s">
        <v>71</v>
      </c>
      <c r="L472" s="17" t="s">
        <v>1926</v>
      </c>
      <c r="M472" s="31">
        <f>(VLOOKUP(A472,cocina!$A$2:$L$1903,11,0))</f>
        <v>70</v>
      </c>
      <c r="N472" s="18">
        <f>IF(J472="Ocupada", (E472-D472)+TIME(0,12,0), E472-D472)</f>
        <v>0.12986111111434487</v>
      </c>
      <c r="O472" s="18">
        <f>(VLOOKUP(A472,cocina!$A$2:$L$1903,8,0)/1440)</f>
        <v>2.9166666666666667E-2</v>
      </c>
      <c r="P472" s="18">
        <f t="shared" si="14"/>
        <v>0.10069444444767819</v>
      </c>
      <c r="Q472" t="str">
        <f t="shared" si="15"/>
        <v>pago</v>
      </c>
    </row>
    <row r="473" spans="1:17" ht="29.25">
      <c r="A473" s="12">
        <v>473</v>
      </c>
      <c r="B473" s="22" t="s">
        <v>1927</v>
      </c>
      <c r="C473" s="12">
        <v>4</v>
      </c>
      <c r="D473" s="18">
        <v>45022.15</v>
      </c>
      <c r="E473" s="18">
        <v>45022.294444444444</v>
      </c>
      <c r="F473" s="23" t="s">
        <v>39</v>
      </c>
      <c r="G473" s="19" t="s">
        <v>27</v>
      </c>
      <c r="H473" t="s">
        <v>44</v>
      </c>
      <c r="I473" s="21" t="s">
        <v>1928</v>
      </c>
      <c r="J473" s="20" t="s">
        <v>30</v>
      </c>
      <c r="K473" s="22" t="s">
        <v>95</v>
      </c>
      <c r="L473" s="17" t="s">
        <v>1929</v>
      </c>
      <c r="M473" s="31">
        <f>(VLOOKUP(A473,cocina!$A$2:$L$1903,11,0))</f>
        <v>44</v>
      </c>
      <c r="N473" s="18">
        <f>IF(J473="Ocupada", (E473-D473)+TIME(0,12,0), E473-D473)</f>
        <v>0.15277777777567583</v>
      </c>
      <c r="O473" s="18">
        <f>(VLOOKUP(A473,cocina!$A$2:$L$1903,8,0)/1440)</f>
        <v>3.5416666666666666E-2</v>
      </c>
      <c r="P473" s="18">
        <f t="shared" si="14"/>
        <v>0.11736111110900917</v>
      </c>
      <c r="Q473" t="str">
        <f t="shared" si="15"/>
        <v>pago</v>
      </c>
    </row>
    <row r="474" spans="1:17" ht="57.75">
      <c r="A474" s="12">
        <v>474</v>
      </c>
      <c r="B474" s="22" t="s">
        <v>1930</v>
      </c>
      <c r="C474" s="12">
        <v>6</v>
      </c>
      <c r="D474" s="18">
        <v>45022.077777777777</v>
      </c>
      <c r="E474" s="18">
        <v>45022.147222222222</v>
      </c>
      <c r="F474" s="23" t="s">
        <v>18</v>
      </c>
      <c r="G474" s="19" t="s">
        <v>27</v>
      </c>
      <c r="H474" t="s">
        <v>20</v>
      </c>
      <c r="I474" s="21" t="s">
        <v>1931</v>
      </c>
      <c r="J474" s="20" t="s">
        <v>22</v>
      </c>
      <c r="K474" s="22" t="s">
        <v>23</v>
      </c>
      <c r="L474" s="17" t="s">
        <v>1932</v>
      </c>
      <c r="M474" s="31">
        <f>(VLOOKUP(A474,cocina!$A$2:$L$1903,11,0))</f>
        <v>34</v>
      </c>
      <c r="N474" s="18">
        <f>IF(J474="Ocupada", (E474-D474)+TIME(0,12,0), E474-D474)</f>
        <v>6.9444444445252884E-2</v>
      </c>
      <c r="O474" s="18">
        <f>(VLOOKUP(A474,cocina!$A$2:$L$1903,8,0)/1440)</f>
        <v>3.8194444444444448E-2</v>
      </c>
      <c r="P474" s="18">
        <f t="shared" si="14"/>
        <v>3.1250000000808437E-2</v>
      </c>
      <c r="Q474" t="str">
        <f t="shared" si="15"/>
        <v>pago</v>
      </c>
    </row>
    <row r="475" spans="1:17" ht="29.25">
      <c r="A475" s="12">
        <v>475</v>
      </c>
      <c r="B475" s="22" t="s">
        <v>226</v>
      </c>
      <c r="C475" s="12">
        <v>4</v>
      </c>
      <c r="D475" s="18">
        <v>45022.136805555558</v>
      </c>
      <c r="E475" s="18">
        <v>45022.243055555555</v>
      </c>
      <c r="F475" s="23" t="s">
        <v>26</v>
      </c>
      <c r="G475" s="19" t="s">
        <v>19</v>
      </c>
      <c r="H475" t="s">
        <v>44</v>
      </c>
      <c r="I475" s="21" t="s">
        <v>1933</v>
      </c>
      <c r="J475" s="20" t="s">
        <v>30</v>
      </c>
      <c r="K475" s="22" t="s">
        <v>95</v>
      </c>
      <c r="L475" s="17" t="s">
        <v>1934</v>
      </c>
      <c r="M475" s="31">
        <f>(VLOOKUP(A475,cocina!$A$2:$L$1903,11,0))</f>
        <v>72</v>
      </c>
      <c r="N475" s="18">
        <f>IF(J475="Ocupada", (E475-D475)+TIME(0,12,0), E475-D475)</f>
        <v>0.11458333333042295</v>
      </c>
      <c r="O475" s="18">
        <f>(VLOOKUP(A475,cocina!$A$2:$L$1903,8,0)/1440)</f>
        <v>1.4583333333333334E-2</v>
      </c>
      <c r="P475" s="18">
        <f t="shared" si="14"/>
        <v>9.9999999997089611E-2</v>
      </c>
      <c r="Q475" t="str">
        <f t="shared" si="15"/>
        <v>pago</v>
      </c>
    </row>
    <row r="476" spans="1:17" ht="57.75">
      <c r="A476" s="12">
        <v>476</v>
      </c>
      <c r="B476" s="22" t="s">
        <v>472</v>
      </c>
      <c r="C476" s="12">
        <v>2</v>
      </c>
      <c r="D476" s="18">
        <v>45022.002083333333</v>
      </c>
      <c r="E476" s="18">
        <v>45022.074305555558</v>
      </c>
      <c r="F476" s="23" t="s">
        <v>66</v>
      </c>
      <c r="G476" s="19" t="s">
        <v>61</v>
      </c>
      <c r="H476" t="s">
        <v>44</v>
      </c>
      <c r="I476" s="21" t="s">
        <v>1586</v>
      </c>
      <c r="J476" s="20" t="s">
        <v>30</v>
      </c>
      <c r="K476" s="22" t="s">
        <v>95</v>
      </c>
      <c r="L476" s="17" t="s">
        <v>1935</v>
      </c>
      <c r="M476" s="31">
        <f>(VLOOKUP(A476,cocina!$A$2:$L$1903,11,0))</f>
        <v>48</v>
      </c>
      <c r="N476" s="18">
        <f>IF(J476="Ocupada", (E476-D476)+TIME(0,12,0), E476-D476)</f>
        <v>8.0555555558142561E-2</v>
      </c>
      <c r="O476" s="18">
        <f>(VLOOKUP(A476,cocina!$A$2:$L$1903,8,0)/1440)</f>
        <v>3.8194444444444448E-2</v>
      </c>
      <c r="P476" s="18">
        <f t="shared" si="14"/>
        <v>4.2361111113698113E-2</v>
      </c>
      <c r="Q476" t="str">
        <f t="shared" si="15"/>
        <v>pago</v>
      </c>
    </row>
    <row r="477" spans="1:17" ht="57.75">
      <c r="A477" s="12">
        <v>477</v>
      </c>
      <c r="B477" s="22" t="s">
        <v>1936</v>
      </c>
      <c r="C477" s="12">
        <v>6</v>
      </c>
      <c r="D477" s="18">
        <v>45022.068749999999</v>
      </c>
      <c r="E477" s="18">
        <v>45022.123611111114</v>
      </c>
      <c r="F477" s="23" t="s">
        <v>18</v>
      </c>
      <c r="G477" s="19" t="s">
        <v>61</v>
      </c>
      <c r="H477" t="s">
        <v>20</v>
      </c>
      <c r="I477" s="21" t="s">
        <v>1937</v>
      </c>
      <c r="J477" s="20" t="s">
        <v>35</v>
      </c>
      <c r="K477" s="22" t="s">
        <v>46</v>
      </c>
      <c r="L477" s="17" t="s">
        <v>1938</v>
      </c>
      <c r="M477" s="31">
        <f>(VLOOKUP(A477,cocina!$A$2:$L$1903,11,0))</f>
        <v>68</v>
      </c>
      <c r="N477" s="18">
        <f>IF(J477="Ocupada", (E477-D477)+TIME(0,12,0), E477-D477)</f>
        <v>5.4861111115314998E-2</v>
      </c>
      <c r="O477" s="18">
        <f>(VLOOKUP(A477,cocina!$A$2:$L$1903,8,0)/1440)</f>
        <v>2.361111111111111E-2</v>
      </c>
      <c r="P477" s="18">
        <f t="shared" si="14"/>
        <v>3.1250000004203887E-2</v>
      </c>
      <c r="Q477" t="str">
        <f t="shared" si="15"/>
        <v>pago</v>
      </c>
    </row>
    <row r="478" spans="1:17" ht="29.25">
      <c r="A478" s="12">
        <v>478</v>
      </c>
      <c r="B478" s="22" t="s">
        <v>1249</v>
      </c>
      <c r="C478" s="12">
        <v>5</v>
      </c>
      <c r="D478" s="18">
        <v>45022.000694444447</v>
      </c>
      <c r="E478" s="18">
        <v>45022.144444444442</v>
      </c>
      <c r="F478" s="23" t="s">
        <v>98</v>
      </c>
      <c r="G478" s="19" t="s">
        <v>27</v>
      </c>
      <c r="H478" t="s">
        <v>28</v>
      </c>
      <c r="I478" s="21" t="s">
        <v>1939</v>
      </c>
      <c r="J478" s="20" t="s">
        <v>30</v>
      </c>
      <c r="K478" s="22" t="s">
        <v>36</v>
      </c>
      <c r="L478" s="17" t="s">
        <v>1940</v>
      </c>
      <c r="M478" s="31">
        <f>(VLOOKUP(A478,cocina!$A$2:$L$1903,11,0))</f>
        <v>60</v>
      </c>
      <c r="N478" s="18">
        <f>IF(J478="Ocupada", (E478-D478)+TIME(0,12,0), E478-D478)</f>
        <v>0.15208333332896776</v>
      </c>
      <c r="O478" s="18">
        <f>(VLOOKUP(A478,cocina!$A$2:$L$1903,8,0)/1440)</f>
        <v>3.7499999999999999E-2</v>
      </c>
      <c r="P478" s="18">
        <f t="shared" si="14"/>
        <v>0.11458333332896775</v>
      </c>
      <c r="Q478" t="str">
        <f t="shared" si="15"/>
        <v>pago</v>
      </c>
    </row>
    <row r="479" spans="1:17" ht="29.25">
      <c r="A479" s="12">
        <v>479</v>
      </c>
      <c r="B479" s="22" t="s">
        <v>1140</v>
      </c>
      <c r="C479" s="12">
        <v>3</v>
      </c>
      <c r="D479" s="18">
        <v>45022.029166666667</v>
      </c>
      <c r="E479" s="18">
        <v>45022.1875</v>
      </c>
      <c r="F479" s="23" t="s">
        <v>66</v>
      </c>
      <c r="G479" s="19" t="s">
        <v>27</v>
      </c>
      <c r="H479" t="s">
        <v>44</v>
      </c>
      <c r="I479" s="21" t="s">
        <v>1941</v>
      </c>
      <c r="J479" s="20" t="s">
        <v>35</v>
      </c>
      <c r="K479" s="22" t="s">
        <v>63</v>
      </c>
      <c r="L479" s="17" t="s">
        <v>1942</v>
      </c>
      <c r="M479" s="31">
        <f>(VLOOKUP(A479,cocina!$A$2:$L$1903,11,0))</f>
        <v>18</v>
      </c>
      <c r="N479" s="18">
        <f>IF(J479="Ocupada", (E479-D479)+TIME(0,12,0), E479-D479)</f>
        <v>0.15833333333284827</v>
      </c>
      <c r="O479" s="18">
        <f>(VLOOKUP(A479,cocina!$A$2:$L$1903,8,0)/1440)</f>
        <v>3.125E-2</v>
      </c>
      <c r="P479" s="18">
        <f t="shared" si="14"/>
        <v>0.12708333333284827</v>
      </c>
      <c r="Q479" t="str">
        <f t="shared" si="15"/>
        <v>pago</v>
      </c>
    </row>
    <row r="480" spans="1:17" ht="29.25">
      <c r="A480" s="12">
        <v>480</v>
      </c>
      <c r="B480" s="22" t="s">
        <v>445</v>
      </c>
      <c r="C480" s="12">
        <v>5</v>
      </c>
      <c r="D480" s="18">
        <v>45022.143055555556</v>
      </c>
      <c r="E480" s="18">
        <v>45022.304861111108</v>
      </c>
      <c r="F480" s="23" t="s">
        <v>26</v>
      </c>
      <c r="G480" s="19" t="s">
        <v>61</v>
      </c>
      <c r="H480" t="s">
        <v>28</v>
      </c>
      <c r="I480" s="21" t="s">
        <v>446</v>
      </c>
      <c r="J480" s="20" t="s">
        <v>35</v>
      </c>
      <c r="K480" s="22" t="s">
        <v>71</v>
      </c>
      <c r="L480" s="17" t="s">
        <v>447</v>
      </c>
      <c r="M480" s="31">
        <f>(VLOOKUP(A480,cocina!$A$2:$L$1903,11,0))</f>
        <v>105</v>
      </c>
      <c r="N480" s="18">
        <f>IF(J480="Ocupada", (E480-D480)+TIME(0,12,0), E480-D480)</f>
        <v>0.16180555555183673</v>
      </c>
      <c r="O480" s="18">
        <f>(VLOOKUP(A480,cocina!$A$2:$L$1903,8,0)/1440)</f>
        <v>3.9583333333333331E-2</v>
      </c>
      <c r="P480" s="18">
        <f t="shared" si="14"/>
        <v>0.1222222222185034</v>
      </c>
      <c r="Q480" t="str">
        <f t="shared" si="15"/>
        <v>pago</v>
      </c>
    </row>
    <row r="481" spans="1:17">
      <c r="A481" s="12">
        <v>481</v>
      </c>
      <c r="B481" s="22" t="s">
        <v>302</v>
      </c>
      <c r="C481" s="12">
        <v>4</v>
      </c>
      <c r="D481" s="18">
        <v>45022.081250000003</v>
      </c>
      <c r="E481" s="18">
        <v>45022.196527777778</v>
      </c>
      <c r="F481" s="23" t="s">
        <v>98</v>
      </c>
      <c r="G481" s="19" t="s">
        <v>27</v>
      </c>
      <c r="H481" t="s">
        <v>20</v>
      </c>
      <c r="I481" s="21" t="s">
        <v>303</v>
      </c>
      <c r="J481" s="20" t="s">
        <v>35</v>
      </c>
      <c r="K481" s="22" t="s">
        <v>23</v>
      </c>
      <c r="L481" s="17" t="s">
        <v>96</v>
      </c>
      <c r="M481" s="31">
        <f>(VLOOKUP(A481,cocina!$A$2:$L$1903,11,0))</f>
        <v>52</v>
      </c>
      <c r="N481" s="18">
        <f>IF(J481="Ocupada", (E481-D481)+TIME(0,12,0), E481-D481)</f>
        <v>0.11527777777519077</v>
      </c>
      <c r="O481" s="18">
        <f>(VLOOKUP(A481,cocina!$A$2:$L$1903,8,0)/1440)</f>
        <v>4.027777777777778E-2</v>
      </c>
      <c r="P481" s="18">
        <f t="shared" si="14"/>
        <v>7.4999999997412997E-2</v>
      </c>
      <c r="Q481" t="str">
        <f t="shared" si="15"/>
        <v>pago</v>
      </c>
    </row>
    <row r="482" spans="1:17">
      <c r="A482" s="12">
        <v>482</v>
      </c>
      <c r="B482" s="22" t="s">
        <v>304</v>
      </c>
      <c r="C482" s="12">
        <v>4</v>
      </c>
      <c r="D482" s="18">
        <v>45022.02847222222</v>
      </c>
      <c r="E482" s="18">
        <v>45022.124305555553</v>
      </c>
      <c r="F482" s="23" t="s">
        <v>66</v>
      </c>
      <c r="G482" s="19" t="s">
        <v>61</v>
      </c>
      <c r="H482" t="s">
        <v>20</v>
      </c>
      <c r="I482" s="21" t="s">
        <v>305</v>
      </c>
      <c r="J482" s="20" t="s">
        <v>22</v>
      </c>
      <c r="K482" s="22" t="s">
        <v>46</v>
      </c>
      <c r="L482" s="17" t="s">
        <v>53</v>
      </c>
      <c r="M482" s="31">
        <f>(VLOOKUP(A482,cocina!$A$2:$L$1903,11,0))</f>
        <v>63</v>
      </c>
      <c r="N482" s="18">
        <f>IF(J482="Ocupada", (E482-D482)+TIME(0,12,0), E482-D482)</f>
        <v>9.5833333332848269E-2</v>
      </c>
      <c r="O482" s="18">
        <f>(VLOOKUP(A482,cocina!$A$2:$L$1903,8,0)/1440)</f>
        <v>1.4583333333333334E-2</v>
      </c>
      <c r="P482" s="18">
        <f t="shared" si="14"/>
        <v>8.1249999999514932E-2</v>
      </c>
      <c r="Q482" t="str">
        <f t="shared" si="15"/>
        <v>pago</v>
      </c>
    </row>
    <row r="483" spans="1:17">
      <c r="A483" s="12">
        <v>483</v>
      </c>
      <c r="B483" s="22" t="s">
        <v>306</v>
      </c>
      <c r="C483" s="12">
        <v>4</v>
      </c>
      <c r="D483" s="18">
        <v>45022.159722222219</v>
      </c>
      <c r="E483" s="18">
        <v>45022.292361111111</v>
      </c>
      <c r="F483" s="23" t="s">
        <v>98</v>
      </c>
      <c r="G483" s="19" t="s">
        <v>27</v>
      </c>
      <c r="H483" t="s">
        <v>20</v>
      </c>
      <c r="I483" s="21" t="s">
        <v>307</v>
      </c>
      <c r="J483" s="20" t="s">
        <v>35</v>
      </c>
      <c r="K483" s="22" t="s">
        <v>81</v>
      </c>
      <c r="L483" s="17" t="s">
        <v>64</v>
      </c>
      <c r="M483" s="31">
        <f>(VLOOKUP(A483,cocina!$A$2:$L$1903,11,0))</f>
        <v>81</v>
      </c>
      <c r="N483" s="18">
        <f>IF(J483="Ocupada", (E483-D483)+TIME(0,12,0), E483-D483)</f>
        <v>0.13263888889196096</v>
      </c>
      <c r="O483" s="18">
        <f>(VLOOKUP(A483,cocina!$A$2:$L$1903,8,0)/1440)</f>
        <v>3.6805555555555557E-2</v>
      </c>
      <c r="P483" s="18">
        <f t="shared" si="14"/>
        <v>9.5833333336405396E-2</v>
      </c>
      <c r="Q483" t="str">
        <f t="shared" si="15"/>
        <v>pago</v>
      </c>
    </row>
    <row r="484" spans="1:17">
      <c r="A484" s="12">
        <v>484</v>
      </c>
      <c r="B484" s="22" t="s">
        <v>308</v>
      </c>
      <c r="C484" s="12">
        <v>2</v>
      </c>
      <c r="D484" s="18">
        <v>45022.064583333333</v>
      </c>
      <c r="E484" s="18">
        <v>45022.188194444447</v>
      </c>
      <c r="F484" s="23" t="s">
        <v>18</v>
      </c>
      <c r="G484" s="19" t="s">
        <v>27</v>
      </c>
      <c r="H484" t="s">
        <v>20</v>
      </c>
      <c r="I484" s="21" t="s">
        <v>309</v>
      </c>
      <c r="J484" s="20" t="s">
        <v>22</v>
      </c>
      <c r="K484" s="22" t="s">
        <v>41</v>
      </c>
      <c r="L484" s="17" t="s">
        <v>78</v>
      </c>
      <c r="M484" s="31">
        <f>(VLOOKUP(A484,cocina!$A$2:$L$1903,11,0))</f>
        <v>75</v>
      </c>
      <c r="N484" s="18">
        <f>IF(J484="Ocupada", (E484-D484)+TIME(0,12,0), E484-D484)</f>
        <v>0.12361111111385981</v>
      </c>
      <c r="O484" s="18">
        <f>(VLOOKUP(A484,cocina!$A$2:$L$1903,8,0)/1440)</f>
        <v>2.361111111111111E-2</v>
      </c>
      <c r="P484" s="18">
        <f t="shared" si="14"/>
        <v>0.1000000000027487</v>
      </c>
      <c r="Q484" t="str">
        <f t="shared" si="15"/>
        <v>pago</v>
      </c>
    </row>
    <row r="485" spans="1:17" ht="29.25">
      <c r="A485" s="12">
        <v>485</v>
      </c>
      <c r="B485" s="22" t="s">
        <v>1696</v>
      </c>
      <c r="C485" s="12">
        <v>5</v>
      </c>
      <c r="D485" s="18">
        <v>45022.041666666664</v>
      </c>
      <c r="E485" s="18">
        <v>45022.119444444441</v>
      </c>
      <c r="F485" s="23" t="s">
        <v>26</v>
      </c>
      <c r="G485" s="19" t="s">
        <v>19</v>
      </c>
      <c r="H485" t="s">
        <v>20</v>
      </c>
      <c r="I485" s="21" t="s">
        <v>1943</v>
      </c>
      <c r="J485" s="20" t="s">
        <v>35</v>
      </c>
      <c r="K485" s="22" t="s">
        <v>36</v>
      </c>
      <c r="L485" s="17" t="s">
        <v>1944</v>
      </c>
      <c r="M485" s="31">
        <f>(VLOOKUP(A485,cocina!$A$2:$L$1903,11,0))</f>
        <v>72</v>
      </c>
      <c r="N485" s="18">
        <f>IF(J485="Ocupada", (E485-D485)+TIME(0,12,0), E485-D485)</f>
        <v>7.7777777776645962E-2</v>
      </c>
      <c r="O485" s="18">
        <f>(VLOOKUP(A485,cocina!$A$2:$L$1903,8,0)/1440)</f>
        <v>1.5972222222222221E-2</v>
      </c>
      <c r="P485" s="18">
        <f t="shared" si="14"/>
        <v>6.1805555554423741E-2</v>
      </c>
      <c r="Q485" t="str">
        <f t="shared" si="15"/>
        <v>pago</v>
      </c>
    </row>
    <row r="486" spans="1:17" ht="57.75">
      <c r="A486" s="12">
        <v>486</v>
      </c>
      <c r="B486" s="22" t="s">
        <v>1945</v>
      </c>
      <c r="C486" s="12">
        <v>3</v>
      </c>
      <c r="D486" s="18">
        <v>45022.115972222222</v>
      </c>
      <c r="E486" s="18">
        <v>45022.258333333331</v>
      </c>
      <c r="F486" s="23" t="s">
        <v>98</v>
      </c>
      <c r="G486" s="19" t="s">
        <v>61</v>
      </c>
      <c r="H486" t="s">
        <v>44</v>
      </c>
      <c r="I486" s="21" t="s">
        <v>1946</v>
      </c>
      <c r="J486" s="20" t="s">
        <v>30</v>
      </c>
      <c r="K486" s="22" t="s">
        <v>46</v>
      </c>
      <c r="L486" s="17" t="s">
        <v>1947</v>
      </c>
      <c r="M486" s="31">
        <f>(VLOOKUP(A486,cocina!$A$2:$L$1903,11,0))</f>
        <v>72</v>
      </c>
      <c r="N486" s="18">
        <f>IF(J486="Ocupada", (E486-D486)+TIME(0,12,0), E486-D486)</f>
        <v>0.15069444444282756</v>
      </c>
      <c r="O486" s="18">
        <f>(VLOOKUP(A486,cocina!$A$2:$L$1903,8,0)/1440)</f>
        <v>4.8611111111111112E-3</v>
      </c>
      <c r="P486" s="18">
        <f t="shared" si="14"/>
        <v>0.14583333333171644</v>
      </c>
      <c r="Q486" t="str">
        <f t="shared" si="15"/>
        <v>pago</v>
      </c>
    </row>
    <row r="487" spans="1:17" ht="43.5">
      <c r="A487" s="12">
        <v>487</v>
      </c>
      <c r="B487" s="22" t="s">
        <v>384</v>
      </c>
      <c r="C487" s="12">
        <v>1</v>
      </c>
      <c r="D487" s="18">
        <v>45022.06527777778</v>
      </c>
      <c r="E487" s="18">
        <v>45022.159722222219</v>
      </c>
      <c r="F487" s="23" t="s">
        <v>98</v>
      </c>
      <c r="G487" s="19" t="s">
        <v>27</v>
      </c>
      <c r="H487" t="s">
        <v>20</v>
      </c>
      <c r="I487" s="21" t="s">
        <v>1948</v>
      </c>
      <c r="J487" s="20" t="s">
        <v>30</v>
      </c>
      <c r="K487" s="22" t="s">
        <v>95</v>
      </c>
      <c r="L487" s="17" t="s">
        <v>1949</v>
      </c>
      <c r="M487" s="31">
        <f>(VLOOKUP(A487,cocina!$A$2:$L$1903,11,0))</f>
        <v>68</v>
      </c>
      <c r="N487" s="18">
        <f>IF(J487="Ocupada", (E487-D487)+TIME(0,12,0), E487-D487)</f>
        <v>0.10277777777276545</v>
      </c>
      <c r="O487" s="18">
        <f>(VLOOKUP(A487,cocina!$A$2:$L$1903,8,0)/1440)</f>
        <v>4.027777777777778E-2</v>
      </c>
      <c r="P487" s="18">
        <f t="shared" si="14"/>
        <v>6.2499999994987669E-2</v>
      </c>
      <c r="Q487" t="str">
        <f t="shared" si="15"/>
        <v>pago</v>
      </c>
    </row>
    <row r="488" spans="1:17" ht="43.5">
      <c r="A488" s="12">
        <v>488</v>
      </c>
      <c r="B488" s="22" t="s">
        <v>1950</v>
      </c>
      <c r="C488" s="12">
        <v>4</v>
      </c>
      <c r="D488" s="18">
        <v>45022</v>
      </c>
      <c r="E488" s="18">
        <v>45022.081944444442</v>
      </c>
      <c r="F488" s="23" t="s">
        <v>66</v>
      </c>
      <c r="G488" s="19" t="s">
        <v>27</v>
      </c>
      <c r="H488" t="s">
        <v>44</v>
      </c>
      <c r="I488" s="21" t="s">
        <v>1951</v>
      </c>
      <c r="J488" s="20" t="s">
        <v>22</v>
      </c>
      <c r="K488" s="22" t="s">
        <v>63</v>
      </c>
      <c r="L488" s="17" t="s">
        <v>1952</v>
      </c>
      <c r="M488" s="31">
        <f>(VLOOKUP(A488,cocina!$A$2:$L$1903,11,0))</f>
        <v>54</v>
      </c>
      <c r="N488" s="18">
        <f>IF(J488="Ocupada", (E488-D488)+TIME(0,12,0), E488-D488)</f>
        <v>8.1944444442342501E-2</v>
      </c>
      <c r="O488" s="18">
        <f>(VLOOKUP(A488,cocina!$A$2:$L$1903,8,0)/1440)</f>
        <v>3.7499999999999999E-2</v>
      </c>
      <c r="P488" s="18">
        <f t="shared" si="14"/>
        <v>4.4444444442342503E-2</v>
      </c>
      <c r="Q488" t="str">
        <f t="shared" si="15"/>
        <v>pago</v>
      </c>
    </row>
    <row r="489" spans="1:17" ht="29.25">
      <c r="A489" s="12">
        <v>489</v>
      </c>
      <c r="B489" s="22" t="s">
        <v>1953</v>
      </c>
      <c r="C489" s="12">
        <v>1</v>
      </c>
      <c r="D489" s="18">
        <v>45022.122916666667</v>
      </c>
      <c r="E489" s="18">
        <v>45022.227083333331</v>
      </c>
      <c r="F489" s="23" t="s">
        <v>66</v>
      </c>
      <c r="G489" s="19" t="s">
        <v>61</v>
      </c>
      <c r="H489" t="s">
        <v>20</v>
      </c>
      <c r="I489" s="21" t="s">
        <v>1954</v>
      </c>
      <c r="J489" s="20" t="s">
        <v>30</v>
      </c>
      <c r="K489" s="22" t="s">
        <v>63</v>
      </c>
      <c r="L489" s="17" t="s">
        <v>1206</v>
      </c>
      <c r="M489" s="31">
        <f>(VLOOKUP(A489,cocina!$A$2:$L$1903,11,0))</f>
        <v>80</v>
      </c>
      <c r="N489" s="18">
        <f>IF(J489="Ocupada", (E489-D489)+TIME(0,12,0), E489-D489)</f>
        <v>0.11249999999757468</v>
      </c>
      <c r="O489" s="18">
        <f>(VLOOKUP(A489,cocina!$A$2:$L$1903,8,0)/1440)</f>
        <v>1.9444444444444445E-2</v>
      </c>
      <c r="P489" s="18">
        <f t="shared" si="14"/>
        <v>9.3055555553130234E-2</v>
      </c>
      <c r="Q489" t="str">
        <f t="shared" si="15"/>
        <v>pago</v>
      </c>
    </row>
    <row r="490" spans="1:17" ht="43.5">
      <c r="A490" s="12">
        <v>490</v>
      </c>
      <c r="B490" s="22" t="s">
        <v>298</v>
      </c>
      <c r="C490" s="12">
        <v>2</v>
      </c>
      <c r="D490" s="18">
        <v>45022.138888888891</v>
      </c>
      <c r="E490" s="18">
        <v>45022.206250000003</v>
      </c>
      <c r="F490" s="23" t="s">
        <v>26</v>
      </c>
      <c r="G490" s="19" t="s">
        <v>27</v>
      </c>
      <c r="H490" t="s">
        <v>20</v>
      </c>
      <c r="I490" s="21" t="s">
        <v>451</v>
      </c>
      <c r="J490" s="20" t="s">
        <v>22</v>
      </c>
      <c r="K490" s="22" t="s">
        <v>46</v>
      </c>
      <c r="L490" s="17" t="s">
        <v>452</v>
      </c>
      <c r="M490" s="31">
        <f>(VLOOKUP(A490,cocina!$A$2:$L$1903,11,0))</f>
        <v>78</v>
      </c>
      <c r="N490" s="18">
        <f>IF(J490="Ocupada", (E490-D490)+TIME(0,12,0), E490-D490)</f>
        <v>6.7361111112404615E-2</v>
      </c>
      <c r="O490" s="18">
        <f>(VLOOKUP(A490,cocina!$A$2:$L$1903,8,0)/1440)</f>
        <v>2.361111111111111E-2</v>
      </c>
      <c r="P490" s="18">
        <f t="shared" si="14"/>
        <v>4.3750000001293504E-2</v>
      </c>
      <c r="Q490" t="str">
        <f t="shared" si="15"/>
        <v>pago</v>
      </c>
    </row>
    <row r="491" spans="1:17" ht="29.25">
      <c r="A491" s="12">
        <v>491</v>
      </c>
      <c r="B491" s="22" t="s">
        <v>1840</v>
      </c>
      <c r="C491" s="12">
        <v>4</v>
      </c>
      <c r="D491" s="18">
        <v>45022.004861111112</v>
      </c>
      <c r="E491" s="18">
        <v>45022.109027777777</v>
      </c>
      <c r="F491" s="23" t="s">
        <v>18</v>
      </c>
      <c r="G491" s="19" t="s">
        <v>61</v>
      </c>
      <c r="H491" t="s">
        <v>20</v>
      </c>
      <c r="I491" s="21" t="s">
        <v>1049</v>
      </c>
      <c r="J491" s="20" t="s">
        <v>30</v>
      </c>
      <c r="K491" s="22" t="s">
        <v>77</v>
      </c>
      <c r="L491" s="17" t="s">
        <v>1955</v>
      </c>
      <c r="M491" s="31">
        <f>(VLOOKUP(A491,cocina!$A$2:$L$1903,11,0))</f>
        <v>58</v>
      </c>
      <c r="N491" s="18">
        <f>IF(J491="Ocupada", (E491-D491)+TIME(0,12,0), E491-D491)</f>
        <v>0.11249999999757468</v>
      </c>
      <c r="O491" s="18">
        <f>(VLOOKUP(A491,cocina!$A$2:$L$1903,8,0)/1440)</f>
        <v>2.0833333333333332E-2</v>
      </c>
      <c r="P491" s="18">
        <f t="shared" si="14"/>
        <v>9.166666666424135E-2</v>
      </c>
      <c r="Q491" t="str">
        <f t="shared" si="15"/>
        <v>pago</v>
      </c>
    </row>
    <row r="492" spans="1:17" ht="43.5">
      <c r="A492" s="12">
        <v>492</v>
      </c>
      <c r="B492" s="22" t="s">
        <v>1956</v>
      </c>
      <c r="C492" s="12">
        <v>4</v>
      </c>
      <c r="D492" s="18">
        <v>45022.043749999997</v>
      </c>
      <c r="E492" s="18">
        <v>45022.191666666666</v>
      </c>
      <c r="F492" s="23" t="s">
        <v>98</v>
      </c>
      <c r="G492" s="19" t="s">
        <v>27</v>
      </c>
      <c r="H492" t="s">
        <v>20</v>
      </c>
      <c r="I492" s="21" t="s">
        <v>1384</v>
      </c>
      <c r="J492" s="20" t="s">
        <v>35</v>
      </c>
      <c r="K492" s="22" t="s">
        <v>46</v>
      </c>
      <c r="L492" s="17" t="s">
        <v>1957</v>
      </c>
      <c r="M492" s="31">
        <f>(VLOOKUP(A492,cocina!$A$2:$L$1903,11,0))</f>
        <v>99</v>
      </c>
      <c r="N492" s="18">
        <f>IF(J492="Ocupada", (E492-D492)+TIME(0,12,0), E492-D492)</f>
        <v>0.14791666666860692</v>
      </c>
      <c r="O492" s="18">
        <f>(VLOOKUP(A492,cocina!$A$2:$L$1903,8,0)/1440)</f>
        <v>1.0416666666666666E-2</v>
      </c>
      <c r="P492" s="18">
        <f t="shared" si="14"/>
        <v>0.13750000000194026</v>
      </c>
      <c r="Q492" t="str">
        <f t="shared" si="15"/>
        <v>pago</v>
      </c>
    </row>
    <row r="493" spans="1:17">
      <c r="A493" s="12">
        <v>493</v>
      </c>
      <c r="B493" s="22" t="s">
        <v>310</v>
      </c>
      <c r="C493" s="12">
        <v>2</v>
      </c>
      <c r="D493" s="18">
        <v>45022.021527777775</v>
      </c>
      <c r="E493" s="18">
        <v>45022.073611111111</v>
      </c>
      <c r="F493" s="23" t="s">
        <v>26</v>
      </c>
      <c r="G493" s="19" t="s">
        <v>27</v>
      </c>
      <c r="H493" t="s">
        <v>20</v>
      </c>
      <c r="I493" s="21" t="s">
        <v>311</v>
      </c>
      <c r="J493" s="20" t="s">
        <v>30</v>
      </c>
      <c r="K493" s="22" t="s">
        <v>23</v>
      </c>
      <c r="L493" s="17" t="s">
        <v>59</v>
      </c>
      <c r="M493" s="31">
        <f>(VLOOKUP(A493,cocina!$A$2:$L$1903,11,0))</f>
        <v>54</v>
      </c>
      <c r="N493" s="18">
        <f>IF(J493="Ocupada", (E493-D493)+TIME(0,12,0), E493-D493)</f>
        <v>6.0416666669091984E-2</v>
      </c>
      <c r="O493" s="18">
        <f>(VLOOKUP(A493,cocina!$A$2:$L$1903,8,0)/1440)</f>
        <v>5.5555555555555558E-3</v>
      </c>
      <c r="P493" s="18">
        <f t="shared" si="14"/>
        <v>5.4861111113536427E-2</v>
      </c>
      <c r="Q493" t="str">
        <f t="shared" si="15"/>
        <v>pago</v>
      </c>
    </row>
    <row r="494" spans="1:17" ht="29.25">
      <c r="A494" s="12">
        <v>494</v>
      </c>
      <c r="B494" s="22" t="s">
        <v>1694</v>
      </c>
      <c r="C494" s="12">
        <v>5</v>
      </c>
      <c r="D494" s="18">
        <v>45022.061111111114</v>
      </c>
      <c r="E494" s="18">
        <v>45022.200694444444</v>
      </c>
      <c r="F494" s="23" t="s">
        <v>98</v>
      </c>
      <c r="G494" s="19" t="s">
        <v>61</v>
      </c>
      <c r="H494" t="s">
        <v>20</v>
      </c>
      <c r="I494" s="21" t="s">
        <v>1958</v>
      </c>
      <c r="J494" s="20" t="s">
        <v>35</v>
      </c>
      <c r="K494" s="22" t="s">
        <v>95</v>
      </c>
      <c r="L494" s="17" t="s">
        <v>1056</v>
      </c>
      <c r="M494" s="31">
        <f>(VLOOKUP(A494,cocina!$A$2:$L$1903,11,0))</f>
        <v>64</v>
      </c>
      <c r="N494" s="18">
        <f>IF(J494="Ocupada", (E494-D494)+TIME(0,12,0), E494-D494)</f>
        <v>0.13958333332993789</v>
      </c>
      <c r="O494" s="18">
        <f>(VLOOKUP(A494,cocina!$A$2:$L$1903,8,0)/1440)</f>
        <v>6.2500000000000003E-3</v>
      </c>
      <c r="P494" s="18">
        <f t="shared" si="14"/>
        <v>0.13333333332993788</v>
      </c>
      <c r="Q494" t="str">
        <f t="shared" si="15"/>
        <v>pago</v>
      </c>
    </row>
    <row r="495" spans="1:17" ht="57.75">
      <c r="A495" s="12">
        <v>495</v>
      </c>
      <c r="B495" s="22" t="s">
        <v>396</v>
      </c>
      <c r="C495" s="12">
        <v>6</v>
      </c>
      <c r="D495" s="18">
        <v>45022.125694444447</v>
      </c>
      <c r="E495" s="18">
        <v>45022.284722222219</v>
      </c>
      <c r="F495" s="23" t="s">
        <v>39</v>
      </c>
      <c r="G495" s="19" t="s">
        <v>61</v>
      </c>
      <c r="H495" t="s">
        <v>20</v>
      </c>
      <c r="I495" s="21" t="s">
        <v>1959</v>
      </c>
      <c r="J495" s="20" t="s">
        <v>22</v>
      </c>
      <c r="K495" s="22" t="s">
        <v>132</v>
      </c>
      <c r="L495" s="17" t="s">
        <v>1960</v>
      </c>
      <c r="M495" s="31">
        <f>(VLOOKUP(A495,cocina!$A$2:$L$1903,11,0))</f>
        <v>120</v>
      </c>
      <c r="N495" s="18">
        <f>IF(J495="Ocupada", (E495-D495)+TIME(0,12,0), E495-D495)</f>
        <v>0.15902777777228039</v>
      </c>
      <c r="O495" s="18">
        <f>(VLOOKUP(A495,cocina!$A$2:$L$1903,8,0)/1440)</f>
        <v>9.0277777777777769E-3</v>
      </c>
      <c r="P495" s="18">
        <f t="shared" si="14"/>
        <v>0.14999999999450261</v>
      </c>
      <c r="Q495" t="str">
        <f t="shared" si="15"/>
        <v>pago</v>
      </c>
    </row>
    <row r="496" spans="1:17" ht="57.75">
      <c r="A496" s="12">
        <v>496</v>
      </c>
      <c r="B496" s="22" t="s">
        <v>467</v>
      </c>
      <c r="C496" s="12">
        <v>3</v>
      </c>
      <c r="D496" s="18">
        <v>45022.106944444444</v>
      </c>
      <c r="E496" s="18">
        <v>45022.265277777777</v>
      </c>
      <c r="F496" s="23" t="s">
        <v>98</v>
      </c>
      <c r="G496" s="19" t="s">
        <v>27</v>
      </c>
      <c r="H496" t="s">
        <v>20</v>
      </c>
      <c r="I496" s="21" t="s">
        <v>432</v>
      </c>
      <c r="J496" s="20" t="s">
        <v>35</v>
      </c>
      <c r="K496" s="22" t="s">
        <v>63</v>
      </c>
      <c r="L496" s="17" t="s">
        <v>468</v>
      </c>
      <c r="M496" s="31">
        <f>(VLOOKUP(A496,cocina!$A$2:$L$1903,11,0))</f>
        <v>33</v>
      </c>
      <c r="N496" s="18">
        <f>IF(J496="Ocupada", (E496-D496)+TIME(0,12,0), E496-D496)</f>
        <v>0.15833333333284827</v>
      </c>
      <c r="O496" s="18">
        <f>(VLOOKUP(A496,cocina!$A$2:$L$1903,8,0)/1440)</f>
        <v>1.9444444444444445E-2</v>
      </c>
      <c r="P496" s="18">
        <f t="shared" si="14"/>
        <v>0.13888888888840384</v>
      </c>
      <c r="Q496" t="str">
        <f t="shared" si="15"/>
        <v>pago</v>
      </c>
    </row>
    <row r="497" spans="1:17" ht="29.25">
      <c r="A497" s="12">
        <v>497</v>
      </c>
      <c r="B497" s="22" t="s">
        <v>1187</v>
      </c>
      <c r="C497" s="12">
        <v>6</v>
      </c>
      <c r="D497" s="18">
        <v>45022.145833333336</v>
      </c>
      <c r="E497" s="18">
        <v>45022.290277777778</v>
      </c>
      <c r="F497" s="23" t="s">
        <v>66</v>
      </c>
      <c r="G497" s="19" t="s">
        <v>27</v>
      </c>
      <c r="H497" t="s">
        <v>44</v>
      </c>
      <c r="I497" s="21" t="s">
        <v>1961</v>
      </c>
      <c r="J497" s="20" t="s">
        <v>35</v>
      </c>
      <c r="K497" s="22" t="s">
        <v>63</v>
      </c>
      <c r="L497" s="17" t="s">
        <v>1962</v>
      </c>
      <c r="M497" s="31">
        <f>(VLOOKUP(A497,cocina!$A$2:$L$1903,11,0))</f>
        <v>30</v>
      </c>
      <c r="N497" s="18">
        <f>IF(J497="Ocupada", (E497-D497)+TIME(0,12,0), E497-D497)</f>
        <v>0.1444444444423425</v>
      </c>
      <c r="O497" s="18">
        <f>(VLOOKUP(A497,cocina!$A$2:$L$1903,8,0)/1440)</f>
        <v>4.1666666666666666E-3</v>
      </c>
      <c r="P497" s="18">
        <f t="shared" si="14"/>
        <v>0.14027777777567582</v>
      </c>
      <c r="Q497" t="str">
        <f t="shared" si="15"/>
        <v>pago</v>
      </c>
    </row>
    <row r="498" spans="1:17">
      <c r="A498" s="12">
        <v>498</v>
      </c>
      <c r="B498" s="22" t="s">
        <v>278</v>
      </c>
      <c r="C498" s="12">
        <v>3</v>
      </c>
      <c r="D498" s="18">
        <v>45022.011805555558</v>
      </c>
      <c r="E498" s="18">
        <v>45022.156944444447</v>
      </c>
      <c r="F498" s="23" t="s">
        <v>66</v>
      </c>
      <c r="G498" s="19" t="s">
        <v>27</v>
      </c>
      <c r="H498" t="s">
        <v>20</v>
      </c>
      <c r="I498" s="21" t="s">
        <v>312</v>
      </c>
      <c r="J498" s="20" t="s">
        <v>22</v>
      </c>
      <c r="K498" s="22" t="s">
        <v>77</v>
      </c>
      <c r="L498" s="17" t="s">
        <v>68</v>
      </c>
      <c r="M498" s="31">
        <f>(VLOOKUP(A498,cocina!$A$2:$L$1903,11,0))</f>
        <v>19</v>
      </c>
      <c r="N498" s="18">
        <f>IF(J498="Ocupada", (E498-D498)+TIME(0,12,0), E498-D498)</f>
        <v>0.14513888888905058</v>
      </c>
      <c r="O498" s="18">
        <f>(VLOOKUP(A498,cocina!$A$2:$L$1903,8,0)/1440)</f>
        <v>2.2222222222222223E-2</v>
      </c>
      <c r="P498" s="18">
        <f t="shared" si="14"/>
        <v>0.12291666666682835</v>
      </c>
      <c r="Q498" t="str">
        <f t="shared" si="15"/>
        <v>pago</v>
      </c>
    </row>
    <row r="499" spans="1:17" ht="43.5">
      <c r="A499" s="12">
        <v>499</v>
      </c>
      <c r="B499" s="22" t="s">
        <v>1827</v>
      </c>
      <c r="C499" s="12">
        <v>5</v>
      </c>
      <c r="D499" s="18">
        <v>45022.056250000001</v>
      </c>
      <c r="E499" s="18">
        <v>45022.186111111114</v>
      </c>
      <c r="F499" s="23" t="s">
        <v>39</v>
      </c>
      <c r="G499" s="19" t="s">
        <v>19</v>
      </c>
      <c r="H499" t="s">
        <v>44</v>
      </c>
      <c r="I499" s="21" t="s">
        <v>1963</v>
      </c>
      <c r="J499" s="20" t="s">
        <v>35</v>
      </c>
      <c r="K499" s="22" t="s">
        <v>31</v>
      </c>
      <c r="L499" s="17" t="s">
        <v>1964</v>
      </c>
      <c r="M499" s="31">
        <f>(VLOOKUP(A499,cocina!$A$2:$L$1903,11,0))</f>
        <v>78</v>
      </c>
      <c r="N499" s="18">
        <f>IF(J499="Ocupada", (E499-D499)+TIME(0,12,0), E499-D499)</f>
        <v>0.12986111111240461</v>
      </c>
      <c r="O499" s="18">
        <f>(VLOOKUP(A499,cocina!$A$2:$L$1903,8,0)/1440)</f>
        <v>3.6111111111111108E-2</v>
      </c>
      <c r="P499" s="18">
        <f t="shared" si="14"/>
        <v>9.3750000001293507E-2</v>
      </c>
      <c r="Q499" t="str">
        <f t="shared" si="15"/>
        <v>pago</v>
      </c>
    </row>
    <row r="500" spans="1:17" ht="29.25">
      <c r="A500" s="12">
        <v>500</v>
      </c>
      <c r="B500" s="22" t="s">
        <v>1953</v>
      </c>
      <c r="C500" s="12">
        <v>5</v>
      </c>
      <c r="D500" s="18">
        <v>45022.053472222222</v>
      </c>
      <c r="E500" s="18">
        <v>45022.21875</v>
      </c>
      <c r="F500" s="23" t="s">
        <v>18</v>
      </c>
      <c r="G500" s="19" t="s">
        <v>61</v>
      </c>
      <c r="H500" t="s">
        <v>44</v>
      </c>
      <c r="I500" s="21" t="s">
        <v>1965</v>
      </c>
      <c r="J500" s="20" t="s">
        <v>30</v>
      </c>
      <c r="K500" s="22" t="s">
        <v>63</v>
      </c>
      <c r="L500" s="17" t="s">
        <v>1966</v>
      </c>
      <c r="M500" s="31">
        <f>(VLOOKUP(A500,cocina!$A$2:$L$1903,11,0))</f>
        <v>27</v>
      </c>
      <c r="N500" s="18">
        <f>IF(J500="Ocupada", (E500-D500)+TIME(0,12,0), E500-D500)</f>
        <v>0.17361111111143449</v>
      </c>
      <c r="O500" s="18">
        <f>(VLOOKUP(A500,cocina!$A$2:$L$1903,8,0)/1440)</f>
        <v>1.5277777777777777E-2</v>
      </c>
      <c r="P500" s="18">
        <f t="shared" si="14"/>
        <v>0.15833333333365671</v>
      </c>
      <c r="Q500" t="str">
        <f t="shared" si="15"/>
        <v>pago</v>
      </c>
    </row>
    <row r="501" spans="1:17" ht="43.5">
      <c r="A501" s="12">
        <v>501</v>
      </c>
      <c r="B501" s="22" t="s">
        <v>1967</v>
      </c>
      <c r="C501" s="12">
        <v>1</v>
      </c>
      <c r="D501" s="18">
        <v>45022.155555555553</v>
      </c>
      <c r="E501" s="18">
        <v>45022.271527777775</v>
      </c>
      <c r="F501" s="23" t="s">
        <v>98</v>
      </c>
      <c r="G501" s="19" t="s">
        <v>19</v>
      </c>
      <c r="H501" t="s">
        <v>20</v>
      </c>
      <c r="I501" s="21" t="s">
        <v>1968</v>
      </c>
      <c r="J501" s="20" t="s">
        <v>30</v>
      </c>
      <c r="K501" s="22" t="s">
        <v>132</v>
      </c>
      <c r="L501" s="17" t="s">
        <v>1969</v>
      </c>
      <c r="M501" s="31">
        <f>(VLOOKUP(A501,cocina!$A$2:$L$1903,11,0))</f>
        <v>40</v>
      </c>
      <c r="N501" s="18">
        <f>IF(J501="Ocupada", (E501-D501)+TIME(0,12,0), E501-D501)</f>
        <v>0.12430555555523218</v>
      </c>
      <c r="O501" s="18">
        <f>(VLOOKUP(A501,cocina!$A$2:$L$1903,8,0)/1440)</f>
        <v>1.2500000000000001E-2</v>
      </c>
      <c r="P501" s="18">
        <f t="shared" si="14"/>
        <v>0.11180555555523218</v>
      </c>
      <c r="Q501" t="str">
        <f t="shared" si="15"/>
        <v>pago</v>
      </c>
    </row>
    <row r="502" spans="1:17" ht="43.5">
      <c r="A502" s="12">
        <v>502</v>
      </c>
      <c r="B502" s="22" t="s">
        <v>1473</v>
      </c>
      <c r="C502" s="12">
        <v>2</v>
      </c>
      <c r="D502" s="18">
        <v>45022.03125</v>
      </c>
      <c r="E502" s="18">
        <v>45022.081250000003</v>
      </c>
      <c r="F502" s="23" t="s">
        <v>26</v>
      </c>
      <c r="G502" s="19" t="s">
        <v>27</v>
      </c>
      <c r="H502" t="s">
        <v>20</v>
      </c>
      <c r="I502" s="21" t="s">
        <v>1970</v>
      </c>
      <c r="J502" s="20" t="s">
        <v>35</v>
      </c>
      <c r="K502" s="22" t="s">
        <v>36</v>
      </c>
      <c r="L502" s="17" t="s">
        <v>1971</v>
      </c>
      <c r="M502" s="31">
        <f>(VLOOKUP(A502,cocina!$A$2:$L$1903,11,0))</f>
        <v>22</v>
      </c>
      <c r="N502" s="18">
        <f>IF(J502="Ocupada", (E502-D502)+TIME(0,12,0), E502-D502)</f>
        <v>5.0000000002910383E-2</v>
      </c>
      <c r="O502" s="18">
        <f>(VLOOKUP(A502,cocina!$A$2:$L$1903,8,0)/1440)</f>
        <v>2.2916666666666665E-2</v>
      </c>
      <c r="P502" s="18">
        <f t="shared" si="14"/>
        <v>2.7083333336243718E-2</v>
      </c>
      <c r="Q502" t="str">
        <f t="shared" si="15"/>
        <v>pago</v>
      </c>
    </row>
    <row r="503" spans="1:17" ht="29.25">
      <c r="A503" s="12">
        <v>503</v>
      </c>
      <c r="B503" s="22" t="s">
        <v>1972</v>
      </c>
      <c r="C503" s="12">
        <v>1</v>
      </c>
      <c r="D503" s="18">
        <v>45022.097222222219</v>
      </c>
      <c r="E503" s="18">
        <v>45022.168055555558</v>
      </c>
      <c r="F503" s="23" t="s">
        <v>66</v>
      </c>
      <c r="G503" s="19" t="s">
        <v>27</v>
      </c>
      <c r="H503" t="s">
        <v>20</v>
      </c>
      <c r="I503" s="21" t="s">
        <v>1973</v>
      </c>
      <c r="J503" s="20" t="s">
        <v>35</v>
      </c>
      <c r="K503" s="22" t="s">
        <v>77</v>
      </c>
      <c r="L503" s="17" t="s">
        <v>1520</v>
      </c>
      <c r="M503" s="31">
        <f>(VLOOKUP(A503,cocina!$A$2:$L$1903,11,0))</f>
        <v>80</v>
      </c>
      <c r="N503" s="18">
        <f>IF(J503="Ocupada", (E503-D503)+TIME(0,12,0), E503-D503)</f>
        <v>7.0833333338669036E-2</v>
      </c>
      <c r="O503" s="18">
        <f>(VLOOKUP(A503,cocina!$A$2:$L$1903,8,0)/1440)</f>
        <v>3.6111111111111108E-2</v>
      </c>
      <c r="P503" s="18">
        <f t="shared" si="14"/>
        <v>3.4722222227557928E-2</v>
      </c>
      <c r="Q503" t="str">
        <f t="shared" si="15"/>
        <v>pago</v>
      </c>
    </row>
    <row r="504" spans="1:17">
      <c r="A504" s="12">
        <v>504</v>
      </c>
      <c r="B504" s="22" t="s">
        <v>313</v>
      </c>
      <c r="C504" s="12">
        <v>5</v>
      </c>
      <c r="D504" s="18">
        <v>45022.090277777781</v>
      </c>
      <c r="E504" s="18">
        <v>45022.2</v>
      </c>
      <c r="F504" s="23" t="s">
        <v>26</v>
      </c>
      <c r="G504" s="19" t="s">
        <v>19</v>
      </c>
      <c r="H504" t="s">
        <v>28</v>
      </c>
      <c r="I504" s="21" t="s">
        <v>314</v>
      </c>
      <c r="J504" s="20" t="s">
        <v>35</v>
      </c>
      <c r="K504" s="22" t="s">
        <v>31</v>
      </c>
      <c r="L504" s="17" t="s">
        <v>64</v>
      </c>
      <c r="M504" s="31">
        <f>(VLOOKUP(A504,cocina!$A$2:$L$1903,11,0))</f>
        <v>54</v>
      </c>
      <c r="N504" s="18">
        <f>IF(J504="Ocupada", (E504-D504)+TIME(0,12,0), E504-D504)</f>
        <v>0.10972222221607808</v>
      </c>
      <c r="O504" s="18">
        <f>(VLOOKUP(A504,cocina!$A$2:$L$1903,8,0)/1440)</f>
        <v>1.3194444444444444E-2</v>
      </c>
      <c r="P504" s="18">
        <f t="shared" si="14"/>
        <v>9.6527777771633641E-2</v>
      </c>
      <c r="Q504" t="str">
        <f t="shared" si="15"/>
        <v>pago</v>
      </c>
    </row>
    <row r="505" spans="1:17" ht="29.25">
      <c r="A505" s="12">
        <v>505</v>
      </c>
      <c r="B505" s="22" t="s">
        <v>1974</v>
      </c>
      <c r="C505" s="12">
        <v>1</v>
      </c>
      <c r="D505" s="18">
        <v>45022.109722222223</v>
      </c>
      <c r="E505" s="18">
        <v>45022.254861111112</v>
      </c>
      <c r="F505" s="23" t="s">
        <v>39</v>
      </c>
      <c r="G505" s="19" t="s">
        <v>19</v>
      </c>
      <c r="H505" t="s">
        <v>20</v>
      </c>
      <c r="I505" s="21" t="s">
        <v>1975</v>
      </c>
      <c r="J505" s="20" t="s">
        <v>35</v>
      </c>
      <c r="K505" s="22" t="s">
        <v>46</v>
      </c>
      <c r="L505" s="17" t="s">
        <v>1976</v>
      </c>
      <c r="M505" s="31">
        <f>(VLOOKUP(A505,cocina!$A$2:$L$1903,11,0))</f>
        <v>80</v>
      </c>
      <c r="N505" s="18">
        <f>IF(J505="Ocupada", (E505-D505)+TIME(0,12,0), E505-D505)</f>
        <v>0.14513888888905058</v>
      </c>
      <c r="O505" s="18">
        <f>(VLOOKUP(A505,cocina!$A$2:$L$1903,8,0)/1440)</f>
        <v>3.888888888888889E-2</v>
      </c>
      <c r="P505" s="18">
        <f t="shared" si="14"/>
        <v>0.10625000000016169</v>
      </c>
      <c r="Q505" t="str">
        <f t="shared" si="15"/>
        <v>pago</v>
      </c>
    </row>
    <row r="506" spans="1:17">
      <c r="A506" s="12">
        <v>506</v>
      </c>
      <c r="B506" s="22" t="s">
        <v>315</v>
      </c>
      <c r="C506" s="12">
        <v>2</v>
      </c>
      <c r="D506" s="18">
        <v>45022.084027777775</v>
      </c>
      <c r="E506" s="18">
        <v>45022.168055555558</v>
      </c>
      <c r="F506" s="23" t="s">
        <v>66</v>
      </c>
      <c r="G506" s="19" t="s">
        <v>19</v>
      </c>
      <c r="H506" t="s">
        <v>20</v>
      </c>
      <c r="I506" s="21" t="s">
        <v>92</v>
      </c>
      <c r="J506" s="20" t="s">
        <v>30</v>
      </c>
      <c r="K506" s="22" t="s">
        <v>95</v>
      </c>
      <c r="L506" s="17" t="s">
        <v>24</v>
      </c>
      <c r="M506" s="31">
        <f>(VLOOKUP(A506,cocina!$A$2:$L$1903,11,0))</f>
        <v>70</v>
      </c>
      <c r="N506" s="18">
        <f>IF(J506="Ocupada", (E506-D506)+TIME(0,12,0), E506-D506)</f>
        <v>9.236111111580006E-2</v>
      </c>
      <c r="O506" s="18">
        <f>(VLOOKUP(A506,cocina!$A$2:$L$1903,8,0)/1440)</f>
        <v>3.472222222222222E-3</v>
      </c>
      <c r="P506" s="18">
        <f t="shared" si="14"/>
        <v>8.8888888893577836E-2</v>
      </c>
      <c r="Q506" t="str">
        <f t="shared" si="15"/>
        <v>pago</v>
      </c>
    </row>
    <row r="507" spans="1:17" ht="29.25">
      <c r="A507" s="12">
        <v>507</v>
      </c>
      <c r="B507" s="22" t="s">
        <v>294</v>
      </c>
      <c r="C507" s="12">
        <v>4</v>
      </c>
      <c r="D507" s="18">
        <v>45022.143055555556</v>
      </c>
      <c r="E507" s="18">
        <v>45022.1875</v>
      </c>
      <c r="F507" s="23" t="s">
        <v>39</v>
      </c>
      <c r="G507" s="19" t="s">
        <v>61</v>
      </c>
      <c r="H507" t="s">
        <v>20</v>
      </c>
      <c r="I507" s="21" t="s">
        <v>1977</v>
      </c>
      <c r="J507" s="20" t="s">
        <v>22</v>
      </c>
      <c r="K507" s="22" t="s">
        <v>36</v>
      </c>
      <c r="L507" s="17" t="s">
        <v>1978</v>
      </c>
      <c r="M507" s="31">
        <f>(VLOOKUP(A507,cocina!$A$2:$L$1903,11,0))</f>
        <v>102</v>
      </c>
      <c r="N507" s="18">
        <f>IF(J507="Ocupada", (E507-D507)+TIME(0,12,0), E507-D507)</f>
        <v>4.4444444443797693E-2</v>
      </c>
      <c r="O507" s="18">
        <f>(VLOOKUP(A507,cocina!$A$2:$L$1903,8,0)/1440)</f>
        <v>3.6805555555555557E-2</v>
      </c>
      <c r="P507" s="18">
        <f t="shared" si="14"/>
        <v>7.638888888242136E-3</v>
      </c>
      <c r="Q507" t="str">
        <f t="shared" si="15"/>
        <v>pago</v>
      </c>
    </row>
    <row r="508" spans="1:17">
      <c r="A508" s="12">
        <v>508</v>
      </c>
      <c r="B508" s="22" t="s">
        <v>316</v>
      </c>
      <c r="C508" s="12">
        <v>1</v>
      </c>
      <c r="D508" s="18">
        <v>45022.118055555555</v>
      </c>
      <c r="E508" s="18">
        <v>45022.274305555555</v>
      </c>
      <c r="F508" s="23" t="s">
        <v>26</v>
      </c>
      <c r="G508" s="19" t="s">
        <v>27</v>
      </c>
      <c r="H508" t="s">
        <v>20</v>
      </c>
      <c r="I508" s="21" t="s">
        <v>317</v>
      </c>
      <c r="J508" s="20" t="s">
        <v>35</v>
      </c>
      <c r="K508" s="22" t="s">
        <v>31</v>
      </c>
      <c r="L508" s="17" t="s">
        <v>159</v>
      </c>
      <c r="M508" s="31">
        <f>(VLOOKUP(A508,cocina!$A$2:$L$1903,11,0))</f>
        <v>32</v>
      </c>
      <c r="N508" s="18">
        <f>IF(J508="Ocupada", (E508-D508)+TIME(0,12,0), E508-D508)</f>
        <v>0.15625</v>
      </c>
      <c r="O508" s="18">
        <f>(VLOOKUP(A508,cocina!$A$2:$L$1903,8,0)/1440)</f>
        <v>2.361111111111111E-2</v>
      </c>
      <c r="P508" s="18">
        <f t="shared" si="14"/>
        <v>0.13263888888888889</v>
      </c>
      <c r="Q508" t="str">
        <f t="shared" si="15"/>
        <v>pago</v>
      </c>
    </row>
    <row r="509" spans="1:17">
      <c r="A509" s="12">
        <v>509</v>
      </c>
      <c r="B509" s="22" t="s">
        <v>318</v>
      </c>
      <c r="C509" s="12">
        <v>3</v>
      </c>
      <c r="D509" s="18">
        <v>45022.133333333331</v>
      </c>
      <c r="E509" s="18">
        <v>45022.251388888886</v>
      </c>
      <c r="F509" s="23" t="s">
        <v>98</v>
      </c>
      <c r="G509" s="19" t="s">
        <v>61</v>
      </c>
      <c r="H509" t="s">
        <v>20</v>
      </c>
      <c r="I509" s="21" t="s">
        <v>319</v>
      </c>
      <c r="J509" s="20" t="s">
        <v>30</v>
      </c>
      <c r="K509" s="22" t="s">
        <v>31</v>
      </c>
      <c r="L509" s="17" t="s">
        <v>42</v>
      </c>
      <c r="M509" s="31">
        <f>(VLOOKUP(A509,cocina!$A$2:$L$1903,11,0))</f>
        <v>80</v>
      </c>
      <c r="N509" s="18">
        <f>IF(J509="Ocupada", (E509-D509)+TIME(0,12,0), E509-D509)</f>
        <v>0.12638888888808045</v>
      </c>
      <c r="O509" s="18">
        <f>(VLOOKUP(A509,cocina!$A$2:$L$1903,8,0)/1440)</f>
        <v>3.2638888888888891E-2</v>
      </c>
      <c r="P509" s="18">
        <f t="shared" si="14"/>
        <v>9.3749999999191563E-2</v>
      </c>
      <c r="Q509" t="str">
        <f t="shared" si="15"/>
        <v>pago</v>
      </c>
    </row>
    <row r="510" spans="1:17">
      <c r="A510" s="12">
        <v>510</v>
      </c>
      <c r="B510" s="22" t="s">
        <v>320</v>
      </c>
      <c r="C510" s="12">
        <v>4</v>
      </c>
      <c r="D510" s="18">
        <v>45022.147222222222</v>
      </c>
      <c r="E510" s="18">
        <v>45022.189583333333</v>
      </c>
      <c r="F510" s="23" t="s">
        <v>18</v>
      </c>
      <c r="G510" s="19" t="s">
        <v>27</v>
      </c>
      <c r="H510" t="s">
        <v>20</v>
      </c>
      <c r="I510" s="21" t="s">
        <v>321</v>
      </c>
      <c r="J510" s="20" t="s">
        <v>22</v>
      </c>
      <c r="K510" s="22" t="s">
        <v>95</v>
      </c>
      <c r="L510" s="17" t="s">
        <v>56</v>
      </c>
      <c r="M510" s="31">
        <f>(VLOOKUP(A510,cocina!$A$2:$L$1903,11,0))</f>
        <v>36</v>
      </c>
      <c r="N510" s="18">
        <f>IF(J510="Ocupada", (E510-D510)+TIME(0,12,0), E510-D510)</f>
        <v>4.2361111110949423E-2</v>
      </c>
      <c r="O510" s="18">
        <f>(VLOOKUP(A510,cocina!$A$2:$L$1903,8,0)/1440)</f>
        <v>3.3333333333333333E-2</v>
      </c>
      <c r="P510" s="18">
        <f t="shared" si="14"/>
        <v>9.0277777776160903E-3</v>
      </c>
      <c r="Q510" t="str">
        <f t="shared" si="15"/>
        <v>pago</v>
      </c>
    </row>
    <row r="511" spans="1:17" ht="29.25">
      <c r="A511" s="12">
        <v>511</v>
      </c>
      <c r="B511" s="22" t="s">
        <v>1979</v>
      </c>
      <c r="C511" s="12">
        <v>1</v>
      </c>
      <c r="D511" s="18">
        <v>45022.068055555559</v>
      </c>
      <c r="E511" s="18">
        <v>45022.140972222223</v>
      </c>
      <c r="F511" s="23" t="s">
        <v>98</v>
      </c>
      <c r="G511" s="19" t="s">
        <v>27</v>
      </c>
      <c r="H511" t="s">
        <v>20</v>
      </c>
      <c r="I511" s="21" t="s">
        <v>1980</v>
      </c>
      <c r="J511" s="20" t="s">
        <v>22</v>
      </c>
      <c r="K511" s="22" t="s">
        <v>63</v>
      </c>
      <c r="L511" s="17" t="s">
        <v>1981</v>
      </c>
      <c r="M511" s="31">
        <f>(VLOOKUP(A511,cocina!$A$2:$L$1903,11,0))</f>
        <v>69</v>
      </c>
      <c r="N511" s="18">
        <f>IF(J511="Ocupada", (E511-D511)+TIME(0,12,0), E511-D511)</f>
        <v>7.2916666664241347E-2</v>
      </c>
      <c r="O511" s="18">
        <f>(VLOOKUP(A511,cocina!$A$2:$L$1903,8,0)/1440)</f>
        <v>9.7222222222222224E-3</v>
      </c>
      <c r="P511" s="18">
        <f t="shared" si="14"/>
        <v>6.3194444442019132E-2</v>
      </c>
      <c r="Q511" t="str">
        <f t="shared" si="15"/>
        <v>pago</v>
      </c>
    </row>
    <row r="512" spans="1:17" ht="29.25">
      <c r="A512" s="12">
        <v>512</v>
      </c>
      <c r="B512" s="22" t="s">
        <v>1806</v>
      </c>
      <c r="C512" s="12">
        <v>1</v>
      </c>
      <c r="D512" s="18">
        <v>45022.054861111108</v>
      </c>
      <c r="E512" s="18">
        <v>45022.101388888892</v>
      </c>
      <c r="F512" s="23" t="s">
        <v>26</v>
      </c>
      <c r="G512" s="19" t="s">
        <v>27</v>
      </c>
      <c r="H512" t="s">
        <v>20</v>
      </c>
      <c r="I512" s="21" t="s">
        <v>1982</v>
      </c>
      <c r="J512" s="20" t="s">
        <v>30</v>
      </c>
      <c r="K512" s="22" t="s">
        <v>77</v>
      </c>
      <c r="L512" s="17" t="s">
        <v>450</v>
      </c>
      <c r="M512" s="31">
        <f>(VLOOKUP(A512,cocina!$A$2:$L$1903,11,0))</f>
        <v>20</v>
      </c>
      <c r="N512" s="18">
        <f>IF(J512="Ocupada", (E512-D512)+TIME(0,12,0), E512-D512)</f>
        <v>5.4861111117255251E-2</v>
      </c>
      <c r="O512" s="18">
        <f>(VLOOKUP(A512,cocina!$A$2:$L$1903,8,0)/1440)</f>
        <v>4.1666666666666666E-3</v>
      </c>
      <c r="P512" s="18">
        <f t="shared" si="14"/>
        <v>5.0694444450588586E-2</v>
      </c>
      <c r="Q512" t="str">
        <f t="shared" si="15"/>
        <v>pago</v>
      </c>
    </row>
    <row r="513" spans="1:17">
      <c r="A513" s="12">
        <v>513</v>
      </c>
      <c r="B513" s="22" t="s">
        <v>25</v>
      </c>
      <c r="C513" s="12">
        <v>6</v>
      </c>
      <c r="D513" s="18">
        <v>45022.061111111114</v>
      </c>
      <c r="E513" s="18">
        <v>45022.20208333333</v>
      </c>
      <c r="F513" s="23" t="s">
        <v>66</v>
      </c>
      <c r="G513" s="19" t="s">
        <v>61</v>
      </c>
      <c r="H513" t="s">
        <v>20</v>
      </c>
      <c r="I513" s="21" t="s">
        <v>322</v>
      </c>
      <c r="J513" s="20" t="s">
        <v>30</v>
      </c>
      <c r="K513" s="22" t="s">
        <v>36</v>
      </c>
      <c r="L513" s="17" t="s">
        <v>59</v>
      </c>
      <c r="M513" s="31">
        <f>(VLOOKUP(A513,cocina!$A$2:$L$1903,11,0))</f>
        <v>54</v>
      </c>
      <c r="N513" s="18">
        <f>IF(J513="Ocupada", (E513-D513)+TIME(0,12,0), E513-D513)</f>
        <v>0.14930555554941141</v>
      </c>
      <c r="O513" s="18">
        <f>(VLOOKUP(A513,cocina!$A$2:$L$1903,8,0)/1440)</f>
        <v>3.888888888888889E-2</v>
      </c>
      <c r="P513" s="18">
        <f t="shared" si="14"/>
        <v>0.11041666666052252</v>
      </c>
      <c r="Q513" t="str">
        <f t="shared" si="15"/>
        <v>pago</v>
      </c>
    </row>
    <row r="514" spans="1:17" ht="57.75">
      <c r="A514" s="12">
        <v>514</v>
      </c>
      <c r="B514" s="22" t="s">
        <v>1983</v>
      </c>
      <c r="C514" s="12">
        <v>5</v>
      </c>
      <c r="D514" s="18">
        <v>45022.054861111108</v>
      </c>
      <c r="E514" s="18">
        <v>45022.191666666666</v>
      </c>
      <c r="F514" s="23" t="s">
        <v>18</v>
      </c>
      <c r="G514" s="19" t="s">
        <v>27</v>
      </c>
      <c r="H514" t="s">
        <v>20</v>
      </c>
      <c r="I514" s="21" t="s">
        <v>1984</v>
      </c>
      <c r="J514" s="20" t="s">
        <v>22</v>
      </c>
      <c r="K514" s="22" t="s">
        <v>41</v>
      </c>
      <c r="L514" s="17" t="s">
        <v>1985</v>
      </c>
      <c r="M514" s="31">
        <f>(VLOOKUP(A514,cocina!$A$2:$L$1903,11,0))</f>
        <v>52</v>
      </c>
      <c r="N514" s="18">
        <f>IF(J514="Ocupada", (E514-D514)+TIME(0,12,0), E514-D514)</f>
        <v>0.1368055555576575</v>
      </c>
      <c r="O514" s="18">
        <f>(VLOOKUP(A514,cocina!$A$2:$L$1903,8,0)/1440)</f>
        <v>1.4583333333333334E-2</v>
      </c>
      <c r="P514" s="18">
        <f t="shared" ref="P514:P577" si="16">IF((N514-O514)&lt;0,0,(N514-O514))</f>
        <v>0.12222222222432416</v>
      </c>
      <c r="Q514" t="str">
        <f t="shared" ref="Q514:Q577" si="17">IF(P514&gt;0,"pago","no")</f>
        <v>pago</v>
      </c>
    </row>
    <row r="515" spans="1:17">
      <c r="A515" s="12">
        <v>515</v>
      </c>
      <c r="B515" s="22" t="s">
        <v>323</v>
      </c>
      <c r="C515" s="12">
        <v>2</v>
      </c>
      <c r="D515" s="18">
        <v>45022.040277777778</v>
      </c>
      <c r="E515" s="18">
        <v>45022.085416666669</v>
      </c>
      <c r="F515" s="23" t="s">
        <v>39</v>
      </c>
      <c r="G515" s="19" t="s">
        <v>27</v>
      </c>
      <c r="H515" t="s">
        <v>20</v>
      </c>
      <c r="I515" s="21" t="s">
        <v>324</v>
      </c>
      <c r="J515" s="20" t="s">
        <v>30</v>
      </c>
      <c r="K515" s="22" t="s">
        <v>41</v>
      </c>
      <c r="L515" s="17" t="s">
        <v>59</v>
      </c>
      <c r="M515" s="31">
        <f>(VLOOKUP(A515,cocina!$A$2:$L$1903,11,0))</f>
        <v>18</v>
      </c>
      <c r="N515" s="18">
        <f>IF(J515="Ocupada", (E515-D515)+TIME(0,12,0), E515-D515)</f>
        <v>5.34722222238391E-2</v>
      </c>
      <c r="O515" s="18">
        <f>(VLOOKUP(A515,cocina!$A$2:$L$1903,8,0)/1440)</f>
        <v>9.0277777777777769E-3</v>
      </c>
      <c r="P515" s="18">
        <f t="shared" si="16"/>
        <v>4.4444444446061326E-2</v>
      </c>
      <c r="Q515" t="str">
        <f t="shared" si="17"/>
        <v>pago</v>
      </c>
    </row>
    <row r="516" spans="1:17" ht="43.5">
      <c r="A516" s="12">
        <v>516</v>
      </c>
      <c r="B516" s="22" t="s">
        <v>1986</v>
      </c>
      <c r="C516" s="12">
        <v>2</v>
      </c>
      <c r="D516" s="18">
        <v>45022.163194444445</v>
      </c>
      <c r="E516" s="18">
        <v>45022.207638888889</v>
      </c>
      <c r="F516" s="23" t="s">
        <v>18</v>
      </c>
      <c r="G516" s="19" t="s">
        <v>27</v>
      </c>
      <c r="H516" t="s">
        <v>20</v>
      </c>
      <c r="I516" s="21" t="s">
        <v>1987</v>
      </c>
      <c r="J516" s="20" t="s">
        <v>35</v>
      </c>
      <c r="K516" s="22" t="s">
        <v>95</v>
      </c>
      <c r="L516" s="17" t="s">
        <v>1988</v>
      </c>
      <c r="M516" s="31">
        <f>(VLOOKUP(A516,cocina!$A$2:$L$1903,11,0))</f>
        <v>57</v>
      </c>
      <c r="N516" s="18">
        <f>IF(J516="Ocupada", (E516-D516)+TIME(0,12,0), E516-D516)</f>
        <v>4.4444444443797693E-2</v>
      </c>
      <c r="O516" s="18">
        <f>(VLOOKUP(A516,cocina!$A$2:$L$1903,8,0)/1440)</f>
        <v>2.9861111111111113E-2</v>
      </c>
      <c r="P516" s="18">
        <f t="shared" si="16"/>
        <v>1.458333333268658E-2</v>
      </c>
      <c r="Q516" t="str">
        <f t="shared" si="17"/>
        <v>pago</v>
      </c>
    </row>
    <row r="517" spans="1:17" ht="43.5">
      <c r="A517" s="12">
        <v>517</v>
      </c>
      <c r="B517" s="22" t="s">
        <v>252</v>
      </c>
      <c r="C517" s="12">
        <v>5</v>
      </c>
      <c r="D517" s="18">
        <v>45022.065972222219</v>
      </c>
      <c r="E517" s="18">
        <v>45022.229166666664</v>
      </c>
      <c r="F517" s="23" t="s">
        <v>18</v>
      </c>
      <c r="G517" s="19" t="s">
        <v>27</v>
      </c>
      <c r="H517" t="s">
        <v>28</v>
      </c>
      <c r="I517" s="21" t="s">
        <v>1989</v>
      </c>
      <c r="J517" s="20" t="s">
        <v>35</v>
      </c>
      <c r="K517" s="22" t="s">
        <v>81</v>
      </c>
      <c r="L517" s="17" t="s">
        <v>1990</v>
      </c>
      <c r="M517" s="31">
        <f>(VLOOKUP(A517,cocina!$A$2:$L$1903,11,0))</f>
        <v>24</v>
      </c>
      <c r="N517" s="18">
        <f>IF(J517="Ocupada", (E517-D517)+TIME(0,12,0), E517-D517)</f>
        <v>0.16319444444525288</v>
      </c>
      <c r="O517" s="18">
        <f>(VLOOKUP(A517,cocina!$A$2:$L$1903,8,0)/1440)</f>
        <v>4.1666666666666666E-3</v>
      </c>
      <c r="P517" s="18">
        <f t="shared" si="16"/>
        <v>0.1590277777785862</v>
      </c>
      <c r="Q517" t="str">
        <f t="shared" si="17"/>
        <v>pago</v>
      </c>
    </row>
    <row r="518" spans="1:17" ht="29.25">
      <c r="A518" s="12">
        <v>518</v>
      </c>
      <c r="B518" s="22" t="s">
        <v>1307</v>
      </c>
      <c r="C518" s="12">
        <v>6</v>
      </c>
      <c r="D518" s="18">
        <v>45022.088888888888</v>
      </c>
      <c r="E518" s="18">
        <v>45022.251388888886</v>
      </c>
      <c r="F518" s="23" t="s">
        <v>18</v>
      </c>
      <c r="G518" s="19" t="s">
        <v>61</v>
      </c>
      <c r="H518" t="s">
        <v>20</v>
      </c>
      <c r="I518" s="21" t="s">
        <v>1991</v>
      </c>
      <c r="J518" s="20" t="s">
        <v>30</v>
      </c>
      <c r="K518" s="22" t="s">
        <v>46</v>
      </c>
      <c r="L518" s="17" t="s">
        <v>1918</v>
      </c>
      <c r="M518" s="31">
        <f>(VLOOKUP(A518,cocina!$A$2:$L$1903,11,0))</f>
        <v>33</v>
      </c>
      <c r="N518" s="18">
        <f>IF(J518="Ocupada", (E518-D518)+TIME(0,12,0), E518-D518)</f>
        <v>0.17083333333187814</v>
      </c>
      <c r="O518" s="18">
        <f>(VLOOKUP(A518,cocina!$A$2:$L$1903,8,0)/1440)</f>
        <v>3.3333333333333333E-2</v>
      </c>
      <c r="P518" s="18">
        <f t="shared" si="16"/>
        <v>0.13749999999854481</v>
      </c>
      <c r="Q518" t="str">
        <f t="shared" si="17"/>
        <v>pago</v>
      </c>
    </row>
    <row r="519" spans="1:17" ht="43.5">
      <c r="A519" s="12">
        <v>519</v>
      </c>
      <c r="B519" s="22" t="s">
        <v>1992</v>
      </c>
      <c r="C519" s="12">
        <v>2</v>
      </c>
      <c r="D519" s="18">
        <v>45022.033333333333</v>
      </c>
      <c r="E519" s="18">
        <v>45022.15902777778</v>
      </c>
      <c r="F519" s="23" t="s">
        <v>26</v>
      </c>
      <c r="G519" s="19" t="s">
        <v>27</v>
      </c>
      <c r="H519" t="s">
        <v>20</v>
      </c>
      <c r="I519" s="21" t="s">
        <v>1993</v>
      </c>
      <c r="J519" s="20" t="s">
        <v>22</v>
      </c>
      <c r="K519" s="22" t="s">
        <v>95</v>
      </c>
      <c r="L519" s="17" t="s">
        <v>1994</v>
      </c>
      <c r="M519" s="31">
        <f>(VLOOKUP(A519,cocina!$A$2:$L$1903,11,0))</f>
        <v>81</v>
      </c>
      <c r="N519" s="18">
        <f>IF(J519="Ocupada", (E519-D519)+TIME(0,12,0), E519-D519)</f>
        <v>0.12569444444670808</v>
      </c>
      <c r="O519" s="18">
        <f>(VLOOKUP(A519,cocina!$A$2:$L$1903,8,0)/1440)</f>
        <v>3.4027777777777775E-2</v>
      </c>
      <c r="P519" s="18">
        <f t="shared" si="16"/>
        <v>9.1666666668930308E-2</v>
      </c>
      <c r="Q519" t="str">
        <f t="shared" si="17"/>
        <v>pago</v>
      </c>
    </row>
    <row r="520" spans="1:17" ht="57.75">
      <c r="A520" s="12">
        <v>520</v>
      </c>
      <c r="B520" s="22" t="s">
        <v>1995</v>
      </c>
      <c r="C520" s="12">
        <v>4</v>
      </c>
      <c r="D520" s="18">
        <v>45022.149305555555</v>
      </c>
      <c r="E520" s="18">
        <v>45022.265972222223</v>
      </c>
      <c r="F520" s="23" t="s">
        <v>18</v>
      </c>
      <c r="G520" s="19" t="s">
        <v>19</v>
      </c>
      <c r="H520" t="s">
        <v>20</v>
      </c>
      <c r="I520" s="21" t="s">
        <v>1996</v>
      </c>
      <c r="J520" s="20" t="s">
        <v>22</v>
      </c>
      <c r="K520" s="22" t="s">
        <v>46</v>
      </c>
      <c r="L520" s="17" t="s">
        <v>1997</v>
      </c>
      <c r="M520" s="31">
        <f>(VLOOKUP(A520,cocina!$A$2:$L$1903,11,0))</f>
        <v>29</v>
      </c>
      <c r="N520" s="18">
        <f>IF(J520="Ocupada", (E520-D520)+TIME(0,12,0), E520-D520)</f>
        <v>0.11666666666860692</v>
      </c>
      <c r="O520" s="18">
        <f>(VLOOKUP(A520,cocina!$A$2:$L$1903,8,0)/1440)</f>
        <v>3.1944444444444442E-2</v>
      </c>
      <c r="P520" s="18">
        <f t="shared" si="16"/>
        <v>8.472222222416248E-2</v>
      </c>
      <c r="Q520" t="str">
        <f t="shared" si="17"/>
        <v>pago</v>
      </c>
    </row>
    <row r="521" spans="1:17" ht="43.5">
      <c r="A521" s="12">
        <v>521</v>
      </c>
      <c r="B521" s="22" t="s">
        <v>1998</v>
      </c>
      <c r="C521" s="12">
        <v>2</v>
      </c>
      <c r="D521" s="18">
        <v>45022.029861111114</v>
      </c>
      <c r="E521" s="18">
        <v>45022.120833333334</v>
      </c>
      <c r="F521" s="23" t="s">
        <v>18</v>
      </c>
      <c r="G521" s="19" t="s">
        <v>27</v>
      </c>
      <c r="H521" t="s">
        <v>20</v>
      </c>
      <c r="I521" s="21" t="s">
        <v>1999</v>
      </c>
      <c r="J521" s="20" t="s">
        <v>22</v>
      </c>
      <c r="K521" s="22" t="s">
        <v>36</v>
      </c>
      <c r="L521" s="17" t="s">
        <v>2000</v>
      </c>
      <c r="M521" s="31">
        <f>(VLOOKUP(A521,cocina!$A$2:$L$1903,11,0))</f>
        <v>50</v>
      </c>
      <c r="N521" s="18">
        <f>IF(J521="Ocupada", (E521-D521)+TIME(0,12,0), E521-D521)</f>
        <v>9.0972222220443655E-2</v>
      </c>
      <c r="O521" s="18">
        <f>(VLOOKUP(A521,cocina!$A$2:$L$1903,8,0)/1440)</f>
        <v>3.6111111111111108E-2</v>
      </c>
      <c r="P521" s="18">
        <f t="shared" si="16"/>
        <v>5.4861111109332547E-2</v>
      </c>
      <c r="Q521" t="str">
        <f t="shared" si="17"/>
        <v>pago</v>
      </c>
    </row>
    <row r="522" spans="1:17">
      <c r="A522" s="12">
        <v>522</v>
      </c>
      <c r="B522" s="22" t="s">
        <v>325</v>
      </c>
      <c r="C522" s="12">
        <v>5</v>
      </c>
      <c r="D522" s="18">
        <v>45022.068055555559</v>
      </c>
      <c r="E522" s="18">
        <v>45022.18472222222</v>
      </c>
      <c r="F522" s="23" t="s">
        <v>18</v>
      </c>
      <c r="G522" s="19" t="s">
        <v>27</v>
      </c>
      <c r="H522" t="s">
        <v>28</v>
      </c>
      <c r="I522" s="21" t="s">
        <v>326</v>
      </c>
      <c r="J522" s="20" t="s">
        <v>22</v>
      </c>
      <c r="K522" s="22" t="s">
        <v>71</v>
      </c>
      <c r="L522" s="17" t="s">
        <v>37</v>
      </c>
      <c r="M522" s="31">
        <f>(VLOOKUP(A522,cocina!$A$2:$L$1903,11,0))</f>
        <v>84</v>
      </c>
      <c r="N522" s="18">
        <f>IF(J522="Ocupada", (E522-D522)+TIME(0,12,0), E522-D522)</f>
        <v>0.11666666666133096</v>
      </c>
      <c r="O522" s="18">
        <f>(VLOOKUP(A522,cocina!$A$2:$L$1903,8,0)/1440)</f>
        <v>3.2638888888888891E-2</v>
      </c>
      <c r="P522" s="18">
        <f t="shared" si="16"/>
        <v>8.402777777244208E-2</v>
      </c>
      <c r="Q522" t="str">
        <f t="shared" si="17"/>
        <v>pago</v>
      </c>
    </row>
    <row r="523" spans="1:17">
      <c r="A523" s="12">
        <v>523</v>
      </c>
      <c r="B523" s="22" t="s">
        <v>327</v>
      </c>
      <c r="C523" s="12">
        <v>3</v>
      </c>
      <c r="D523" s="18">
        <v>45022.068749999999</v>
      </c>
      <c r="E523" s="18">
        <v>45022.195833333331</v>
      </c>
      <c r="F523" s="23" t="s">
        <v>26</v>
      </c>
      <c r="G523" s="19" t="s">
        <v>27</v>
      </c>
      <c r="H523" t="s">
        <v>20</v>
      </c>
      <c r="I523" s="21" t="s">
        <v>328</v>
      </c>
      <c r="J523" s="20" t="s">
        <v>30</v>
      </c>
      <c r="K523" s="22" t="s">
        <v>63</v>
      </c>
      <c r="L523" s="17" t="s">
        <v>64</v>
      </c>
      <c r="M523" s="31">
        <f>(VLOOKUP(A523,cocina!$A$2:$L$1903,11,0))</f>
        <v>81</v>
      </c>
      <c r="N523" s="18">
        <f>IF(J523="Ocupada", (E523-D523)+TIME(0,12,0), E523-D523)</f>
        <v>0.1354166666661816</v>
      </c>
      <c r="O523" s="18">
        <f>(VLOOKUP(A523,cocina!$A$2:$L$1903,8,0)/1440)</f>
        <v>3.5416666666666666E-2</v>
      </c>
      <c r="P523" s="18">
        <f t="shared" si="16"/>
        <v>9.9999999999514935E-2</v>
      </c>
      <c r="Q523" t="str">
        <f t="shared" si="17"/>
        <v>pago</v>
      </c>
    </row>
    <row r="524" spans="1:17" ht="29.25">
      <c r="A524" s="12">
        <v>524</v>
      </c>
      <c r="B524" s="22" t="s">
        <v>2001</v>
      </c>
      <c r="C524" s="12">
        <v>4</v>
      </c>
      <c r="D524" s="18">
        <v>45022.002083333333</v>
      </c>
      <c r="E524" s="18">
        <v>45022.105555555558</v>
      </c>
      <c r="F524" s="23" t="s">
        <v>66</v>
      </c>
      <c r="G524" s="19" t="s">
        <v>27</v>
      </c>
      <c r="H524" t="s">
        <v>20</v>
      </c>
      <c r="I524" s="21" t="s">
        <v>2002</v>
      </c>
      <c r="J524" s="20" t="s">
        <v>30</v>
      </c>
      <c r="K524" s="22" t="s">
        <v>23</v>
      </c>
      <c r="L524" s="17" t="s">
        <v>1849</v>
      </c>
      <c r="M524" s="31">
        <f>(VLOOKUP(A524,cocina!$A$2:$L$1903,11,0))</f>
        <v>22</v>
      </c>
      <c r="N524" s="18">
        <f>IF(J524="Ocupada", (E524-D524)+TIME(0,12,0), E524-D524)</f>
        <v>0.11180555555814256</v>
      </c>
      <c r="O524" s="18">
        <f>(VLOOKUP(A524,cocina!$A$2:$L$1903,8,0)/1440)</f>
        <v>3.1944444444444442E-2</v>
      </c>
      <c r="P524" s="18">
        <f t="shared" si="16"/>
        <v>7.9861111113698119E-2</v>
      </c>
      <c r="Q524" t="str">
        <f t="shared" si="17"/>
        <v>pago</v>
      </c>
    </row>
    <row r="525" spans="1:17" ht="43.5">
      <c r="A525" s="12">
        <v>525</v>
      </c>
      <c r="B525" s="22" t="s">
        <v>148</v>
      </c>
      <c r="C525" s="12">
        <v>3</v>
      </c>
      <c r="D525" s="18">
        <v>45022.143750000003</v>
      </c>
      <c r="E525" s="18">
        <v>45022.301388888889</v>
      </c>
      <c r="F525" s="23" t="s">
        <v>66</v>
      </c>
      <c r="G525" s="19" t="s">
        <v>27</v>
      </c>
      <c r="H525" t="s">
        <v>20</v>
      </c>
      <c r="I525" s="21" t="s">
        <v>2003</v>
      </c>
      <c r="J525" s="20" t="s">
        <v>30</v>
      </c>
      <c r="K525" s="22" t="s">
        <v>132</v>
      </c>
      <c r="L525" s="17" t="s">
        <v>2004</v>
      </c>
      <c r="M525" s="31">
        <f>(VLOOKUP(A525,cocina!$A$2:$L$1903,11,0))</f>
        <v>69</v>
      </c>
      <c r="N525" s="18">
        <f>IF(J525="Ocupada", (E525-D525)+TIME(0,12,0), E525-D525)</f>
        <v>0.16597222221947353</v>
      </c>
      <c r="O525" s="18">
        <f>(VLOOKUP(A525,cocina!$A$2:$L$1903,8,0)/1440)</f>
        <v>1.5972222222222221E-2</v>
      </c>
      <c r="P525" s="18">
        <f t="shared" si="16"/>
        <v>0.1499999999972513</v>
      </c>
      <c r="Q525" t="str">
        <f t="shared" si="17"/>
        <v>pago</v>
      </c>
    </row>
    <row r="526" spans="1:17">
      <c r="A526" s="12">
        <v>526</v>
      </c>
      <c r="B526" s="22" t="s">
        <v>329</v>
      </c>
      <c r="C526" s="12">
        <v>6</v>
      </c>
      <c r="D526" s="18">
        <v>45022.155555555553</v>
      </c>
      <c r="E526" s="18">
        <v>45022.236805555556</v>
      </c>
      <c r="F526" s="23" t="s">
        <v>18</v>
      </c>
      <c r="G526" s="19" t="s">
        <v>19</v>
      </c>
      <c r="H526" t="s">
        <v>44</v>
      </c>
      <c r="I526" s="21" t="s">
        <v>330</v>
      </c>
      <c r="J526" s="20" t="s">
        <v>22</v>
      </c>
      <c r="K526" s="22" t="s">
        <v>36</v>
      </c>
      <c r="L526" s="17" t="s">
        <v>172</v>
      </c>
      <c r="M526" s="31">
        <f>(VLOOKUP(A526,cocina!$A$2:$L$1903,11,0))</f>
        <v>33</v>
      </c>
      <c r="N526" s="18">
        <f>IF(J526="Ocupada", (E526-D526)+TIME(0,12,0), E526-D526)</f>
        <v>8.1250000002910383E-2</v>
      </c>
      <c r="O526" s="18">
        <f>(VLOOKUP(A526,cocina!$A$2:$L$1903,8,0)/1440)</f>
        <v>1.5277777777777777E-2</v>
      </c>
      <c r="P526" s="18">
        <f t="shared" si="16"/>
        <v>6.5972222225132604E-2</v>
      </c>
      <c r="Q526" t="str">
        <f t="shared" si="17"/>
        <v>pago</v>
      </c>
    </row>
    <row r="527" spans="1:17">
      <c r="A527" s="12">
        <v>527</v>
      </c>
      <c r="B527" s="22" t="s">
        <v>331</v>
      </c>
      <c r="C527" s="12">
        <v>4</v>
      </c>
      <c r="D527" s="18">
        <v>45022.15347222222</v>
      </c>
      <c r="E527" s="18">
        <v>45022.246527777781</v>
      </c>
      <c r="F527" s="23" t="s">
        <v>98</v>
      </c>
      <c r="G527" s="19" t="s">
        <v>61</v>
      </c>
      <c r="H527" t="s">
        <v>28</v>
      </c>
      <c r="I527" s="21" t="s">
        <v>332</v>
      </c>
      <c r="J527" s="20" t="s">
        <v>30</v>
      </c>
      <c r="K527" s="22" t="s">
        <v>77</v>
      </c>
      <c r="L527" s="17" t="s">
        <v>64</v>
      </c>
      <c r="M527" s="31">
        <f>(VLOOKUP(A527,cocina!$A$2:$L$1903,11,0))</f>
        <v>54</v>
      </c>
      <c r="N527" s="18">
        <f>IF(J527="Ocupada", (E527-D527)+TIME(0,12,0), E527-D527)</f>
        <v>0.10138888889390121</v>
      </c>
      <c r="O527" s="18">
        <f>(VLOOKUP(A527,cocina!$A$2:$L$1903,8,0)/1440)</f>
        <v>2.1527777777777778E-2</v>
      </c>
      <c r="P527" s="18">
        <f t="shared" si="16"/>
        <v>7.9861111116123429E-2</v>
      </c>
      <c r="Q527" t="str">
        <f t="shared" si="17"/>
        <v>pago</v>
      </c>
    </row>
    <row r="528" spans="1:17" ht="43.5">
      <c r="A528" s="12">
        <v>528</v>
      </c>
      <c r="B528" s="22" t="s">
        <v>2005</v>
      </c>
      <c r="C528" s="12">
        <v>2</v>
      </c>
      <c r="D528" s="18">
        <v>45022.074305555558</v>
      </c>
      <c r="E528" s="18">
        <v>45022.158333333333</v>
      </c>
      <c r="F528" s="23" t="s">
        <v>39</v>
      </c>
      <c r="G528" s="19" t="s">
        <v>27</v>
      </c>
      <c r="H528" t="s">
        <v>44</v>
      </c>
      <c r="I528" s="21" t="s">
        <v>2006</v>
      </c>
      <c r="J528" s="20" t="s">
        <v>35</v>
      </c>
      <c r="K528" s="22" t="s">
        <v>36</v>
      </c>
      <c r="L528" s="17" t="s">
        <v>2007</v>
      </c>
      <c r="M528" s="31">
        <f>(VLOOKUP(A528,cocina!$A$2:$L$1903,11,0))</f>
        <v>20</v>
      </c>
      <c r="N528" s="18">
        <f>IF(J528="Ocupada", (E528-D528)+TIME(0,12,0), E528-D528)</f>
        <v>8.4027777775190771E-2</v>
      </c>
      <c r="O528" s="18">
        <f>(VLOOKUP(A528,cocina!$A$2:$L$1903,8,0)/1440)</f>
        <v>2.013888888888889E-2</v>
      </c>
      <c r="P528" s="18">
        <f t="shared" si="16"/>
        <v>6.3888888886301884E-2</v>
      </c>
      <c r="Q528" t="str">
        <f t="shared" si="17"/>
        <v>pago</v>
      </c>
    </row>
    <row r="529" spans="1:17" ht="57.75">
      <c r="A529" s="12">
        <v>529</v>
      </c>
      <c r="B529" s="22" t="s">
        <v>2008</v>
      </c>
      <c r="C529" s="12">
        <v>2</v>
      </c>
      <c r="D529" s="18">
        <v>45022.081944444442</v>
      </c>
      <c r="E529" s="18">
        <v>45022.195833333331</v>
      </c>
      <c r="F529" s="23" t="s">
        <v>66</v>
      </c>
      <c r="G529" s="19" t="s">
        <v>27</v>
      </c>
      <c r="H529" t="s">
        <v>20</v>
      </c>
      <c r="I529" s="21" t="s">
        <v>2009</v>
      </c>
      <c r="J529" s="20" t="s">
        <v>30</v>
      </c>
      <c r="K529" s="22" t="s">
        <v>77</v>
      </c>
      <c r="L529" s="17" t="s">
        <v>2010</v>
      </c>
      <c r="M529" s="31">
        <f>(VLOOKUP(A529,cocina!$A$2:$L$1903,11,0))</f>
        <v>34</v>
      </c>
      <c r="N529" s="18">
        <f>IF(J529="Ocupada", (E529-D529)+TIME(0,12,0), E529-D529)</f>
        <v>0.12222222222238391</v>
      </c>
      <c r="O529" s="18">
        <f>(VLOOKUP(A529,cocina!$A$2:$L$1903,8,0)/1440)</f>
        <v>1.6666666666666666E-2</v>
      </c>
      <c r="P529" s="18">
        <f t="shared" si="16"/>
        <v>0.10555555555571725</v>
      </c>
      <c r="Q529" t="str">
        <f t="shared" si="17"/>
        <v>pago</v>
      </c>
    </row>
    <row r="530" spans="1:17" ht="43.5">
      <c r="A530" s="12">
        <v>530</v>
      </c>
      <c r="B530" s="22" t="s">
        <v>2011</v>
      </c>
      <c r="C530" s="12">
        <v>5</v>
      </c>
      <c r="D530" s="18">
        <v>45022.092361111114</v>
      </c>
      <c r="E530" s="18">
        <v>45022.254861111112</v>
      </c>
      <c r="F530" s="23" t="s">
        <v>26</v>
      </c>
      <c r="G530" s="19" t="s">
        <v>27</v>
      </c>
      <c r="H530" t="s">
        <v>20</v>
      </c>
      <c r="I530" s="21" t="s">
        <v>2012</v>
      </c>
      <c r="J530" s="20" t="s">
        <v>30</v>
      </c>
      <c r="K530" s="22" t="s">
        <v>95</v>
      </c>
      <c r="L530" s="17" t="s">
        <v>2013</v>
      </c>
      <c r="M530" s="31">
        <f>(VLOOKUP(A530,cocina!$A$2:$L$1903,11,0))</f>
        <v>54</v>
      </c>
      <c r="N530" s="18">
        <f>IF(J530="Ocupada", (E530-D530)+TIME(0,12,0), E530-D530)</f>
        <v>0.17083333333187814</v>
      </c>
      <c r="O530" s="18">
        <f>(VLOOKUP(A530,cocina!$A$2:$L$1903,8,0)/1440)</f>
        <v>2.5694444444444443E-2</v>
      </c>
      <c r="P530" s="18">
        <f t="shared" si="16"/>
        <v>0.1451388888874337</v>
      </c>
      <c r="Q530" t="str">
        <f t="shared" si="17"/>
        <v>pago</v>
      </c>
    </row>
    <row r="531" spans="1:17" ht="57.75">
      <c r="A531" s="12">
        <v>531</v>
      </c>
      <c r="B531" s="22" t="s">
        <v>1770</v>
      </c>
      <c r="C531" s="12">
        <v>6</v>
      </c>
      <c r="D531" s="18">
        <v>45022.127083333333</v>
      </c>
      <c r="E531" s="18">
        <v>45022.211111111108</v>
      </c>
      <c r="F531" s="23" t="s">
        <v>39</v>
      </c>
      <c r="G531" s="19" t="s">
        <v>19</v>
      </c>
      <c r="H531" t="s">
        <v>28</v>
      </c>
      <c r="I531" s="21" t="s">
        <v>2014</v>
      </c>
      <c r="J531" s="20" t="s">
        <v>22</v>
      </c>
      <c r="K531" s="22" t="s">
        <v>95</v>
      </c>
      <c r="L531" s="17" t="s">
        <v>2015</v>
      </c>
      <c r="M531" s="31">
        <f>(VLOOKUP(A531,cocina!$A$2:$L$1903,11,0))</f>
        <v>63</v>
      </c>
      <c r="N531" s="18">
        <f>IF(J531="Ocupada", (E531-D531)+TIME(0,12,0), E531-D531)</f>
        <v>8.4027777775190771E-2</v>
      </c>
      <c r="O531" s="18">
        <f>(VLOOKUP(A531,cocina!$A$2:$L$1903,8,0)/1440)</f>
        <v>2.8472222222222222E-2</v>
      </c>
      <c r="P531" s="18">
        <f t="shared" si="16"/>
        <v>5.5555555552968552E-2</v>
      </c>
      <c r="Q531" t="str">
        <f t="shared" si="17"/>
        <v>pago</v>
      </c>
    </row>
    <row r="532" spans="1:17" ht="43.5">
      <c r="A532" s="12">
        <v>532</v>
      </c>
      <c r="B532" s="22" t="s">
        <v>1148</v>
      </c>
      <c r="C532" s="12">
        <v>3</v>
      </c>
      <c r="D532" s="18">
        <v>45022.074999999997</v>
      </c>
      <c r="E532" s="18">
        <v>45022.226388888892</v>
      </c>
      <c r="F532" s="23" t="s">
        <v>66</v>
      </c>
      <c r="G532" s="19" t="s">
        <v>61</v>
      </c>
      <c r="H532" t="s">
        <v>44</v>
      </c>
      <c r="I532" s="21" t="s">
        <v>2016</v>
      </c>
      <c r="J532" s="20" t="s">
        <v>35</v>
      </c>
      <c r="K532" s="22" t="s">
        <v>63</v>
      </c>
      <c r="L532" s="17" t="s">
        <v>2017</v>
      </c>
      <c r="M532" s="31">
        <f>(VLOOKUP(A532,cocina!$A$2:$L$1903,11,0))</f>
        <v>21</v>
      </c>
      <c r="N532" s="18">
        <f>IF(J532="Ocupada", (E532-D532)+TIME(0,12,0), E532-D532)</f>
        <v>0.15138888889487134</v>
      </c>
      <c r="O532" s="18">
        <f>(VLOOKUP(A532,cocina!$A$2:$L$1903,8,0)/1440)</f>
        <v>1.6666666666666666E-2</v>
      </c>
      <c r="P532" s="18">
        <f t="shared" si="16"/>
        <v>0.13472222222820468</v>
      </c>
      <c r="Q532" t="str">
        <f t="shared" si="17"/>
        <v>pago</v>
      </c>
    </row>
    <row r="533" spans="1:17" ht="29.25">
      <c r="A533" s="12">
        <v>533</v>
      </c>
      <c r="B533" s="22" t="s">
        <v>371</v>
      </c>
      <c r="C533" s="12">
        <v>3</v>
      </c>
      <c r="D533" s="18">
        <v>45022.134722222225</v>
      </c>
      <c r="E533" s="18">
        <v>45022.222222222219</v>
      </c>
      <c r="F533" s="23" t="s">
        <v>26</v>
      </c>
      <c r="G533" s="19" t="s">
        <v>19</v>
      </c>
      <c r="H533" t="s">
        <v>44</v>
      </c>
      <c r="I533" s="21" t="s">
        <v>462</v>
      </c>
      <c r="J533" s="20" t="s">
        <v>22</v>
      </c>
      <c r="K533" s="22" t="s">
        <v>81</v>
      </c>
      <c r="L533" s="17" t="s">
        <v>463</v>
      </c>
      <c r="M533" s="31">
        <f>(VLOOKUP(A533,cocina!$A$2:$L$1903,11,0))</f>
        <v>20</v>
      </c>
      <c r="N533" s="18">
        <f>IF(J533="Ocupada", (E533-D533)+TIME(0,12,0), E533-D533)</f>
        <v>8.7499999994179234E-2</v>
      </c>
      <c r="O533" s="18">
        <f>(VLOOKUP(A533,cocina!$A$2:$L$1903,8,0)/1440)</f>
        <v>2.361111111111111E-2</v>
      </c>
      <c r="P533" s="18">
        <f t="shared" si="16"/>
        <v>6.3888888883068123E-2</v>
      </c>
      <c r="Q533" t="str">
        <f t="shared" si="17"/>
        <v>pago</v>
      </c>
    </row>
    <row r="534" spans="1:17" ht="43.5">
      <c r="A534" s="12">
        <v>534</v>
      </c>
      <c r="B534" s="22" t="s">
        <v>434</v>
      </c>
      <c r="C534" s="12">
        <v>6</v>
      </c>
      <c r="D534" s="18">
        <v>45022.043055555558</v>
      </c>
      <c r="E534" s="18">
        <v>45022.186805555553</v>
      </c>
      <c r="F534" s="23" t="s">
        <v>18</v>
      </c>
      <c r="G534" s="19" t="s">
        <v>19</v>
      </c>
      <c r="H534" t="s">
        <v>20</v>
      </c>
      <c r="I534" s="21" t="s">
        <v>438</v>
      </c>
      <c r="J534" s="20" t="s">
        <v>35</v>
      </c>
      <c r="K534" s="22" t="s">
        <v>31</v>
      </c>
      <c r="L534" s="17" t="s">
        <v>439</v>
      </c>
      <c r="M534" s="31">
        <f>(VLOOKUP(A534,cocina!$A$2:$L$1903,11,0))</f>
        <v>48</v>
      </c>
      <c r="N534" s="18">
        <f>IF(J534="Ocupada", (E534-D534)+TIME(0,12,0), E534-D534)</f>
        <v>0.14374999999563443</v>
      </c>
      <c r="O534" s="18">
        <f>(VLOOKUP(A534,cocina!$A$2:$L$1903,8,0)/1440)</f>
        <v>3.888888888888889E-2</v>
      </c>
      <c r="P534" s="18">
        <f t="shared" si="16"/>
        <v>0.10486111110674554</v>
      </c>
      <c r="Q534" t="str">
        <f t="shared" si="17"/>
        <v>pago</v>
      </c>
    </row>
    <row r="535" spans="1:17" ht="57.75">
      <c r="A535" s="12">
        <v>535</v>
      </c>
      <c r="B535" s="22" t="s">
        <v>84</v>
      </c>
      <c r="C535" s="12">
        <v>3</v>
      </c>
      <c r="D535" s="18">
        <v>45022.039583333331</v>
      </c>
      <c r="E535" s="18">
        <v>45022.147222222222</v>
      </c>
      <c r="F535" s="23" t="s">
        <v>98</v>
      </c>
      <c r="G535" s="19" t="s">
        <v>61</v>
      </c>
      <c r="H535" t="s">
        <v>20</v>
      </c>
      <c r="I535" s="21" t="s">
        <v>2018</v>
      </c>
      <c r="J535" s="20" t="s">
        <v>22</v>
      </c>
      <c r="K535" s="22" t="s">
        <v>41</v>
      </c>
      <c r="L535" s="17" t="s">
        <v>2019</v>
      </c>
      <c r="M535" s="31">
        <f>(VLOOKUP(A535,cocina!$A$2:$L$1903,11,0))</f>
        <v>120</v>
      </c>
      <c r="N535" s="18">
        <f>IF(J535="Ocupada", (E535-D535)+TIME(0,12,0), E535-D535)</f>
        <v>0.10763888889050577</v>
      </c>
      <c r="O535" s="18">
        <f>(VLOOKUP(A535,cocina!$A$2:$L$1903,8,0)/1440)</f>
        <v>3.3333333333333333E-2</v>
      </c>
      <c r="P535" s="18">
        <f t="shared" si="16"/>
        <v>7.4305555557172442E-2</v>
      </c>
      <c r="Q535" t="str">
        <f t="shared" si="17"/>
        <v>pago</v>
      </c>
    </row>
    <row r="536" spans="1:17" ht="57.75">
      <c r="A536" s="12">
        <v>536</v>
      </c>
      <c r="B536" s="22" t="s">
        <v>2020</v>
      </c>
      <c r="C536" s="12">
        <v>2</v>
      </c>
      <c r="D536" s="18">
        <v>45022.104861111111</v>
      </c>
      <c r="E536" s="18">
        <v>45022.193749999999</v>
      </c>
      <c r="F536" s="23" t="s">
        <v>18</v>
      </c>
      <c r="G536" s="19" t="s">
        <v>27</v>
      </c>
      <c r="H536" t="s">
        <v>20</v>
      </c>
      <c r="I536" s="21" t="s">
        <v>2021</v>
      </c>
      <c r="J536" s="20" t="s">
        <v>35</v>
      </c>
      <c r="K536" s="22" t="s">
        <v>41</v>
      </c>
      <c r="L536" s="17" t="s">
        <v>2022</v>
      </c>
      <c r="M536" s="31">
        <f>(VLOOKUP(A536,cocina!$A$2:$L$1903,11,0))</f>
        <v>18</v>
      </c>
      <c r="N536" s="18">
        <f>IF(J536="Ocupada", (E536-D536)+TIME(0,12,0), E536-D536)</f>
        <v>8.8888888887595385E-2</v>
      </c>
      <c r="O536" s="18">
        <f>(VLOOKUP(A536,cocina!$A$2:$L$1903,8,0)/1440)</f>
        <v>2.013888888888889E-2</v>
      </c>
      <c r="P536" s="18">
        <f t="shared" si="16"/>
        <v>6.8749999998706499E-2</v>
      </c>
      <c r="Q536" t="str">
        <f t="shared" si="17"/>
        <v>pago</v>
      </c>
    </row>
    <row r="537" spans="1:17">
      <c r="A537" s="12">
        <v>537</v>
      </c>
      <c r="B537" s="22" t="s">
        <v>105</v>
      </c>
      <c r="C537" s="12">
        <v>6</v>
      </c>
      <c r="D537" s="18">
        <v>45022.01666666667</v>
      </c>
      <c r="E537" s="18">
        <v>45022.089583333334</v>
      </c>
      <c r="F537" s="23" t="s">
        <v>66</v>
      </c>
      <c r="G537" s="19" t="s">
        <v>61</v>
      </c>
      <c r="H537" t="s">
        <v>44</v>
      </c>
      <c r="I537" s="21" t="s">
        <v>333</v>
      </c>
      <c r="J537" s="20" t="s">
        <v>30</v>
      </c>
      <c r="K537" s="22" t="s">
        <v>23</v>
      </c>
      <c r="L537" s="17" t="s">
        <v>53</v>
      </c>
      <c r="M537" s="31">
        <f>(VLOOKUP(A537,cocina!$A$2:$L$1903,11,0))</f>
        <v>63</v>
      </c>
      <c r="N537" s="18">
        <f>IF(J537="Ocupada", (E537-D537)+TIME(0,12,0), E537-D537)</f>
        <v>8.1249999997574679E-2</v>
      </c>
      <c r="O537" s="18">
        <f>(VLOOKUP(A537,cocina!$A$2:$L$1903,8,0)/1440)</f>
        <v>1.4583333333333334E-2</v>
      </c>
      <c r="P537" s="18">
        <f t="shared" si="16"/>
        <v>6.6666666664241342E-2</v>
      </c>
      <c r="Q537" t="str">
        <f t="shared" si="17"/>
        <v>pago</v>
      </c>
    </row>
    <row r="538" spans="1:17" ht="57.75">
      <c r="A538" s="12">
        <v>538</v>
      </c>
      <c r="B538" s="22" t="s">
        <v>1562</v>
      </c>
      <c r="C538" s="12">
        <v>4</v>
      </c>
      <c r="D538" s="18">
        <v>45022.138194444444</v>
      </c>
      <c r="E538" s="18">
        <v>45022.231249999997</v>
      </c>
      <c r="F538" s="23" t="s">
        <v>18</v>
      </c>
      <c r="G538" s="19" t="s">
        <v>19</v>
      </c>
      <c r="H538" t="s">
        <v>44</v>
      </c>
      <c r="I538" s="21" t="s">
        <v>2023</v>
      </c>
      <c r="J538" s="20" t="s">
        <v>22</v>
      </c>
      <c r="K538" s="22" t="s">
        <v>46</v>
      </c>
      <c r="L538" s="17" t="s">
        <v>2024</v>
      </c>
      <c r="M538" s="31">
        <f>(VLOOKUP(A538,cocina!$A$2:$L$1903,11,0))</f>
        <v>30</v>
      </c>
      <c r="N538" s="18">
        <f>IF(J538="Ocupada", (E538-D538)+TIME(0,12,0), E538-D538)</f>
        <v>9.3055555553291924E-2</v>
      </c>
      <c r="O538" s="18">
        <f>(VLOOKUP(A538,cocina!$A$2:$L$1903,8,0)/1440)</f>
        <v>3.8194444444444448E-2</v>
      </c>
      <c r="P538" s="18">
        <f t="shared" si="16"/>
        <v>5.4861111108847477E-2</v>
      </c>
      <c r="Q538" t="str">
        <f t="shared" si="17"/>
        <v>pago</v>
      </c>
    </row>
    <row r="539" spans="1:17" ht="57.75">
      <c r="A539" s="12">
        <v>539</v>
      </c>
      <c r="B539" s="22" t="s">
        <v>2025</v>
      </c>
      <c r="C539" s="12">
        <v>3</v>
      </c>
      <c r="D539" s="18">
        <v>45022.160416666666</v>
      </c>
      <c r="E539" s="18">
        <v>45022.291666666664</v>
      </c>
      <c r="F539" s="23" t="s">
        <v>39</v>
      </c>
      <c r="G539" s="19" t="s">
        <v>61</v>
      </c>
      <c r="H539" t="s">
        <v>28</v>
      </c>
      <c r="I539" s="21" t="s">
        <v>2026</v>
      </c>
      <c r="J539" s="20" t="s">
        <v>22</v>
      </c>
      <c r="K539" s="22" t="s">
        <v>46</v>
      </c>
      <c r="L539" s="17" t="s">
        <v>2027</v>
      </c>
      <c r="M539" s="31">
        <f>(VLOOKUP(A539,cocina!$A$2:$L$1903,11,0))</f>
        <v>90</v>
      </c>
      <c r="N539" s="18">
        <f>IF(J539="Ocupada", (E539-D539)+TIME(0,12,0), E539-D539)</f>
        <v>0.13124999999854481</v>
      </c>
      <c r="O539" s="18">
        <f>(VLOOKUP(A539,cocina!$A$2:$L$1903,8,0)/1440)</f>
        <v>2.9861111111111113E-2</v>
      </c>
      <c r="P539" s="18">
        <f t="shared" si="16"/>
        <v>0.10138888888743369</v>
      </c>
      <c r="Q539" t="str">
        <f t="shared" si="17"/>
        <v>pago</v>
      </c>
    </row>
    <row r="540" spans="1:17" ht="29.25">
      <c r="A540" s="12">
        <v>540</v>
      </c>
      <c r="B540" s="22" t="s">
        <v>2028</v>
      </c>
      <c r="C540" s="12">
        <v>4</v>
      </c>
      <c r="D540" s="18">
        <v>45022.156944444447</v>
      </c>
      <c r="E540" s="18">
        <v>45022.288888888892</v>
      </c>
      <c r="F540" s="23" t="s">
        <v>98</v>
      </c>
      <c r="G540" s="19" t="s">
        <v>27</v>
      </c>
      <c r="H540" t="s">
        <v>20</v>
      </c>
      <c r="I540" s="21" t="s">
        <v>2029</v>
      </c>
      <c r="J540" s="20" t="s">
        <v>35</v>
      </c>
      <c r="K540" s="22" t="s">
        <v>71</v>
      </c>
      <c r="L540" s="17" t="s">
        <v>2030</v>
      </c>
      <c r="M540" s="31">
        <f>(VLOOKUP(A540,cocina!$A$2:$L$1903,11,0))</f>
        <v>54</v>
      </c>
      <c r="N540" s="18">
        <f>IF(J540="Ocupada", (E540-D540)+TIME(0,12,0), E540-D540)</f>
        <v>0.13194444444525288</v>
      </c>
      <c r="O540" s="18">
        <f>(VLOOKUP(A540,cocina!$A$2:$L$1903,8,0)/1440)</f>
        <v>3.2638888888888891E-2</v>
      </c>
      <c r="P540" s="18">
        <f t="shared" si="16"/>
        <v>9.9305555556364E-2</v>
      </c>
      <c r="Q540" t="str">
        <f t="shared" si="17"/>
        <v>pago</v>
      </c>
    </row>
    <row r="541" spans="1:17" ht="57.75">
      <c r="A541" s="12">
        <v>541</v>
      </c>
      <c r="B541" s="22" t="s">
        <v>469</v>
      </c>
      <c r="C541" s="12">
        <v>2</v>
      </c>
      <c r="D541" s="18">
        <v>45022.022916666669</v>
      </c>
      <c r="E541" s="18">
        <v>45022.188888888886</v>
      </c>
      <c r="F541" s="23" t="s">
        <v>98</v>
      </c>
      <c r="G541" s="19" t="s">
        <v>61</v>
      </c>
      <c r="H541" t="s">
        <v>44</v>
      </c>
      <c r="I541" s="21" t="s">
        <v>2031</v>
      </c>
      <c r="J541" s="20" t="s">
        <v>35</v>
      </c>
      <c r="K541" s="22" t="s">
        <v>46</v>
      </c>
      <c r="L541" s="17" t="s">
        <v>2032</v>
      </c>
      <c r="M541" s="31">
        <f>(VLOOKUP(A541,cocina!$A$2:$L$1903,11,0))</f>
        <v>38</v>
      </c>
      <c r="N541" s="18">
        <f>IF(J541="Ocupada", (E541-D541)+TIME(0,12,0), E541-D541)</f>
        <v>0.16597222221753327</v>
      </c>
      <c r="O541" s="18">
        <f>(VLOOKUP(A541,cocina!$A$2:$L$1903,8,0)/1440)</f>
        <v>2.1527777777777778E-2</v>
      </c>
      <c r="P541" s="18">
        <f t="shared" si="16"/>
        <v>0.14444444443975549</v>
      </c>
      <c r="Q541" t="str">
        <f t="shared" si="17"/>
        <v>pago</v>
      </c>
    </row>
    <row r="542" spans="1:17" ht="43.5">
      <c r="A542" s="12">
        <v>542</v>
      </c>
      <c r="B542" s="22" t="s">
        <v>1298</v>
      </c>
      <c r="C542" s="12">
        <v>5</v>
      </c>
      <c r="D542" s="18">
        <v>45022.115972222222</v>
      </c>
      <c r="E542" s="18">
        <v>45022.196527777778</v>
      </c>
      <c r="F542" s="23" t="s">
        <v>66</v>
      </c>
      <c r="G542" s="19" t="s">
        <v>61</v>
      </c>
      <c r="H542" t="s">
        <v>20</v>
      </c>
      <c r="I542" s="21" t="s">
        <v>2033</v>
      </c>
      <c r="J542" s="20" t="s">
        <v>35</v>
      </c>
      <c r="K542" s="22" t="s">
        <v>41</v>
      </c>
      <c r="L542" s="17" t="s">
        <v>2034</v>
      </c>
      <c r="M542" s="31">
        <f>(VLOOKUP(A542,cocina!$A$2:$L$1903,11,0))</f>
        <v>68</v>
      </c>
      <c r="N542" s="18">
        <f>IF(J542="Ocupada", (E542-D542)+TIME(0,12,0), E542-D542)</f>
        <v>8.0555555556202307E-2</v>
      </c>
      <c r="O542" s="18">
        <f>(VLOOKUP(A542,cocina!$A$2:$L$1903,8,0)/1440)</f>
        <v>1.1805555555555555E-2</v>
      </c>
      <c r="P542" s="18">
        <f t="shared" si="16"/>
        <v>6.8750000000646752E-2</v>
      </c>
      <c r="Q542" t="str">
        <f t="shared" si="17"/>
        <v>pago</v>
      </c>
    </row>
    <row r="543" spans="1:17" ht="43.5">
      <c r="A543" s="12">
        <v>543</v>
      </c>
      <c r="B543" s="22" t="s">
        <v>2035</v>
      </c>
      <c r="C543" s="12">
        <v>5</v>
      </c>
      <c r="D543" s="18">
        <v>45022.032638888886</v>
      </c>
      <c r="E543" s="18">
        <v>45022.150694444441</v>
      </c>
      <c r="F543" s="23" t="s">
        <v>18</v>
      </c>
      <c r="G543" s="19" t="s">
        <v>19</v>
      </c>
      <c r="H543" t="s">
        <v>20</v>
      </c>
      <c r="I543" s="21" t="s">
        <v>2036</v>
      </c>
      <c r="J543" s="20" t="s">
        <v>35</v>
      </c>
      <c r="K543" s="22" t="s">
        <v>95</v>
      </c>
      <c r="L543" s="17" t="s">
        <v>2037</v>
      </c>
      <c r="M543" s="31">
        <f>(VLOOKUP(A543,cocina!$A$2:$L$1903,11,0))</f>
        <v>56</v>
      </c>
      <c r="N543" s="18">
        <f>IF(J543="Ocupada", (E543-D543)+TIME(0,12,0), E543-D543)</f>
        <v>0.11805555555474712</v>
      </c>
      <c r="O543" s="18">
        <f>(VLOOKUP(A543,cocina!$A$2:$L$1903,8,0)/1440)</f>
        <v>1.8749999999999999E-2</v>
      </c>
      <c r="P543" s="18">
        <f t="shared" si="16"/>
        <v>9.9305555554747113E-2</v>
      </c>
      <c r="Q543" t="str">
        <f t="shared" si="17"/>
        <v>pago</v>
      </c>
    </row>
    <row r="544" spans="1:17">
      <c r="A544" s="12">
        <v>544</v>
      </c>
      <c r="B544" s="22" t="s">
        <v>334</v>
      </c>
      <c r="C544" s="12">
        <v>4</v>
      </c>
      <c r="D544" s="18">
        <v>45022.136805555558</v>
      </c>
      <c r="E544" s="18">
        <v>45022.197916666664</v>
      </c>
      <c r="F544" s="23" t="s">
        <v>26</v>
      </c>
      <c r="G544" s="19" t="s">
        <v>27</v>
      </c>
      <c r="H544" t="s">
        <v>20</v>
      </c>
      <c r="I544" s="21" t="s">
        <v>335</v>
      </c>
      <c r="J544" s="20" t="s">
        <v>30</v>
      </c>
      <c r="K544" s="22" t="s">
        <v>81</v>
      </c>
      <c r="L544" s="17" t="s">
        <v>24</v>
      </c>
      <c r="M544" s="31">
        <f>(VLOOKUP(A544,cocina!$A$2:$L$1903,11,0))</f>
        <v>70</v>
      </c>
      <c r="N544" s="18">
        <f>IF(J544="Ocupada", (E544-D544)+TIME(0,12,0), E544-D544)</f>
        <v>6.944444443991718E-2</v>
      </c>
      <c r="O544" s="18">
        <f>(VLOOKUP(A544,cocina!$A$2:$L$1903,8,0)/1440)</f>
        <v>3.3333333333333333E-2</v>
      </c>
      <c r="P544" s="18">
        <f t="shared" si="16"/>
        <v>3.6111111106583847E-2</v>
      </c>
      <c r="Q544" t="str">
        <f t="shared" si="17"/>
        <v>pago</v>
      </c>
    </row>
    <row r="545" spans="1:17" ht="29.25">
      <c r="A545" s="12">
        <v>545</v>
      </c>
      <c r="B545" s="22" t="s">
        <v>2038</v>
      </c>
      <c r="C545" s="12">
        <v>5</v>
      </c>
      <c r="D545" s="18">
        <v>45022.11041666667</v>
      </c>
      <c r="E545" s="18">
        <v>45022.18472222222</v>
      </c>
      <c r="F545" s="23" t="s">
        <v>39</v>
      </c>
      <c r="G545" s="19" t="s">
        <v>27</v>
      </c>
      <c r="H545" t="s">
        <v>28</v>
      </c>
      <c r="I545" s="21" t="s">
        <v>2039</v>
      </c>
      <c r="J545" s="20" t="s">
        <v>30</v>
      </c>
      <c r="K545" s="22" t="s">
        <v>41</v>
      </c>
      <c r="L545" s="17" t="s">
        <v>2040</v>
      </c>
      <c r="M545" s="31">
        <f>(VLOOKUP(A545,cocina!$A$2:$L$1903,11,0))</f>
        <v>99</v>
      </c>
      <c r="N545" s="18">
        <f>IF(J545="Ocupada", (E545-D545)+TIME(0,12,0), E545-D545)</f>
        <v>8.2638888883714873E-2</v>
      </c>
      <c r="O545" s="18">
        <f>(VLOOKUP(A545,cocina!$A$2:$L$1903,8,0)/1440)</f>
        <v>3.9583333333333331E-2</v>
      </c>
      <c r="P545" s="18">
        <f t="shared" si="16"/>
        <v>4.3055555550381541E-2</v>
      </c>
      <c r="Q545" t="str">
        <f t="shared" si="17"/>
        <v>pago</v>
      </c>
    </row>
    <row r="546" spans="1:17" ht="29.25">
      <c r="A546" s="12">
        <v>546</v>
      </c>
      <c r="B546" s="22" t="s">
        <v>2041</v>
      </c>
      <c r="C546" s="12">
        <v>2</v>
      </c>
      <c r="D546" s="18">
        <v>45022.134722222225</v>
      </c>
      <c r="E546" s="18">
        <v>45022.228472222225</v>
      </c>
      <c r="F546" s="23" t="s">
        <v>18</v>
      </c>
      <c r="G546" s="19" t="s">
        <v>27</v>
      </c>
      <c r="H546" t="s">
        <v>44</v>
      </c>
      <c r="I546" s="21" t="s">
        <v>1368</v>
      </c>
      <c r="J546" s="20" t="s">
        <v>35</v>
      </c>
      <c r="K546" s="22" t="s">
        <v>36</v>
      </c>
      <c r="L546" s="17" t="s">
        <v>2042</v>
      </c>
      <c r="M546" s="31">
        <f>(VLOOKUP(A546,cocina!$A$2:$L$1903,11,0))</f>
        <v>64</v>
      </c>
      <c r="N546" s="18">
        <f>IF(J546="Ocupada", (E546-D546)+TIME(0,12,0), E546-D546)</f>
        <v>9.375E-2</v>
      </c>
      <c r="O546" s="18">
        <f>(VLOOKUP(A546,cocina!$A$2:$L$1903,8,0)/1440)</f>
        <v>2.2916666666666665E-2</v>
      </c>
      <c r="P546" s="18">
        <f t="shared" si="16"/>
        <v>7.0833333333333331E-2</v>
      </c>
      <c r="Q546" t="str">
        <f t="shared" si="17"/>
        <v>pago</v>
      </c>
    </row>
    <row r="547" spans="1:17" ht="43.5">
      <c r="A547" s="12">
        <v>547</v>
      </c>
      <c r="B547" s="22" t="s">
        <v>2043</v>
      </c>
      <c r="C547" s="12">
        <v>3</v>
      </c>
      <c r="D547" s="18">
        <v>45022.113194444442</v>
      </c>
      <c r="E547" s="18">
        <v>45022.191666666666</v>
      </c>
      <c r="F547" s="23" t="s">
        <v>26</v>
      </c>
      <c r="G547" s="19" t="s">
        <v>19</v>
      </c>
      <c r="H547" t="s">
        <v>20</v>
      </c>
      <c r="I547" s="21" t="s">
        <v>2044</v>
      </c>
      <c r="J547" s="20" t="s">
        <v>30</v>
      </c>
      <c r="K547" s="22" t="s">
        <v>46</v>
      </c>
      <c r="L547" s="17" t="s">
        <v>2045</v>
      </c>
      <c r="M547" s="31">
        <f>(VLOOKUP(A547,cocina!$A$2:$L$1903,11,0))</f>
        <v>93</v>
      </c>
      <c r="N547" s="18">
        <f>IF(J547="Ocupada", (E547-D547)+TIME(0,12,0), E547-D547)</f>
        <v>8.6805555556687369E-2</v>
      </c>
      <c r="O547" s="18">
        <f>(VLOOKUP(A547,cocina!$A$2:$L$1903,8,0)/1440)</f>
        <v>9.0277777777777769E-3</v>
      </c>
      <c r="P547" s="18">
        <f t="shared" si="16"/>
        <v>7.7777777778909596E-2</v>
      </c>
      <c r="Q547" t="str">
        <f t="shared" si="17"/>
        <v>pago</v>
      </c>
    </row>
    <row r="548" spans="1:17" ht="29.25">
      <c r="A548" s="12">
        <v>548</v>
      </c>
      <c r="B548" s="22" t="s">
        <v>2046</v>
      </c>
      <c r="C548" s="12">
        <v>2</v>
      </c>
      <c r="D548" s="18">
        <v>45022.038194444445</v>
      </c>
      <c r="E548" s="18">
        <v>45022.168749999997</v>
      </c>
      <c r="F548" s="23" t="s">
        <v>39</v>
      </c>
      <c r="G548" s="19" t="s">
        <v>27</v>
      </c>
      <c r="H548" t="s">
        <v>20</v>
      </c>
      <c r="I548" s="21" t="s">
        <v>2047</v>
      </c>
      <c r="J548" s="20" t="s">
        <v>22</v>
      </c>
      <c r="K548" s="22" t="s">
        <v>41</v>
      </c>
      <c r="L548" s="17" t="s">
        <v>2048</v>
      </c>
      <c r="M548" s="31">
        <f>(VLOOKUP(A548,cocina!$A$2:$L$1903,11,0))</f>
        <v>34</v>
      </c>
      <c r="N548" s="18">
        <f>IF(J548="Ocupada", (E548-D548)+TIME(0,12,0), E548-D548)</f>
        <v>0.13055555555183673</v>
      </c>
      <c r="O548" s="18">
        <f>(VLOOKUP(A548,cocina!$A$2:$L$1903,8,0)/1440)</f>
        <v>4.027777777777778E-2</v>
      </c>
      <c r="P548" s="18">
        <f t="shared" si="16"/>
        <v>9.0277777774058959E-2</v>
      </c>
      <c r="Q548" t="str">
        <f t="shared" si="17"/>
        <v>pago</v>
      </c>
    </row>
    <row r="549" spans="1:17" ht="43.5">
      <c r="A549" s="12">
        <v>549</v>
      </c>
      <c r="B549" s="22" t="s">
        <v>1620</v>
      </c>
      <c r="C549" s="12">
        <v>2</v>
      </c>
      <c r="D549" s="18">
        <v>45022.064583333333</v>
      </c>
      <c r="E549" s="18">
        <v>45022.226388888892</v>
      </c>
      <c r="F549" s="23" t="s">
        <v>98</v>
      </c>
      <c r="G549" s="19" t="s">
        <v>27</v>
      </c>
      <c r="H549" t="s">
        <v>20</v>
      </c>
      <c r="I549" s="21" t="s">
        <v>2049</v>
      </c>
      <c r="J549" s="20" t="s">
        <v>22</v>
      </c>
      <c r="K549" s="22" t="s">
        <v>46</v>
      </c>
      <c r="L549" s="17" t="s">
        <v>2050</v>
      </c>
      <c r="M549" s="31">
        <f>(VLOOKUP(A549,cocina!$A$2:$L$1903,11,0))</f>
        <v>25</v>
      </c>
      <c r="N549" s="18">
        <f>IF(J549="Ocupada", (E549-D549)+TIME(0,12,0), E549-D549)</f>
        <v>0.16180555555911269</v>
      </c>
      <c r="O549" s="18">
        <f>(VLOOKUP(A549,cocina!$A$2:$L$1903,8,0)/1440)</f>
        <v>1.3194444444444444E-2</v>
      </c>
      <c r="P549" s="18">
        <f t="shared" si="16"/>
        <v>0.14861111111466824</v>
      </c>
      <c r="Q549" t="str">
        <f t="shared" si="17"/>
        <v>pago</v>
      </c>
    </row>
    <row r="550" spans="1:17" ht="43.5">
      <c r="A550" s="12">
        <v>550</v>
      </c>
      <c r="B550" s="22" t="s">
        <v>1872</v>
      </c>
      <c r="C550" s="12">
        <v>6</v>
      </c>
      <c r="D550" s="18">
        <v>45022.047222222223</v>
      </c>
      <c r="E550" s="18">
        <v>45022.11041666667</v>
      </c>
      <c r="F550" s="23" t="s">
        <v>66</v>
      </c>
      <c r="G550" s="19" t="s">
        <v>27</v>
      </c>
      <c r="H550" t="s">
        <v>20</v>
      </c>
      <c r="I550" s="21" t="s">
        <v>2051</v>
      </c>
      <c r="J550" s="20" t="s">
        <v>30</v>
      </c>
      <c r="K550" s="22" t="s">
        <v>31</v>
      </c>
      <c r="L550" s="17" t="s">
        <v>2052</v>
      </c>
      <c r="M550" s="31">
        <f>(VLOOKUP(A550,cocina!$A$2:$L$1903,11,0))</f>
        <v>60</v>
      </c>
      <c r="N550" s="18">
        <f>IF(J550="Ocupada", (E550-D550)+TIME(0,12,0), E550-D550)</f>
        <v>7.1527777780041407E-2</v>
      </c>
      <c r="O550" s="18">
        <f>(VLOOKUP(A550,cocina!$A$2:$L$1903,8,0)/1440)</f>
        <v>1.9444444444444445E-2</v>
      </c>
      <c r="P550" s="18">
        <f t="shared" si="16"/>
        <v>5.2083333335596962E-2</v>
      </c>
      <c r="Q550" t="str">
        <f t="shared" si="17"/>
        <v>pago</v>
      </c>
    </row>
    <row r="551" spans="1:17" ht="57.75">
      <c r="A551" s="12">
        <v>551</v>
      </c>
      <c r="B551" s="22" t="s">
        <v>2053</v>
      </c>
      <c r="C551" s="12">
        <v>2</v>
      </c>
      <c r="D551" s="18">
        <v>45022.123611111114</v>
      </c>
      <c r="E551" s="18">
        <v>45022.173611111109</v>
      </c>
      <c r="F551" s="23" t="s">
        <v>66</v>
      </c>
      <c r="G551" s="19" t="s">
        <v>61</v>
      </c>
      <c r="H551" t="s">
        <v>20</v>
      </c>
      <c r="I551" s="21" t="s">
        <v>2054</v>
      </c>
      <c r="J551" s="20" t="s">
        <v>35</v>
      </c>
      <c r="K551" s="22" t="s">
        <v>95</v>
      </c>
      <c r="L551" s="17" t="s">
        <v>2055</v>
      </c>
      <c r="M551" s="31">
        <f>(VLOOKUP(A551,cocina!$A$2:$L$1903,11,0))</f>
        <v>30</v>
      </c>
      <c r="N551" s="18">
        <f>IF(J551="Ocupada", (E551-D551)+TIME(0,12,0), E551-D551)</f>
        <v>4.9999999995634425E-2</v>
      </c>
      <c r="O551" s="18">
        <f>(VLOOKUP(A551,cocina!$A$2:$L$1903,8,0)/1440)</f>
        <v>2.2222222222222223E-2</v>
      </c>
      <c r="P551" s="18">
        <f t="shared" si="16"/>
        <v>2.7777777773412202E-2</v>
      </c>
      <c r="Q551" t="str">
        <f t="shared" si="17"/>
        <v>pago</v>
      </c>
    </row>
    <row r="552" spans="1:17" ht="43.5">
      <c r="A552" s="12">
        <v>552</v>
      </c>
      <c r="B552" s="22" t="s">
        <v>2056</v>
      </c>
      <c r="C552" s="12">
        <v>6</v>
      </c>
      <c r="D552" s="18">
        <v>45022.018055555556</v>
      </c>
      <c r="E552" s="18">
        <v>45022.162499999999</v>
      </c>
      <c r="F552" s="23" t="s">
        <v>66</v>
      </c>
      <c r="G552" s="19" t="s">
        <v>19</v>
      </c>
      <c r="H552" t="s">
        <v>44</v>
      </c>
      <c r="I552" s="21" t="s">
        <v>2057</v>
      </c>
      <c r="J552" s="20" t="s">
        <v>22</v>
      </c>
      <c r="K552" s="22" t="s">
        <v>77</v>
      </c>
      <c r="L552" s="17" t="s">
        <v>2058</v>
      </c>
      <c r="M552" s="31">
        <f>(VLOOKUP(A552,cocina!$A$2:$L$1903,11,0))</f>
        <v>120</v>
      </c>
      <c r="N552" s="18">
        <f>IF(J552="Ocupada", (E552-D552)+TIME(0,12,0), E552-D552)</f>
        <v>0.1444444444423425</v>
      </c>
      <c r="O552" s="18">
        <f>(VLOOKUP(A552,cocina!$A$2:$L$1903,8,0)/1440)</f>
        <v>1.8055555555555554E-2</v>
      </c>
      <c r="P552" s="18">
        <f t="shared" si="16"/>
        <v>0.12638888888678695</v>
      </c>
      <c r="Q552" t="str">
        <f t="shared" si="17"/>
        <v>pago</v>
      </c>
    </row>
    <row r="553" spans="1:17" ht="57.75">
      <c r="A553" s="12">
        <v>553</v>
      </c>
      <c r="B553" s="22" t="s">
        <v>2059</v>
      </c>
      <c r="C553" s="12">
        <v>2</v>
      </c>
      <c r="D553" s="18">
        <v>45022.114583333336</v>
      </c>
      <c r="E553" s="18">
        <v>45022.224999999999</v>
      </c>
      <c r="F553" s="23" t="s">
        <v>66</v>
      </c>
      <c r="G553" s="19" t="s">
        <v>27</v>
      </c>
      <c r="H553" t="s">
        <v>20</v>
      </c>
      <c r="I553" s="21" t="s">
        <v>2060</v>
      </c>
      <c r="J553" s="20" t="s">
        <v>22</v>
      </c>
      <c r="K553" s="22" t="s">
        <v>31</v>
      </c>
      <c r="L553" s="17" t="s">
        <v>2061</v>
      </c>
      <c r="M553" s="31">
        <f>(VLOOKUP(A553,cocina!$A$2:$L$1903,11,0))</f>
        <v>90</v>
      </c>
      <c r="N553" s="18">
        <f>IF(J553="Ocupada", (E553-D553)+TIME(0,12,0), E553-D553)</f>
        <v>0.11041666666278616</v>
      </c>
      <c r="O553" s="18">
        <f>(VLOOKUP(A553,cocina!$A$2:$L$1903,8,0)/1440)</f>
        <v>1.8055555555555554E-2</v>
      </c>
      <c r="P553" s="18">
        <f t="shared" si="16"/>
        <v>9.2361111107230609E-2</v>
      </c>
      <c r="Q553" t="str">
        <f t="shared" si="17"/>
        <v>pago</v>
      </c>
    </row>
    <row r="554" spans="1:17" ht="29.25">
      <c r="A554" s="12">
        <v>554</v>
      </c>
      <c r="B554" s="22" t="s">
        <v>2062</v>
      </c>
      <c r="C554" s="12">
        <v>6</v>
      </c>
      <c r="D554" s="18">
        <v>45022.0625</v>
      </c>
      <c r="E554" s="18">
        <v>45022.121527777781</v>
      </c>
      <c r="F554" s="23" t="s">
        <v>66</v>
      </c>
      <c r="G554" s="19" t="s">
        <v>27</v>
      </c>
      <c r="H554" t="s">
        <v>44</v>
      </c>
      <c r="I554" s="21" t="s">
        <v>1706</v>
      </c>
      <c r="J554" s="20" t="s">
        <v>30</v>
      </c>
      <c r="K554" s="22" t="s">
        <v>77</v>
      </c>
      <c r="L554" s="17" t="s">
        <v>2063</v>
      </c>
      <c r="M554" s="31">
        <f>(VLOOKUP(A554,cocina!$A$2:$L$1903,11,0))</f>
        <v>46</v>
      </c>
      <c r="N554" s="18">
        <f>IF(J554="Ocupada", (E554-D554)+TIME(0,12,0), E554-D554)</f>
        <v>6.7361111114344868E-2</v>
      </c>
      <c r="O554" s="18">
        <f>(VLOOKUP(A554,cocina!$A$2:$L$1903,8,0)/1440)</f>
        <v>3.8194444444444448E-2</v>
      </c>
      <c r="P554" s="18">
        <f t="shared" si="16"/>
        <v>2.9166666669900421E-2</v>
      </c>
      <c r="Q554" t="str">
        <f t="shared" si="17"/>
        <v>pago</v>
      </c>
    </row>
    <row r="555" spans="1:17">
      <c r="A555" s="12">
        <v>555</v>
      </c>
      <c r="B555" s="22" t="s">
        <v>336</v>
      </c>
      <c r="C555" s="12">
        <v>1</v>
      </c>
      <c r="D555" s="18">
        <v>45022.082638888889</v>
      </c>
      <c r="E555" s="18">
        <v>45022.209722222222</v>
      </c>
      <c r="F555" s="23" t="s">
        <v>39</v>
      </c>
      <c r="G555" s="19" t="s">
        <v>61</v>
      </c>
      <c r="H555" t="s">
        <v>28</v>
      </c>
      <c r="I555" s="21" t="s">
        <v>337</v>
      </c>
      <c r="J555" s="20" t="s">
        <v>22</v>
      </c>
      <c r="K555" s="22" t="s">
        <v>31</v>
      </c>
      <c r="L555" s="17" t="s">
        <v>50</v>
      </c>
      <c r="M555" s="31">
        <f>(VLOOKUP(A555,cocina!$A$2:$L$1903,11,0))</f>
        <v>30</v>
      </c>
      <c r="N555" s="18">
        <f>IF(J555="Ocupada", (E555-D555)+TIME(0,12,0), E555-D555)</f>
        <v>0.12708333333284827</v>
      </c>
      <c r="O555" s="18">
        <f>(VLOOKUP(A555,cocina!$A$2:$L$1903,8,0)/1440)</f>
        <v>3.1944444444444442E-2</v>
      </c>
      <c r="P555" s="18">
        <f t="shared" si="16"/>
        <v>9.5138888888403828E-2</v>
      </c>
      <c r="Q555" t="str">
        <f t="shared" si="17"/>
        <v>pago</v>
      </c>
    </row>
    <row r="556" spans="1:17" ht="29.25">
      <c r="A556" s="12">
        <v>556</v>
      </c>
      <c r="B556" s="22" t="s">
        <v>1126</v>
      </c>
      <c r="C556" s="12">
        <v>6</v>
      </c>
      <c r="D556" s="18">
        <v>45022.164583333331</v>
      </c>
      <c r="E556" s="18">
        <v>45022.320138888892</v>
      </c>
      <c r="F556" s="23" t="s">
        <v>39</v>
      </c>
      <c r="G556" s="19" t="s">
        <v>27</v>
      </c>
      <c r="H556" t="s">
        <v>44</v>
      </c>
      <c r="I556" s="21" t="s">
        <v>1837</v>
      </c>
      <c r="J556" s="20" t="s">
        <v>22</v>
      </c>
      <c r="K556" s="22" t="s">
        <v>95</v>
      </c>
      <c r="L556" s="17" t="s">
        <v>1531</v>
      </c>
      <c r="M556" s="31">
        <f>(VLOOKUP(A556,cocina!$A$2:$L$1903,11,0))</f>
        <v>22</v>
      </c>
      <c r="N556" s="18">
        <f>IF(J556="Ocupada", (E556-D556)+TIME(0,12,0), E556-D556)</f>
        <v>0.15555555556056788</v>
      </c>
      <c r="O556" s="18">
        <f>(VLOOKUP(A556,cocina!$A$2:$L$1903,8,0)/1440)</f>
        <v>2.5000000000000001E-2</v>
      </c>
      <c r="P556" s="18">
        <f t="shared" si="16"/>
        <v>0.13055555556056789</v>
      </c>
      <c r="Q556" t="str">
        <f t="shared" si="17"/>
        <v>pago</v>
      </c>
    </row>
    <row r="557" spans="1:17" ht="43.5">
      <c r="A557" s="12">
        <v>557</v>
      </c>
      <c r="B557" s="22" t="s">
        <v>100</v>
      </c>
      <c r="C557" s="12">
        <v>5</v>
      </c>
      <c r="D557" s="18">
        <v>45022.161111111112</v>
      </c>
      <c r="E557" s="18">
        <v>45022.318749999999</v>
      </c>
      <c r="F557" s="23" t="s">
        <v>39</v>
      </c>
      <c r="G557" s="19" t="s">
        <v>27</v>
      </c>
      <c r="H557" t="s">
        <v>28</v>
      </c>
      <c r="I557" s="21" t="s">
        <v>2064</v>
      </c>
      <c r="J557" s="20" t="s">
        <v>30</v>
      </c>
      <c r="K557" s="22" t="s">
        <v>81</v>
      </c>
      <c r="L557" s="17" t="s">
        <v>2065</v>
      </c>
      <c r="M557" s="31">
        <f>(VLOOKUP(A557,cocina!$A$2:$L$1903,11,0))</f>
        <v>64</v>
      </c>
      <c r="N557" s="18">
        <f>IF(J557="Ocupada", (E557-D557)+TIME(0,12,0), E557-D557)</f>
        <v>0.16597222221947353</v>
      </c>
      <c r="O557" s="18">
        <f>(VLOOKUP(A557,cocina!$A$2:$L$1903,8,0)/1440)</f>
        <v>3.2638888888888891E-2</v>
      </c>
      <c r="P557" s="18">
        <f t="shared" si="16"/>
        <v>0.13333333333058464</v>
      </c>
      <c r="Q557" t="str">
        <f t="shared" si="17"/>
        <v>pago</v>
      </c>
    </row>
    <row r="558" spans="1:17" ht="43.5">
      <c r="A558" s="12">
        <v>558</v>
      </c>
      <c r="B558" s="22" t="s">
        <v>1894</v>
      </c>
      <c r="C558" s="12">
        <v>4</v>
      </c>
      <c r="D558" s="18">
        <v>45022.012499999997</v>
      </c>
      <c r="E558" s="18">
        <v>45022.129166666666</v>
      </c>
      <c r="F558" s="23" t="s">
        <v>98</v>
      </c>
      <c r="G558" s="19" t="s">
        <v>27</v>
      </c>
      <c r="H558" t="s">
        <v>20</v>
      </c>
      <c r="I558" s="21" t="s">
        <v>2066</v>
      </c>
      <c r="J558" s="20" t="s">
        <v>35</v>
      </c>
      <c r="K558" s="22" t="s">
        <v>95</v>
      </c>
      <c r="L558" s="17" t="s">
        <v>2067</v>
      </c>
      <c r="M558" s="31">
        <f>(VLOOKUP(A558,cocina!$A$2:$L$1903,11,0))</f>
        <v>96</v>
      </c>
      <c r="N558" s="18">
        <f>IF(J558="Ocupada", (E558-D558)+TIME(0,12,0), E558-D558)</f>
        <v>0.11666666666860692</v>
      </c>
      <c r="O558" s="18">
        <f>(VLOOKUP(A558,cocina!$A$2:$L$1903,8,0)/1440)</f>
        <v>3.888888888888889E-2</v>
      </c>
      <c r="P558" s="18">
        <f t="shared" si="16"/>
        <v>7.7777777779718033E-2</v>
      </c>
      <c r="Q558" t="str">
        <f t="shared" si="17"/>
        <v>pago</v>
      </c>
    </row>
    <row r="559" spans="1:17">
      <c r="A559" s="12">
        <v>559</v>
      </c>
      <c r="B559" s="22" t="s">
        <v>338</v>
      </c>
      <c r="C559" s="12">
        <v>1</v>
      </c>
      <c r="D559" s="18">
        <v>45022.009722222225</v>
      </c>
      <c r="E559" s="18">
        <v>45022.165972222225</v>
      </c>
      <c r="F559" s="23" t="s">
        <v>39</v>
      </c>
      <c r="G559" s="19" t="s">
        <v>27</v>
      </c>
      <c r="H559" t="s">
        <v>20</v>
      </c>
      <c r="I559" s="21" t="s">
        <v>339</v>
      </c>
      <c r="J559" s="20" t="s">
        <v>35</v>
      </c>
      <c r="K559" s="22" t="s">
        <v>71</v>
      </c>
      <c r="L559" s="17" t="s">
        <v>172</v>
      </c>
      <c r="M559" s="31">
        <f>(VLOOKUP(A559,cocina!$A$2:$L$1903,11,0))</f>
        <v>99</v>
      </c>
      <c r="N559" s="18">
        <f>IF(J559="Ocupada", (E559-D559)+TIME(0,12,0), E559-D559)</f>
        <v>0.15625</v>
      </c>
      <c r="O559" s="18">
        <f>(VLOOKUP(A559,cocina!$A$2:$L$1903,8,0)/1440)</f>
        <v>2.8472222222222222E-2</v>
      </c>
      <c r="P559" s="18">
        <f t="shared" si="16"/>
        <v>0.12777777777777777</v>
      </c>
      <c r="Q559" t="str">
        <f t="shared" si="17"/>
        <v>pago</v>
      </c>
    </row>
    <row r="560" spans="1:17" ht="29.25">
      <c r="A560" s="12">
        <v>560</v>
      </c>
      <c r="B560" s="22" t="s">
        <v>1396</v>
      </c>
      <c r="C560" s="12">
        <v>6</v>
      </c>
      <c r="D560" s="18">
        <v>45022.010416666664</v>
      </c>
      <c r="E560" s="18">
        <v>45022.136805555558</v>
      </c>
      <c r="F560" s="23" t="s">
        <v>26</v>
      </c>
      <c r="G560" s="19" t="s">
        <v>19</v>
      </c>
      <c r="H560" t="s">
        <v>44</v>
      </c>
      <c r="I560" s="21" t="s">
        <v>2068</v>
      </c>
      <c r="J560" s="20" t="s">
        <v>35</v>
      </c>
      <c r="K560" s="22" t="s">
        <v>63</v>
      </c>
      <c r="L560" s="17" t="s">
        <v>2069</v>
      </c>
      <c r="M560" s="31">
        <f>(VLOOKUP(A560,cocina!$A$2:$L$1903,11,0))</f>
        <v>36</v>
      </c>
      <c r="N560" s="18">
        <f>IF(J560="Ocupada", (E560-D560)+TIME(0,12,0), E560-D560)</f>
        <v>0.12638888889341615</v>
      </c>
      <c r="O560" s="18">
        <f>(VLOOKUP(A560,cocina!$A$2:$L$1903,8,0)/1440)</f>
        <v>2.5000000000000001E-2</v>
      </c>
      <c r="P560" s="18">
        <f t="shared" si="16"/>
        <v>0.10138888889341616</v>
      </c>
      <c r="Q560" t="str">
        <f t="shared" si="17"/>
        <v>pago</v>
      </c>
    </row>
    <row r="561" spans="1:17" ht="29.25">
      <c r="A561" s="12">
        <v>561</v>
      </c>
      <c r="B561" s="22" t="s">
        <v>1077</v>
      </c>
      <c r="C561" s="12">
        <v>2</v>
      </c>
      <c r="D561" s="18">
        <v>45022.050694444442</v>
      </c>
      <c r="E561" s="18">
        <v>45022.152083333334</v>
      </c>
      <c r="F561" s="23" t="s">
        <v>98</v>
      </c>
      <c r="G561" s="19" t="s">
        <v>27</v>
      </c>
      <c r="H561" t="s">
        <v>20</v>
      </c>
      <c r="I561" s="21" t="s">
        <v>372</v>
      </c>
      <c r="J561" s="20" t="s">
        <v>35</v>
      </c>
      <c r="K561" s="22" t="s">
        <v>41</v>
      </c>
      <c r="L561" s="17" t="s">
        <v>2070</v>
      </c>
      <c r="M561" s="31">
        <f>(VLOOKUP(A561,cocina!$A$2:$L$1903,11,0))</f>
        <v>18</v>
      </c>
      <c r="N561" s="18">
        <f>IF(J561="Ocupada", (E561-D561)+TIME(0,12,0), E561-D561)</f>
        <v>0.10138888889196096</v>
      </c>
      <c r="O561" s="18">
        <f>(VLOOKUP(A561,cocina!$A$2:$L$1903,8,0)/1440)</f>
        <v>3.888888888888889E-2</v>
      </c>
      <c r="P561" s="18">
        <f t="shared" si="16"/>
        <v>6.250000000307207E-2</v>
      </c>
      <c r="Q561" t="str">
        <f t="shared" si="17"/>
        <v>pago</v>
      </c>
    </row>
    <row r="562" spans="1:17" ht="57.75">
      <c r="A562" s="12">
        <v>562</v>
      </c>
      <c r="B562" s="22" t="s">
        <v>2071</v>
      </c>
      <c r="C562" s="12">
        <v>3</v>
      </c>
      <c r="D562" s="18">
        <v>45022.10833333333</v>
      </c>
      <c r="E562" s="18">
        <v>45022.263888888891</v>
      </c>
      <c r="F562" s="23" t="s">
        <v>98</v>
      </c>
      <c r="G562" s="19" t="s">
        <v>19</v>
      </c>
      <c r="H562" t="s">
        <v>20</v>
      </c>
      <c r="I562" s="21" t="s">
        <v>2072</v>
      </c>
      <c r="J562" s="20" t="s">
        <v>22</v>
      </c>
      <c r="K562" s="22" t="s">
        <v>132</v>
      </c>
      <c r="L562" s="17" t="s">
        <v>2073</v>
      </c>
      <c r="M562" s="31">
        <f>(VLOOKUP(A562,cocina!$A$2:$L$1903,11,0))</f>
        <v>120</v>
      </c>
      <c r="N562" s="18">
        <f>IF(J562="Ocupada", (E562-D562)+TIME(0,12,0), E562-D562)</f>
        <v>0.15555555556056788</v>
      </c>
      <c r="O562" s="18">
        <f>(VLOOKUP(A562,cocina!$A$2:$L$1903,8,0)/1440)</f>
        <v>2.8472222222222222E-2</v>
      </c>
      <c r="P562" s="18">
        <f t="shared" si="16"/>
        <v>0.12708333333834565</v>
      </c>
      <c r="Q562" t="str">
        <f t="shared" si="17"/>
        <v>pago</v>
      </c>
    </row>
    <row r="563" spans="1:17">
      <c r="A563" s="12">
        <v>563</v>
      </c>
      <c r="B563" s="22" t="s">
        <v>340</v>
      </c>
      <c r="C563" s="12">
        <v>3</v>
      </c>
      <c r="D563" s="18">
        <v>45022.12777777778</v>
      </c>
      <c r="E563" s="18">
        <v>45022.196527777778</v>
      </c>
      <c r="F563" s="23" t="s">
        <v>26</v>
      </c>
      <c r="G563" s="19" t="s">
        <v>61</v>
      </c>
      <c r="H563" t="s">
        <v>28</v>
      </c>
      <c r="I563" s="21" t="s">
        <v>341</v>
      </c>
      <c r="J563" s="20" t="s">
        <v>30</v>
      </c>
      <c r="K563" s="22" t="s">
        <v>63</v>
      </c>
      <c r="L563" s="17" t="s">
        <v>64</v>
      </c>
      <c r="M563" s="31">
        <f>(VLOOKUP(A563,cocina!$A$2:$L$1903,11,0))</f>
        <v>54</v>
      </c>
      <c r="N563" s="18">
        <f>IF(J563="Ocupada", (E563-D563)+TIME(0,12,0), E563-D563)</f>
        <v>7.708333333187814E-2</v>
      </c>
      <c r="O563" s="18">
        <f>(VLOOKUP(A563,cocina!$A$2:$L$1903,8,0)/1440)</f>
        <v>2.5694444444444443E-2</v>
      </c>
      <c r="P563" s="18">
        <f t="shared" si="16"/>
        <v>5.1388888887433697E-2</v>
      </c>
      <c r="Q563" t="str">
        <f t="shared" si="17"/>
        <v>pago</v>
      </c>
    </row>
    <row r="564" spans="1:17" ht="43.5">
      <c r="A564" s="12">
        <v>564</v>
      </c>
      <c r="B564" s="22" t="s">
        <v>2074</v>
      </c>
      <c r="C564" s="12">
        <v>3</v>
      </c>
      <c r="D564" s="18">
        <v>45022.021527777775</v>
      </c>
      <c r="E564" s="18">
        <v>45022.099305555559</v>
      </c>
      <c r="F564" s="23" t="s">
        <v>26</v>
      </c>
      <c r="G564" s="19" t="s">
        <v>19</v>
      </c>
      <c r="H564" t="s">
        <v>28</v>
      </c>
      <c r="I564" s="21" t="s">
        <v>2075</v>
      </c>
      <c r="J564" s="20" t="s">
        <v>35</v>
      </c>
      <c r="K564" s="22" t="s">
        <v>132</v>
      </c>
      <c r="L564" s="17" t="s">
        <v>2076</v>
      </c>
      <c r="M564" s="31">
        <f>(VLOOKUP(A564,cocina!$A$2:$L$1903,11,0))</f>
        <v>36</v>
      </c>
      <c r="N564" s="18">
        <f>IF(J564="Ocupada", (E564-D564)+TIME(0,12,0), E564-D564)</f>
        <v>7.777777778392192E-2</v>
      </c>
      <c r="O564" s="18">
        <f>(VLOOKUP(A564,cocina!$A$2:$L$1903,8,0)/1440)</f>
        <v>4.8611111111111112E-3</v>
      </c>
      <c r="P564" s="18">
        <f t="shared" si="16"/>
        <v>7.2916666672810812E-2</v>
      </c>
      <c r="Q564" t="str">
        <f t="shared" si="17"/>
        <v>pago</v>
      </c>
    </row>
    <row r="565" spans="1:17" ht="57.75">
      <c r="A565" s="12">
        <v>565</v>
      </c>
      <c r="B565" s="22" t="s">
        <v>2077</v>
      </c>
      <c r="C565" s="12">
        <v>6</v>
      </c>
      <c r="D565" s="18">
        <v>45022.11041666667</v>
      </c>
      <c r="E565" s="18">
        <v>45022.228472222225</v>
      </c>
      <c r="F565" s="23" t="s">
        <v>98</v>
      </c>
      <c r="G565" s="19" t="s">
        <v>27</v>
      </c>
      <c r="H565" t="s">
        <v>20</v>
      </c>
      <c r="I565" s="21" t="s">
        <v>74</v>
      </c>
      <c r="J565" s="20" t="s">
        <v>22</v>
      </c>
      <c r="K565" s="22" t="s">
        <v>132</v>
      </c>
      <c r="L565" s="17" t="s">
        <v>2078</v>
      </c>
      <c r="M565" s="31">
        <f>(VLOOKUP(A565,cocina!$A$2:$L$1903,11,0))</f>
        <v>96</v>
      </c>
      <c r="N565" s="18">
        <f>IF(J565="Ocupada", (E565-D565)+TIME(0,12,0), E565-D565)</f>
        <v>0.11805555555474712</v>
      </c>
      <c r="O565" s="18">
        <f>(VLOOKUP(A565,cocina!$A$2:$L$1903,8,0)/1440)</f>
        <v>1.3194444444444444E-2</v>
      </c>
      <c r="P565" s="18">
        <f t="shared" si="16"/>
        <v>0.10486111111030268</v>
      </c>
      <c r="Q565" t="str">
        <f t="shared" si="17"/>
        <v>pago</v>
      </c>
    </row>
    <row r="566" spans="1:17">
      <c r="A566" s="12">
        <v>566</v>
      </c>
      <c r="B566" s="22" t="s">
        <v>342</v>
      </c>
      <c r="C566" s="12">
        <v>3</v>
      </c>
      <c r="D566" s="18">
        <v>45022.072916666664</v>
      </c>
      <c r="E566" s="18">
        <v>45022.206250000003</v>
      </c>
      <c r="F566" s="23" t="s">
        <v>66</v>
      </c>
      <c r="G566" s="19" t="s">
        <v>27</v>
      </c>
      <c r="H566" t="s">
        <v>20</v>
      </c>
      <c r="I566" s="21" t="s">
        <v>343</v>
      </c>
      <c r="J566" s="20" t="s">
        <v>22</v>
      </c>
      <c r="K566" s="22" t="s">
        <v>71</v>
      </c>
      <c r="L566" s="17" t="s">
        <v>96</v>
      </c>
      <c r="M566" s="31">
        <f>(VLOOKUP(A566,cocina!$A$2:$L$1903,11,0))</f>
        <v>78</v>
      </c>
      <c r="N566" s="18">
        <f>IF(J566="Ocupada", (E566-D566)+TIME(0,12,0), E566-D566)</f>
        <v>0.13333333333866904</v>
      </c>
      <c r="O566" s="18">
        <f>(VLOOKUP(A566,cocina!$A$2:$L$1903,8,0)/1440)</f>
        <v>3.888888888888889E-2</v>
      </c>
      <c r="P566" s="18">
        <f t="shared" si="16"/>
        <v>9.4444444449780146E-2</v>
      </c>
      <c r="Q566" t="str">
        <f t="shared" si="17"/>
        <v>pago</v>
      </c>
    </row>
    <row r="567" spans="1:17" ht="57.75">
      <c r="A567" s="12">
        <v>567</v>
      </c>
      <c r="B567" s="22" t="s">
        <v>1775</v>
      </c>
      <c r="C567" s="12">
        <v>4</v>
      </c>
      <c r="D567" s="18">
        <v>45022.082638888889</v>
      </c>
      <c r="E567" s="18">
        <v>45022.219444444447</v>
      </c>
      <c r="F567" s="23" t="s">
        <v>18</v>
      </c>
      <c r="G567" s="19" t="s">
        <v>27</v>
      </c>
      <c r="H567" t="s">
        <v>44</v>
      </c>
      <c r="I567" s="21" t="s">
        <v>1549</v>
      </c>
      <c r="J567" s="20" t="s">
        <v>30</v>
      </c>
      <c r="K567" s="22" t="s">
        <v>41</v>
      </c>
      <c r="L567" s="17" t="s">
        <v>2079</v>
      </c>
      <c r="M567" s="31">
        <f>(VLOOKUP(A567,cocina!$A$2:$L$1903,11,0))</f>
        <v>56</v>
      </c>
      <c r="N567" s="18">
        <f>IF(J567="Ocupada", (E567-D567)+TIME(0,12,0), E567-D567)</f>
        <v>0.14513888889099083</v>
      </c>
      <c r="O567" s="18">
        <f>(VLOOKUP(A567,cocina!$A$2:$L$1903,8,0)/1440)</f>
        <v>6.2500000000000003E-3</v>
      </c>
      <c r="P567" s="18">
        <f t="shared" si="16"/>
        <v>0.13888888889099082</v>
      </c>
      <c r="Q567" t="str">
        <f t="shared" si="17"/>
        <v>pago</v>
      </c>
    </row>
    <row r="568" spans="1:17" ht="29.25">
      <c r="A568" s="12">
        <v>568</v>
      </c>
      <c r="B568" s="22" t="s">
        <v>1148</v>
      </c>
      <c r="C568" s="12">
        <v>1</v>
      </c>
      <c r="D568" s="18">
        <v>45022.068749999999</v>
      </c>
      <c r="E568" s="18">
        <v>45022.144444444442</v>
      </c>
      <c r="F568" s="23" t="s">
        <v>18</v>
      </c>
      <c r="G568" s="19" t="s">
        <v>27</v>
      </c>
      <c r="H568" t="s">
        <v>44</v>
      </c>
      <c r="I568" s="21" t="s">
        <v>2080</v>
      </c>
      <c r="J568" s="20" t="s">
        <v>30</v>
      </c>
      <c r="K568" s="22" t="s">
        <v>46</v>
      </c>
      <c r="L568" s="17" t="s">
        <v>1064</v>
      </c>
      <c r="M568" s="31">
        <f>(VLOOKUP(A568,cocina!$A$2:$L$1903,11,0))</f>
        <v>102</v>
      </c>
      <c r="N568" s="18">
        <f>IF(J568="Ocupada", (E568-D568)+TIME(0,12,0), E568-D568)</f>
        <v>8.4027777777131024E-2</v>
      </c>
      <c r="O568" s="18">
        <f>(VLOOKUP(A568,cocina!$A$2:$L$1903,8,0)/1440)</f>
        <v>2.7777777777777776E-2</v>
      </c>
      <c r="P568" s="18">
        <f t="shared" si="16"/>
        <v>5.6249999999353248E-2</v>
      </c>
      <c r="Q568" t="str">
        <f t="shared" si="17"/>
        <v>pago</v>
      </c>
    </row>
    <row r="569" spans="1:17" ht="29.25">
      <c r="A569" s="12">
        <v>569</v>
      </c>
      <c r="B569" s="22" t="s">
        <v>2081</v>
      </c>
      <c r="C569" s="12">
        <v>5</v>
      </c>
      <c r="D569" s="18">
        <v>45022.061111111114</v>
      </c>
      <c r="E569" s="18">
        <v>45022.128472222219</v>
      </c>
      <c r="F569" s="23" t="s">
        <v>98</v>
      </c>
      <c r="G569" s="19" t="s">
        <v>27</v>
      </c>
      <c r="H569" t="s">
        <v>20</v>
      </c>
      <c r="I569" s="21" t="s">
        <v>2082</v>
      </c>
      <c r="J569" s="20" t="s">
        <v>35</v>
      </c>
      <c r="K569" s="22" t="s">
        <v>36</v>
      </c>
      <c r="L569" s="17" t="s">
        <v>2083</v>
      </c>
      <c r="M569" s="31">
        <f>(VLOOKUP(A569,cocina!$A$2:$L$1903,11,0))</f>
        <v>68</v>
      </c>
      <c r="N569" s="18">
        <f>IF(J569="Ocupada", (E569-D569)+TIME(0,12,0), E569-D569)</f>
        <v>6.7361111105128657E-2</v>
      </c>
      <c r="O569" s="18">
        <f>(VLOOKUP(A569,cocina!$A$2:$L$1903,8,0)/1440)</f>
        <v>1.8055555555555554E-2</v>
      </c>
      <c r="P569" s="18">
        <f t="shared" si="16"/>
        <v>4.9305555549573103E-2</v>
      </c>
      <c r="Q569" t="str">
        <f t="shared" si="17"/>
        <v>pago</v>
      </c>
    </row>
    <row r="570" spans="1:17" ht="29.25">
      <c r="A570" s="12">
        <v>570</v>
      </c>
      <c r="B570" s="22" t="s">
        <v>2084</v>
      </c>
      <c r="C570" s="12">
        <v>6</v>
      </c>
      <c r="D570" s="18">
        <v>45022.111111111109</v>
      </c>
      <c r="E570" s="18">
        <v>45022.185416666667</v>
      </c>
      <c r="F570" s="23" t="s">
        <v>26</v>
      </c>
      <c r="G570" s="19" t="s">
        <v>27</v>
      </c>
      <c r="H570" t="s">
        <v>20</v>
      </c>
      <c r="I570" s="21" t="s">
        <v>118</v>
      </c>
      <c r="J570" s="20" t="s">
        <v>22</v>
      </c>
      <c r="K570" s="22" t="s">
        <v>46</v>
      </c>
      <c r="L570" s="17" t="s">
        <v>1871</v>
      </c>
      <c r="M570" s="31">
        <f>(VLOOKUP(A570,cocina!$A$2:$L$1903,11,0))</f>
        <v>33</v>
      </c>
      <c r="N570" s="18">
        <f>IF(J570="Ocupada", (E570-D570)+TIME(0,12,0), E570-D570)</f>
        <v>7.4305555557657499E-2</v>
      </c>
      <c r="O570" s="18">
        <f>(VLOOKUP(A570,cocina!$A$2:$L$1903,8,0)/1440)</f>
        <v>2.6388888888888889E-2</v>
      </c>
      <c r="P570" s="18">
        <f t="shared" si="16"/>
        <v>4.7916666668768607E-2</v>
      </c>
      <c r="Q570" t="str">
        <f t="shared" si="17"/>
        <v>pago</v>
      </c>
    </row>
    <row r="571" spans="1:17">
      <c r="A571" s="12">
        <v>571</v>
      </c>
      <c r="B571" s="22" t="s">
        <v>344</v>
      </c>
      <c r="C571" s="12">
        <v>2</v>
      </c>
      <c r="D571" s="18">
        <v>45022.056250000001</v>
      </c>
      <c r="E571" s="18">
        <v>45022.120833333334</v>
      </c>
      <c r="F571" s="23" t="s">
        <v>26</v>
      </c>
      <c r="G571" s="19" t="s">
        <v>27</v>
      </c>
      <c r="H571" t="s">
        <v>20</v>
      </c>
      <c r="I571" s="21" t="s">
        <v>345</v>
      </c>
      <c r="J571" s="20" t="s">
        <v>22</v>
      </c>
      <c r="K571" s="22" t="s">
        <v>23</v>
      </c>
      <c r="L571" s="17" t="s">
        <v>64</v>
      </c>
      <c r="M571" s="31">
        <f>(VLOOKUP(A571,cocina!$A$2:$L$1903,11,0))</f>
        <v>54</v>
      </c>
      <c r="N571" s="18">
        <f>IF(J571="Ocupada", (E571-D571)+TIME(0,12,0), E571-D571)</f>
        <v>6.4583333332848269E-2</v>
      </c>
      <c r="O571" s="18">
        <f>(VLOOKUP(A571,cocina!$A$2:$L$1903,8,0)/1440)</f>
        <v>1.8055555555555554E-2</v>
      </c>
      <c r="P571" s="18">
        <f t="shared" si="16"/>
        <v>4.6527777777292716E-2</v>
      </c>
      <c r="Q571" t="str">
        <f t="shared" si="17"/>
        <v>pago</v>
      </c>
    </row>
    <row r="572" spans="1:17" ht="29.25">
      <c r="A572" s="12">
        <v>572</v>
      </c>
      <c r="B572" s="22" t="s">
        <v>2085</v>
      </c>
      <c r="C572" s="12">
        <v>3</v>
      </c>
      <c r="D572" s="18">
        <v>45022.120138888888</v>
      </c>
      <c r="E572" s="18">
        <v>45022.268750000003</v>
      </c>
      <c r="F572" s="23" t="s">
        <v>18</v>
      </c>
      <c r="G572" s="19" t="s">
        <v>27</v>
      </c>
      <c r="H572" t="s">
        <v>28</v>
      </c>
      <c r="I572" s="21" t="s">
        <v>2086</v>
      </c>
      <c r="J572" s="20" t="s">
        <v>30</v>
      </c>
      <c r="K572" s="22" t="s">
        <v>31</v>
      </c>
      <c r="L572" s="17" t="s">
        <v>2087</v>
      </c>
      <c r="M572" s="31">
        <f>(VLOOKUP(A572,cocina!$A$2:$L$1903,11,0))</f>
        <v>30</v>
      </c>
      <c r="N572" s="18">
        <f>IF(J572="Ocupada", (E572-D572)+TIME(0,12,0), E572-D572)</f>
        <v>0.15694444444864833</v>
      </c>
      <c r="O572" s="18">
        <f>(VLOOKUP(A572,cocina!$A$2:$L$1903,8,0)/1440)</f>
        <v>2.361111111111111E-2</v>
      </c>
      <c r="P572" s="18">
        <f t="shared" si="16"/>
        <v>0.13333333333753722</v>
      </c>
      <c r="Q572" t="str">
        <f t="shared" si="17"/>
        <v>pago</v>
      </c>
    </row>
    <row r="573" spans="1:17" ht="29.25">
      <c r="A573" s="12">
        <v>573</v>
      </c>
      <c r="B573" s="22" t="s">
        <v>2088</v>
      </c>
      <c r="C573" s="12">
        <v>3</v>
      </c>
      <c r="D573" s="18">
        <v>45022.133333333331</v>
      </c>
      <c r="E573" s="18">
        <v>45022.29791666667</v>
      </c>
      <c r="F573" s="23" t="s">
        <v>66</v>
      </c>
      <c r="G573" s="19" t="s">
        <v>27</v>
      </c>
      <c r="H573" t="s">
        <v>20</v>
      </c>
      <c r="I573" s="21" t="s">
        <v>2089</v>
      </c>
      <c r="J573" s="20" t="s">
        <v>30</v>
      </c>
      <c r="K573" s="22" t="s">
        <v>41</v>
      </c>
      <c r="L573" s="17" t="s">
        <v>2090</v>
      </c>
      <c r="M573" s="31">
        <f>(VLOOKUP(A573,cocina!$A$2:$L$1903,11,0))</f>
        <v>63</v>
      </c>
      <c r="N573" s="18">
        <f>IF(J573="Ocupada", (E573-D573)+TIME(0,12,0), E573-D573)</f>
        <v>0.17291666667200237</v>
      </c>
      <c r="O573" s="18">
        <f>(VLOOKUP(A573,cocina!$A$2:$L$1903,8,0)/1440)</f>
        <v>2.8472222222222222E-2</v>
      </c>
      <c r="P573" s="18">
        <f t="shared" si="16"/>
        <v>0.14444444444978013</v>
      </c>
      <c r="Q573" t="str">
        <f t="shared" si="17"/>
        <v>pago</v>
      </c>
    </row>
    <row r="574" spans="1:17" ht="57.75">
      <c r="A574" s="12">
        <v>574</v>
      </c>
      <c r="B574" s="22" t="s">
        <v>2091</v>
      </c>
      <c r="C574" s="12">
        <v>3</v>
      </c>
      <c r="D574" s="18">
        <v>45022.021527777775</v>
      </c>
      <c r="E574" s="18">
        <v>45022.130555555559</v>
      </c>
      <c r="F574" s="23" t="s">
        <v>26</v>
      </c>
      <c r="G574" s="19" t="s">
        <v>27</v>
      </c>
      <c r="H574" t="s">
        <v>20</v>
      </c>
      <c r="I574" s="21" t="s">
        <v>2092</v>
      </c>
      <c r="J574" s="20" t="s">
        <v>22</v>
      </c>
      <c r="K574" s="22" t="s">
        <v>31</v>
      </c>
      <c r="L574" s="17" t="s">
        <v>2093</v>
      </c>
      <c r="M574" s="31">
        <f>(VLOOKUP(A574,cocina!$A$2:$L$1903,11,0))</f>
        <v>78</v>
      </c>
      <c r="N574" s="18">
        <f>IF(J574="Ocupada", (E574-D574)+TIME(0,12,0), E574-D574)</f>
        <v>0.10902777778392192</v>
      </c>
      <c r="O574" s="18">
        <f>(VLOOKUP(A574,cocina!$A$2:$L$1903,8,0)/1440)</f>
        <v>3.4722222222222224E-2</v>
      </c>
      <c r="P574" s="18">
        <f t="shared" si="16"/>
        <v>7.4305555561699696E-2</v>
      </c>
      <c r="Q574" t="str">
        <f t="shared" si="17"/>
        <v>pago</v>
      </c>
    </row>
    <row r="575" spans="1:17">
      <c r="A575" s="12">
        <v>575</v>
      </c>
      <c r="B575" s="22" t="s">
        <v>346</v>
      </c>
      <c r="C575" s="12">
        <v>4</v>
      </c>
      <c r="D575" s="18">
        <v>45022.066666666666</v>
      </c>
      <c r="E575" s="18">
        <v>45022.197222222225</v>
      </c>
      <c r="F575" s="23" t="s">
        <v>18</v>
      </c>
      <c r="G575" s="19" t="s">
        <v>27</v>
      </c>
      <c r="H575" t="s">
        <v>20</v>
      </c>
      <c r="I575" s="21" t="s">
        <v>347</v>
      </c>
      <c r="J575" s="20" t="s">
        <v>22</v>
      </c>
      <c r="K575" s="22" t="s">
        <v>95</v>
      </c>
      <c r="L575" s="17" t="s">
        <v>59</v>
      </c>
      <c r="M575" s="31">
        <f>(VLOOKUP(A575,cocina!$A$2:$L$1903,11,0))</f>
        <v>18</v>
      </c>
      <c r="N575" s="18">
        <f>IF(J575="Ocupada", (E575-D575)+TIME(0,12,0), E575-D575)</f>
        <v>0.13055555555911269</v>
      </c>
      <c r="O575" s="18">
        <f>(VLOOKUP(A575,cocina!$A$2:$L$1903,8,0)/1440)</f>
        <v>3.0555555555555555E-2</v>
      </c>
      <c r="P575" s="18">
        <f t="shared" si="16"/>
        <v>0.10000000000355713</v>
      </c>
      <c r="Q575" t="str">
        <f t="shared" si="17"/>
        <v>pago</v>
      </c>
    </row>
    <row r="576" spans="1:17" ht="43.5">
      <c r="A576" s="12">
        <v>576</v>
      </c>
      <c r="B576" s="22" t="s">
        <v>2094</v>
      </c>
      <c r="C576" s="12">
        <v>1</v>
      </c>
      <c r="D576" s="18">
        <v>45022.164583333331</v>
      </c>
      <c r="E576" s="18">
        <v>45022.29583333333</v>
      </c>
      <c r="F576" s="23" t="s">
        <v>18</v>
      </c>
      <c r="G576" s="19" t="s">
        <v>19</v>
      </c>
      <c r="H576" t="s">
        <v>28</v>
      </c>
      <c r="I576" s="21" t="s">
        <v>2095</v>
      </c>
      <c r="J576" s="20" t="s">
        <v>35</v>
      </c>
      <c r="K576" s="22" t="s">
        <v>71</v>
      </c>
      <c r="L576" s="17" t="s">
        <v>2096</v>
      </c>
      <c r="M576" s="31">
        <f>(VLOOKUP(A576,cocina!$A$2:$L$1903,11,0))</f>
        <v>33</v>
      </c>
      <c r="N576" s="18">
        <f>IF(J576="Ocupada", (E576-D576)+TIME(0,12,0), E576-D576)</f>
        <v>0.13124999999854481</v>
      </c>
      <c r="O576" s="18">
        <f>(VLOOKUP(A576,cocina!$A$2:$L$1903,8,0)/1440)</f>
        <v>3.1944444444444442E-2</v>
      </c>
      <c r="P576" s="18">
        <f t="shared" si="16"/>
        <v>9.9305555554100366E-2</v>
      </c>
      <c r="Q576" t="str">
        <f t="shared" si="17"/>
        <v>pago</v>
      </c>
    </row>
    <row r="577" spans="1:17" ht="29.25">
      <c r="A577" s="12">
        <v>577</v>
      </c>
      <c r="B577" s="22" t="s">
        <v>419</v>
      </c>
      <c r="C577" s="12">
        <v>4</v>
      </c>
      <c r="D577" s="18">
        <v>45022.134027777778</v>
      </c>
      <c r="E577" s="18">
        <v>45022.277777777781</v>
      </c>
      <c r="F577" s="23" t="s">
        <v>18</v>
      </c>
      <c r="G577" s="19" t="s">
        <v>27</v>
      </c>
      <c r="H577" t="s">
        <v>20</v>
      </c>
      <c r="I577" s="21" t="s">
        <v>2097</v>
      </c>
      <c r="J577" s="20" t="s">
        <v>22</v>
      </c>
      <c r="K577" s="22" t="s">
        <v>23</v>
      </c>
      <c r="L577" s="17" t="s">
        <v>2098</v>
      </c>
      <c r="M577" s="31">
        <f>(VLOOKUP(A577,cocina!$A$2:$L$1903,11,0))</f>
        <v>18</v>
      </c>
      <c r="N577" s="18">
        <f>IF(J577="Ocupada", (E577-D577)+TIME(0,12,0), E577-D577)</f>
        <v>0.14375000000291038</v>
      </c>
      <c r="O577" s="18">
        <f>(VLOOKUP(A577,cocina!$A$2:$L$1903,8,0)/1440)</f>
        <v>6.9444444444444441E-3</v>
      </c>
      <c r="P577" s="18">
        <f t="shared" si="16"/>
        <v>0.13680555555846594</v>
      </c>
      <c r="Q577" t="str">
        <f t="shared" si="17"/>
        <v>pago</v>
      </c>
    </row>
    <row r="578" spans="1:17">
      <c r="A578" s="12">
        <v>578</v>
      </c>
      <c r="B578" s="22" t="s">
        <v>348</v>
      </c>
      <c r="C578" s="12">
        <v>6</v>
      </c>
      <c r="D578" s="18">
        <v>45022.09097222222</v>
      </c>
      <c r="E578" s="18">
        <v>45022.183333333334</v>
      </c>
      <c r="F578" s="23" t="s">
        <v>66</v>
      </c>
      <c r="G578" s="19" t="s">
        <v>27</v>
      </c>
      <c r="H578" t="s">
        <v>20</v>
      </c>
      <c r="I578" s="21" t="s">
        <v>349</v>
      </c>
      <c r="J578" s="20" t="s">
        <v>30</v>
      </c>
      <c r="K578" s="22" t="s">
        <v>77</v>
      </c>
      <c r="L578" s="17" t="s">
        <v>50</v>
      </c>
      <c r="M578" s="31">
        <f>(VLOOKUP(A578,cocina!$A$2:$L$1903,11,0))</f>
        <v>90</v>
      </c>
      <c r="N578" s="18">
        <f>IF(J578="Ocupada", (E578-D578)+TIME(0,12,0), E578-D578)</f>
        <v>0.10069444444719314</v>
      </c>
      <c r="O578" s="18">
        <f>(VLOOKUP(A578,cocina!$A$2:$L$1903,8,0)/1440)</f>
        <v>3.0555555555555555E-2</v>
      </c>
      <c r="P578" s="18">
        <f t="shared" ref="P578:P641" si="18">IF((N578-O578)&lt;0,0,(N578-O578))</f>
        <v>7.013888889163758E-2</v>
      </c>
      <c r="Q578" t="str">
        <f t="shared" ref="Q578:Q641" si="19">IF(P578&gt;0,"pago","no")</f>
        <v>pago</v>
      </c>
    </row>
    <row r="579" spans="1:17">
      <c r="A579" s="12">
        <v>579</v>
      </c>
      <c r="B579" s="22" t="s">
        <v>350</v>
      </c>
      <c r="C579" s="12">
        <v>2</v>
      </c>
      <c r="D579" s="18">
        <v>45022.006944444445</v>
      </c>
      <c r="E579" s="18">
        <v>45022.095138888886</v>
      </c>
      <c r="F579" s="23" t="s">
        <v>66</v>
      </c>
      <c r="G579" s="19" t="s">
        <v>27</v>
      </c>
      <c r="H579" t="s">
        <v>20</v>
      </c>
      <c r="I579" s="21" t="s">
        <v>351</v>
      </c>
      <c r="J579" s="20" t="s">
        <v>22</v>
      </c>
      <c r="K579" s="22" t="s">
        <v>95</v>
      </c>
      <c r="L579" s="17" t="s">
        <v>78</v>
      </c>
      <c r="M579" s="31">
        <f>(VLOOKUP(A579,cocina!$A$2:$L$1903,11,0))</f>
        <v>50</v>
      </c>
      <c r="N579" s="18">
        <f>IF(J579="Ocupada", (E579-D579)+TIME(0,12,0), E579-D579)</f>
        <v>8.819444444088731E-2</v>
      </c>
      <c r="O579" s="18">
        <f>(VLOOKUP(A579,cocina!$A$2:$L$1903,8,0)/1440)</f>
        <v>3.3333333333333333E-2</v>
      </c>
      <c r="P579" s="18">
        <f t="shared" si="18"/>
        <v>5.4861111107553977E-2</v>
      </c>
      <c r="Q579" t="str">
        <f t="shared" si="19"/>
        <v>pago</v>
      </c>
    </row>
    <row r="580" spans="1:17">
      <c r="A580" s="12">
        <v>580</v>
      </c>
      <c r="B580" s="22" t="s">
        <v>54</v>
      </c>
      <c r="C580" s="12">
        <v>5</v>
      </c>
      <c r="D580" s="18">
        <v>45022.004166666666</v>
      </c>
      <c r="E580" s="18">
        <v>45022.054166666669</v>
      </c>
      <c r="F580" s="23" t="s">
        <v>18</v>
      </c>
      <c r="G580" s="19" t="s">
        <v>27</v>
      </c>
      <c r="H580" t="s">
        <v>44</v>
      </c>
      <c r="I580" s="21" t="s">
        <v>352</v>
      </c>
      <c r="J580" s="20" t="s">
        <v>22</v>
      </c>
      <c r="K580" s="22" t="s">
        <v>71</v>
      </c>
      <c r="L580" s="17" t="s">
        <v>172</v>
      </c>
      <c r="M580" s="31">
        <f>(VLOOKUP(A580,cocina!$A$2:$L$1903,11,0))</f>
        <v>33</v>
      </c>
      <c r="N580" s="18">
        <f>IF(J580="Ocupada", (E580-D580)+TIME(0,12,0), E580-D580)</f>
        <v>5.0000000002910383E-2</v>
      </c>
      <c r="O580" s="18">
        <f>(VLOOKUP(A580,cocina!$A$2:$L$1903,8,0)/1440)</f>
        <v>2.0833333333333332E-2</v>
      </c>
      <c r="P580" s="18">
        <f t="shared" si="18"/>
        <v>2.9166666669577051E-2</v>
      </c>
      <c r="Q580" t="str">
        <f t="shared" si="19"/>
        <v>pago</v>
      </c>
    </row>
    <row r="581" spans="1:17" ht="29.25">
      <c r="A581" s="12">
        <v>581</v>
      </c>
      <c r="B581" s="22" t="s">
        <v>1262</v>
      </c>
      <c r="C581" s="12">
        <v>5</v>
      </c>
      <c r="D581" s="18">
        <v>45022.147916666669</v>
      </c>
      <c r="E581" s="18">
        <v>45022.213888888888</v>
      </c>
      <c r="F581" s="23" t="s">
        <v>18</v>
      </c>
      <c r="G581" s="19" t="s">
        <v>27</v>
      </c>
      <c r="H581" t="s">
        <v>20</v>
      </c>
      <c r="I581" s="21" t="s">
        <v>2099</v>
      </c>
      <c r="J581" s="20" t="s">
        <v>30</v>
      </c>
      <c r="K581" s="22" t="s">
        <v>23</v>
      </c>
      <c r="L581" s="17" t="s">
        <v>1429</v>
      </c>
      <c r="M581" s="31">
        <f>(VLOOKUP(A581,cocina!$A$2:$L$1903,11,0))</f>
        <v>33</v>
      </c>
      <c r="N581" s="18">
        <f>IF(J581="Ocupada", (E581-D581)+TIME(0,12,0), E581-D581)</f>
        <v>7.4305555552321795E-2</v>
      </c>
      <c r="O581" s="18">
        <f>(VLOOKUP(A581,cocina!$A$2:$L$1903,8,0)/1440)</f>
        <v>1.0416666666666666E-2</v>
      </c>
      <c r="P581" s="18">
        <f t="shared" si="18"/>
        <v>6.3888888885655123E-2</v>
      </c>
      <c r="Q581" t="str">
        <f t="shared" si="19"/>
        <v>pago</v>
      </c>
    </row>
    <row r="582" spans="1:17">
      <c r="A582" s="12">
        <v>582</v>
      </c>
      <c r="B582" s="22" t="s">
        <v>353</v>
      </c>
      <c r="C582" s="12">
        <v>1</v>
      </c>
      <c r="D582" s="18">
        <v>45022.158333333333</v>
      </c>
      <c r="E582" s="18">
        <v>45022.214583333334</v>
      </c>
      <c r="F582" s="23" t="s">
        <v>39</v>
      </c>
      <c r="G582" s="19" t="s">
        <v>27</v>
      </c>
      <c r="H582" t="s">
        <v>20</v>
      </c>
      <c r="I582" s="21" t="s">
        <v>354</v>
      </c>
      <c r="J582" s="20" t="s">
        <v>35</v>
      </c>
      <c r="K582" s="22" t="s">
        <v>71</v>
      </c>
      <c r="L582" s="17" t="s">
        <v>64</v>
      </c>
      <c r="M582" s="31">
        <f>(VLOOKUP(A582,cocina!$A$2:$L$1903,11,0))</f>
        <v>54</v>
      </c>
      <c r="N582" s="18">
        <f>IF(J582="Ocupada", (E582-D582)+TIME(0,12,0), E582-D582)</f>
        <v>5.6250000001455192E-2</v>
      </c>
      <c r="O582" s="18">
        <f>(VLOOKUP(A582,cocina!$A$2:$L$1903,8,0)/1440)</f>
        <v>2.9166666666666667E-2</v>
      </c>
      <c r="P582" s="18">
        <f t="shared" si="18"/>
        <v>2.7083333334788524E-2</v>
      </c>
      <c r="Q582" t="str">
        <f t="shared" si="19"/>
        <v>pago</v>
      </c>
    </row>
    <row r="583" spans="1:17" ht="57.75">
      <c r="A583" s="12">
        <v>583</v>
      </c>
      <c r="B583" s="22" t="s">
        <v>187</v>
      </c>
      <c r="C583" s="12">
        <v>2</v>
      </c>
      <c r="D583" s="18">
        <v>45022.070138888892</v>
      </c>
      <c r="E583" s="18">
        <v>45022.148611111108</v>
      </c>
      <c r="F583" s="23" t="s">
        <v>39</v>
      </c>
      <c r="G583" s="19" t="s">
        <v>19</v>
      </c>
      <c r="H583" t="s">
        <v>44</v>
      </c>
      <c r="I583" s="21" t="s">
        <v>2100</v>
      </c>
      <c r="J583" s="20" t="s">
        <v>22</v>
      </c>
      <c r="K583" s="22" t="s">
        <v>31</v>
      </c>
      <c r="L583" s="17" t="s">
        <v>2101</v>
      </c>
      <c r="M583" s="31">
        <f>(VLOOKUP(A583,cocina!$A$2:$L$1903,11,0))</f>
        <v>57</v>
      </c>
      <c r="N583" s="18">
        <f>IF(J583="Ocupada", (E583-D583)+TIME(0,12,0), E583-D583)</f>
        <v>7.847222221607808E-2</v>
      </c>
      <c r="O583" s="18">
        <f>(VLOOKUP(A583,cocina!$A$2:$L$1903,8,0)/1440)</f>
        <v>1.0416666666666666E-2</v>
      </c>
      <c r="P583" s="18">
        <f t="shared" si="18"/>
        <v>6.8055555549411409E-2</v>
      </c>
      <c r="Q583" t="str">
        <f t="shared" si="19"/>
        <v>pago</v>
      </c>
    </row>
    <row r="584" spans="1:17" ht="43.5">
      <c r="A584" s="12">
        <v>584</v>
      </c>
      <c r="B584" s="22" t="s">
        <v>2102</v>
      </c>
      <c r="C584" s="12">
        <v>4</v>
      </c>
      <c r="D584" s="18">
        <v>45022.149305555555</v>
      </c>
      <c r="E584" s="18">
        <v>45022.290972222225</v>
      </c>
      <c r="F584" s="23" t="s">
        <v>66</v>
      </c>
      <c r="G584" s="19" t="s">
        <v>27</v>
      </c>
      <c r="H584" t="s">
        <v>44</v>
      </c>
      <c r="I584" s="21" t="s">
        <v>2103</v>
      </c>
      <c r="J584" s="20" t="s">
        <v>35</v>
      </c>
      <c r="K584" s="22" t="s">
        <v>41</v>
      </c>
      <c r="L584" s="17" t="s">
        <v>2104</v>
      </c>
      <c r="M584" s="31">
        <f>(VLOOKUP(A584,cocina!$A$2:$L$1903,11,0))</f>
        <v>21</v>
      </c>
      <c r="N584" s="18">
        <f>IF(J584="Ocupada", (E584-D584)+TIME(0,12,0), E584-D584)</f>
        <v>0.14166666667006211</v>
      </c>
      <c r="O584" s="18">
        <f>(VLOOKUP(A584,cocina!$A$2:$L$1903,8,0)/1440)</f>
        <v>3.9583333333333331E-2</v>
      </c>
      <c r="P584" s="18">
        <f t="shared" si="18"/>
        <v>0.10208333333672878</v>
      </c>
      <c r="Q584" t="str">
        <f t="shared" si="19"/>
        <v>pago</v>
      </c>
    </row>
    <row r="585" spans="1:17" ht="57.75">
      <c r="A585" s="12">
        <v>585</v>
      </c>
      <c r="B585" s="22" t="s">
        <v>1910</v>
      </c>
      <c r="C585" s="12">
        <v>5</v>
      </c>
      <c r="D585" s="18">
        <v>45022.057638888888</v>
      </c>
      <c r="E585" s="18">
        <v>45022.109027777777</v>
      </c>
      <c r="F585" s="23" t="s">
        <v>66</v>
      </c>
      <c r="G585" s="19" t="s">
        <v>61</v>
      </c>
      <c r="H585" t="s">
        <v>20</v>
      </c>
      <c r="I585" s="21" t="s">
        <v>2105</v>
      </c>
      <c r="J585" s="20" t="s">
        <v>22</v>
      </c>
      <c r="K585" s="22" t="s">
        <v>81</v>
      </c>
      <c r="L585" s="17" t="s">
        <v>2106</v>
      </c>
      <c r="M585" s="31">
        <f>(VLOOKUP(A585,cocina!$A$2:$L$1903,11,0))</f>
        <v>32</v>
      </c>
      <c r="N585" s="18">
        <f>IF(J585="Ocupada", (E585-D585)+TIME(0,12,0), E585-D585)</f>
        <v>5.1388888889050577E-2</v>
      </c>
      <c r="O585" s="18">
        <f>(VLOOKUP(A585,cocina!$A$2:$L$1903,8,0)/1440)</f>
        <v>2.4305555555555556E-2</v>
      </c>
      <c r="P585" s="18">
        <f t="shared" si="18"/>
        <v>2.7083333333495021E-2</v>
      </c>
      <c r="Q585" t="str">
        <f t="shared" si="19"/>
        <v>pago</v>
      </c>
    </row>
    <row r="586" spans="1:17" ht="29.25">
      <c r="A586" s="12">
        <v>586</v>
      </c>
      <c r="B586" s="22" t="s">
        <v>2107</v>
      </c>
      <c r="C586" s="12">
        <v>5</v>
      </c>
      <c r="D586" s="18">
        <v>45022.030555555553</v>
      </c>
      <c r="E586" s="18">
        <v>45022.163194444445</v>
      </c>
      <c r="F586" s="23" t="s">
        <v>66</v>
      </c>
      <c r="G586" s="19" t="s">
        <v>19</v>
      </c>
      <c r="H586" t="s">
        <v>28</v>
      </c>
      <c r="I586" s="21" t="s">
        <v>1326</v>
      </c>
      <c r="J586" s="20" t="s">
        <v>30</v>
      </c>
      <c r="K586" s="22" t="s">
        <v>132</v>
      </c>
      <c r="L586" s="17" t="s">
        <v>1763</v>
      </c>
      <c r="M586" s="31">
        <f>(VLOOKUP(A586,cocina!$A$2:$L$1903,11,0))</f>
        <v>99</v>
      </c>
      <c r="N586" s="18">
        <f>IF(J586="Ocupada", (E586-D586)+TIME(0,12,0), E586-D586)</f>
        <v>0.14097222222529429</v>
      </c>
      <c r="O586" s="18">
        <f>(VLOOKUP(A586,cocina!$A$2:$L$1903,8,0)/1440)</f>
        <v>3.2638888888888891E-2</v>
      </c>
      <c r="P586" s="18">
        <f t="shared" si="18"/>
        <v>0.10833333333640541</v>
      </c>
      <c r="Q586" t="str">
        <f t="shared" si="19"/>
        <v>pago</v>
      </c>
    </row>
    <row r="587" spans="1:17">
      <c r="A587" s="12">
        <v>587</v>
      </c>
      <c r="B587" s="22" t="s">
        <v>355</v>
      </c>
      <c r="C587" s="12">
        <v>4</v>
      </c>
      <c r="D587" s="18">
        <v>45022.151388888888</v>
      </c>
      <c r="E587" s="18">
        <v>45022.195833333331</v>
      </c>
      <c r="F587" s="23" t="s">
        <v>66</v>
      </c>
      <c r="G587" s="19" t="s">
        <v>61</v>
      </c>
      <c r="H587" t="s">
        <v>20</v>
      </c>
      <c r="I587" s="21" t="s">
        <v>356</v>
      </c>
      <c r="J587" s="20" t="s">
        <v>30</v>
      </c>
      <c r="K587" s="22" t="s">
        <v>71</v>
      </c>
      <c r="L587" s="17" t="s">
        <v>102</v>
      </c>
      <c r="M587" s="31">
        <f>(VLOOKUP(A587,cocina!$A$2:$L$1903,11,0))</f>
        <v>48</v>
      </c>
      <c r="N587" s="18">
        <f>IF(J587="Ocupada", (E587-D587)+TIME(0,12,0), E587-D587)</f>
        <v>5.2777777777131024E-2</v>
      </c>
      <c r="O587" s="18">
        <f>(VLOOKUP(A587,cocina!$A$2:$L$1903,8,0)/1440)</f>
        <v>2.9861111111111113E-2</v>
      </c>
      <c r="P587" s="18">
        <f t="shared" si="18"/>
        <v>2.2916666666019912E-2</v>
      </c>
      <c r="Q587" t="str">
        <f t="shared" si="19"/>
        <v>pago</v>
      </c>
    </row>
    <row r="588" spans="1:17" ht="29.25">
      <c r="A588" s="12">
        <v>588</v>
      </c>
      <c r="B588" s="22" t="s">
        <v>2062</v>
      </c>
      <c r="C588" s="12">
        <v>2</v>
      </c>
      <c r="D588" s="18">
        <v>45022.097222222219</v>
      </c>
      <c r="E588" s="18">
        <v>45022.248611111114</v>
      </c>
      <c r="F588" s="23" t="s">
        <v>66</v>
      </c>
      <c r="G588" s="19" t="s">
        <v>19</v>
      </c>
      <c r="H588" t="s">
        <v>28</v>
      </c>
      <c r="I588" s="21" t="s">
        <v>2108</v>
      </c>
      <c r="J588" s="20" t="s">
        <v>22</v>
      </c>
      <c r="K588" s="22" t="s">
        <v>95</v>
      </c>
      <c r="L588" s="17" t="s">
        <v>2109</v>
      </c>
      <c r="M588" s="31">
        <f>(VLOOKUP(A588,cocina!$A$2:$L$1903,11,0))</f>
        <v>26</v>
      </c>
      <c r="N588" s="18">
        <f>IF(J588="Ocupada", (E588-D588)+TIME(0,12,0), E588-D588)</f>
        <v>0.15138888889487134</v>
      </c>
      <c r="O588" s="18">
        <f>(VLOOKUP(A588,cocina!$A$2:$L$1903,8,0)/1440)</f>
        <v>1.7361111111111112E-2</v>
      </c>
      <c r="P588" s="18">
        <f t="shared" si="18"/>
        <v>0.13402777778376024</v>
      </c>
      <c r="Q588" t="str">
        <f t="shared" si="19"/>
        <v>pago</v>
      </c>
    </row>
    <row r="589" spans="1:17" ht="57.75">
      <c r="A589" s="12">
        <v>589</v>
      </c>
      <c r="B589" s="22" t="s">
        <v>2110</v>
      </c>
      <c r="C589" s="12">
        <v>4</v>
      </c>
      <c r="D589" s="18">
        <v>45022.134722222225</v>
      </c>
      <c r="E589" s="18">
        <v>45022.247916666667</v>
      </c>
      <c r="F589" s="23" t="s">
        <v>18</v>
      </c>
      <c r="G589" s="19" t="s">
        <v>27</v>
      </c>
      <c r="H589" t="s">
        <v>44</v>
      </c>
      <c r="I589" s="21" t="s">
        <v>255</v>
      </c>
      <c r="J589" s="20" t="s">
        <v>22</v>
      </c>
      <c r="K589" s="22" t="s">
        <v>71</v>
      </c>
      <c r="L589" s="17" t="s">
        <v>2111</v>
      </c>
      <c r="M589" s="31">
        <f>(VLOOKUP(A589,cocina!$A$2:$L$1903,11,0))</f>
        <v>23</v>
      </c>
      <c r="N589" s="18">
        <f>IF(J589="Ocupada", (E589-D589)+TIME(0,12,0), E589-D589)</f>
        <v>0.1131944444423425</v>
      </c>
      <c r="O589" s="18">
        <f>(VLOOKUP(A589,cocina!$A$2:$L$1903,8,0)/1440)</f>
        <v>3.125E-2</v>
      </c>
      <c r="P589" s="18">
        <f t="shared" si="18"/>
        <v>8.1944444442342501E-2</v>
      </c>
      <c r="Q589" t="str">
        <f t="shared" si="19"/>
        <v>pago</v>
      </c>
    </row>
    <row r="590" spans="1:17" ht="29.25">
      <c r="A590" s="12">
        <v>590</v>
      </c>
      <c r="B590" s="22" t="s">
        <v>1470</v>
      </c>
      <c r="C590" s="12">
        <v>6</v>
      </c>
      <c r="D590" s="18">
        <v>45022.114583333336</v>
      </c>
      <c r="E590" s="18">
        <v>45022.185416666667</v>
      </c>
      <c r="F590" s="23" t="s">
        <v>39</v>
      </c>
      <c r="G590" s="19" t="s">
        <v>61</v>
      </c>
      <c r="H590" t="s">
        <v>20</v>
      </c>
      <c r="I590" s="21" t="s">
        <v>2112</v>
      </c>
      <c r="J590" s="20" t="s">
        <v>30</v>
      </c>
      <c r="K590" s="22" t="s">
        <v>132</v>
      </c>
      <c r="L590" s="17" t="s">
        <v>2113</v>
      </c>
      <c r="M590" s="31">
        <f>(VLOOKUP(A590,cocina!$A$2:$L$1903,11,0))</f>
        <v>102</v>
      </c>
      <c r="N590" s="18">
        <f>IF(J590="Ocupada", (E590-D590)+TIME(0,12,0), E590-D590)</f>
        <v>7.9166666664726409E-2</v>
      </c>
      <c r="O590" s="18">
        <f>(VLOOKUP(A590,cocina!$A$2:$L$1903,8,0)/1440)</f>
        <v>2.9861111111111113E-2</v>
      </c>
      <c r="P590" s="18">
        <f t="shared" si="18"/>
        <v>4.9305555553615293E-2</v>
      </c>
      <c r="Q590" t="str">
        <f t="shared" si="19"/>
        <v>pago</v>
      </c>
    </row>
    <row r="591" spans="1:17">
      <c r="A591" s="12">
        <v>591</v>
      </c>
      <c r="B591" s="22" t="s">
        <v>357</v>
      </c>
      <c r="C591" s="12">
        <v>6</v>
      </c>
      <c r="D591" s="18">
        <v>45022.155555555553</v>
      </c>
      <c r="E591" s="18">
        <v>45022.263194444444</v>
      </c>
      <c r="F591" s="23" t="s">
        <v>66</v>
      </c>
      <c r="G591" s="19" t="s">
        <v>61</v>
      </c>
      <c r="H591" t="s">
        <v>20</v>
      </c>
      <c r="I591" s="21" t="s">
        <v>358</v>
      </c>
      <c r="J591" s="20" t="s">
        <v>22</v>
      </c>
      <c r="K591" s="22" t="s">
        <v>36</v>
      </c>
      <c r="L591" s="17" t="s">
        <v>42</v>
      </c>
      <c r="M591" s="31">
        <f>(VLOOKUP(A591,cocina!$A$2:$L$1903,11,0))</f>
        <v>120</v>
      </c>
      <c r="N591" s="18">
        <f>IF(J591="Ocupada", (E591-D591)+TIME(0,12,0), E591-D591)</f>
        <v>0.10763888889050577</v>
      </c>
      <c r="O591" s="18">
        <f>(VLOOKUP(A591,cocina!$A$2:$L$1903,8,0)/1440)</f>
        <v>3.5416666666666666E-2</v>
      </c>
      <c r="P591" s="18">
        <f t="shared" si="18"/>
        <v>7.2222222223839103E-2</v>
      </c>
      <c r="Q591" t="str">
        <f t="shared" si="19"/>
        <v>pago</v>
      </c>
    </row>
    <row r="592" spans="1:17" ht="29.25">
      <c r="A592" s="12">
        <v>592</v>
      </c>
      <c r="B592" s="22" t="s">
        <v>2114</v>
      </c>
      <c r="C592" s="12">
        <v>1</v>
      </c>
      <c r="D592" s="18">
        <v>45022.033333333333</v>
      </c>
      <c r="E592" s="18">
        <v>45022.111111111109</v>
      </c>
      <c r="F592" s="23" t="s">
        <v>39</v>
      </c>
      <c r="G592" s="19" t="s">
        <v>27</v>
      </c>
      <c r="H592" t="s">
        <v>20</v>
      </c>
      <c r="I592" s="21" t="s">
        <v>2115</v>
      </c>
      <c r="J592" s="20" t="s">
        <v>35</v>
      </c>
      <c r="K592" s="22" t="s">
        <v>81</v>
      </c>
      <c r="L592" s="17" t="s">
        <v>2116</v>
      </c>
      <c r="M592" s="31">
        <f>(VLOOKUP(A592,cocina!$A$2:$L$1903,11,0))</f>
        <v>44</v>
      </c>
      <c r="N592" s="18">
        <f>IF(J592="Ocupada", (E592-D592)+TIME(0,12,0), E592-D592)</f>
        <v>7.7777777776645962E-2</v>
      </c>
      <c r="O592" s="18">
        <f>(VLOOKUP(A592,cocina!$A$2:$L$1903,8,0)/1440)</f>
        <v>4.0972222222222222E-2</v>
      </c>
      <c r="P592" s="18">
        <f t="shared" si="18"/>
        <v>3.680555555442374E-2</v>
      </c>
      <c r="Q592" t="str">
        <f t="shared" si="19"/>
        <v>pago</v>
      </c>
    </row>
    <row r="593" spans="1:17" ht="57.75">
      <c r="A593" s="12">
        <v>593</v>
      </c>
      <c r="B593" s="22" t="s">
        <v>2117</v>
      </c>
      <c r="C593" s="12">
        <v>5</v>
      </c>
      <c r="D593" s="18">
        <v>45022.017361111109</v>
      </c>
      <c r="E593" s="18">
        <v>45022.095138888886</v>
      </c>
      <c r="F593" s="23" t="s">
        <v>18</v>
      </c>
      <c r="G593" s="19" t="s">
        <v>27</v>
      </c>
      <c r="H593" t="s">
        <v>44</v>
      </c>
      <c r="I593" s="21" t="s">
        <v>2118</v>
      </c>
      <c r="J593" s="20" t="s">
        <v>35</v>
      </c>
      <c r="K593" s="22" t="s">
        <v>77</v>
      </c>
      <c r="L593" s="17" t="s">
        <v>2119</v>
      </c>
      <c r="M593" s="31">
        <f>(VLOOKUP(A593,cocina!$A$2:$L$1903,11,0))</f>
        <v>40</v>
      </c>
      <c r="N593" s="18">
        <f>IF(J593="Ocupada", (E593-D593)+TIME(0,12,0), E593-D593)</f>
        <v>7.7777777776645962E-2</v>
      </c>
      <c r="O593" s="18">
        <f>(VLOOKUP(A593,cocina!$A$2:$L$1903,8,0)/1440)</f>
        <v>2.0833333333333332E-2</v>
      </c>
      <c r="P593" s="18">
        <f t="shared" si="18"/>
        <v>5.6944444443312633E-2</v>
      </c>
      <c r="Q593" t="str">
        <f t="shared" si="19"/>
        <v>pago</v>
      </c>
    </row>
    <row r="594" spans="1:17" ht="43.5">
      <c r="A594" s="12">
        <v>594</v>
      </c>
      <c r="B594" s="22" t="s">
        <v>2120</v>
      </c>
      <c r="C594" s="12">
        <v>1</v>
      </c>
      <c r="D594" s="18">
        <v>45022.138888888891</v>
      </c>
      <c r="E594" s="18">
        <v>45022.200694444444</v>
      </c>
      <c r="F594" s="23" t="s">
        <v>66</v>
      </c>
      <c r="G594" s="19" t="s">
        <v>27</v>
      </c>
      <c r="H594" t="s">
        <v>44</v>
      </c>
      <c r="I594" s="21" t="s">
        <v>2121</v>
      </c>
      <c r="J594" s="20" t="s">
        <v>22</v>
      </c>
      <c r="K594" s="22" t="s">
        <v>36</v>
      </c>
      <c r="L594" s="17" t="s">
        <v>2122</v>
      </c>
      <c r="M594" s="31">
        <f>(VLOOKUP(A594,cocina!$A$2:$L$1903,11,0))</f>
        <v>33</v>
      </c>
      <c r="N594" s="18">
        <f>IF(J594="Ocupada", (E594-D594)+TIME(0,12,0), E594-D594)</f>
        <v>6.1805555553291924E-2</v>
      </c>
      <c r="O594" s="18">
        <f>(VLOOKUP(A594,cocina!$A$2:$L$1903,8,0)/1440)</f>
        <v>3.472222222222222E-3</v>
      </c>
      <c r="P594" s="18">
        <f t="shared" si="18"/>
        <v>5.8333333331069701E-2</v>
      </c>
      <c r="Q594" t="str">
        <f t="shared" si="19"/>
        <v>pago</v>
      </c>
    </row>
    <row r="595" spans="1:17" ht="29.25">
      <c r="A595" s="12">
        <v>595</v>
      </c>
      <c r="B595" s="22" t="s">
        <v>38</v>
      </c>
      <c r="C595" s="12">
        <v>5</v>
      </c>
      <c r="D595" s="18">
        <v>45022.127083333333</v>
      </c>
      <c r="E595" s="18">
        <v>45022.227083333331</v>
      </c>
      <c r="F595" s="23" t="s">
        <v>39</v>
      </c>
      <c r="G595" s="19" t="s">
        <v>27</v>
      </c>
      <c r="H595" t="s">
        <v>20</v>
      </c>
      <c r="I595" s="21" t="s">
        <v>2123</v>
      </c>
      <c r="J595" s="20" t="s">
        <v>30</v>
      </c>
      <c r="K595" s="22" t="s">
        <v>95</v>
      </c>
      <c r="L595" s="17" t="s">
        <v>2124</v>
      </c>
      <c r="M595" s="31">
        <f>(VLOOKUP(A595,cocina!$A$2:$L$1903,11,0))</f>
        <v>42</v>
      </c>
      <c r="N595" s="18">
        <f>IF(J595="Ocupada", (E595-D595)+TIME(0,12,0), E595-D595)</f>
        <v>0.10833333333187814</v>
      </c>
      <c r="O595" s="18">
        <f>(VLOOKUP(A595,cocina!$A$2:$L$1903,8,0)/1440)</f>
        <v>3.472222222222222E-3</v>
      </c>
      <c r="P595" s="18">
        <f t="shared" si="18"/>
        <v>0.10486111110965592</v>
      </c>
      <c r="Q595" t="str">
        <f t="shared" si="19"/>
        <v>pago</v>
      </c>
    </row>
    <row r="596" spans="1:17" ht="57.75">
      <c r="A596" s="12">
        <v>596</v>
      </c>
      <c r="B596" s="22" t="s">
        <v>2125</v>
      </c>
      <c r="C596" s="12">
        <v>2</v>
      </c>
      <c r="D596" s="18">
        <v>45022.056250000001</v>
      </c>
      <c r="E596" s="18">
        <v>45022.152083333334</v>
      </c>
      <c r="F596" s="23" t="s">
        <v>39</v>
      </c>
      <c r="G596" s="19" t="s">
        <v>27</v>
      </c>
      <c r="H596" t="s">
        <v>44</v>
      </c>
      <c r="I596" s="21" t="s">
        <v>2126</v>
      </c>
      <c r="J596" s="20" t="s">
        <v>30</v>
      </c>
      <c r="K596" s="22" t="s">
        <v>81</v>
      </c>
      <c r="L596" s="17" t="s">
        <v>2127</v>
      </c>
      <c r="M596" s="31">
        <f>(VLOOKUP(A596,cocina!$A$2:$L$1903,11,0))</f>
        <v>46</v>
      </c>
      <c r="N596" s="18">
        <f>IF(J596="Ocupada", (E596-D596)+TIME(0,12,0), E596-D596)</f>
        <v>0.1041666666661816</v>
      </c>
      <c r="O596" s="18">
        <f>(VLOOKUP(A596,cocina!$A$2:$L$1903,8,0)/1440)</f>
        <v>3.2638888888888891E-2</v>
      </c>
      <c r="P596" s="18">
        <f t="shared" si="18"/>
        <v>7.1527777777292717E-2</v>
      </c>
      <c r="Q596" t="str">
        <f t="shared" si="19"/>
        <v>pago</v>
      </c>
    </row>
    <row r="597" spans="1:17" ht="57.75">
      <c r="A597" s="12">
        <v>597</v>
      </c>
      <c r="B597" s="22" t="s">
        <v>1953</v>
      </c>
      <c r="C597" s="12">
        <v>1</v>
      </c>
      <c r="D597" s="18">
        <v>45022.035416666666</v>
      </c>
      <c r="E597" s="18">
        <v>45022.160416666666</v>
      </c>
      <c r="F597" s="23" t="s">
        <v>98</v>
      </c>
      <c r="G597" s="19" t="s">
        <v>27</v>
      </c>
      <c r="H597" t="s">
        <v>20</v>
      </c>
      <c r="I597" s="21" t="s">
        <v>2128</v>
      </c>
      <c r="J597" s="20" t="s">
        <v>30</v>
      </c>
      <c r="K597" s="22" t="s">
        <v>36</v>
      </c>
      <c r="L597" s="17" t="s">
        <v>2129</v>
      </c>
      <c r="M597" s="31">
        <f>(VLOOKUP(A597,cocina!$A$2:$L$1903,11,0))</f>
        <v>28</v>
      </c>
      <c r="N597" s="18">
        <f>IF(J597="Ocupada", (E597-D597)+TIME(0,12,0), E597-D597)</f>
        <v>0.13333333333333333</v>
      </c>
      <c r="O597" s="18">
        <f>(VLOOKUP(A597,cocina!$A$2:$L$1903,8,0)/1440)</f>
        <v>2.7083333333333334E-2</v>
      </c>
      <c r="P597" s="18">
        <f t="shared" si="18"/>
        <v>0.10625</v>
      </c>
      <c r="Q597" t="str">
        <f t="shared" si="19"/>
        <v>pago</v>
      </c>
    </row>
    <row r="598" spans="1:17" ht="43.5">
      <c r="A598" s="12">
        <v>598</v>
      </c>
      <c r="B598" s="22" t="s">
        <v>2130</v>
      </c>
      <c r="C598" s="12">
        <v>6</v>
      </c>
      <c r="D598" s="18">
        <v>45022.136111111111</v>
      </c>
      <c r="E598" s="18">
        <v>45022.290972222225</v>
      </c>
      <c r="F598" s="23" t="s">
        <v>26</v>
      </c>
      <c r="G598" s="19" t="s">
        <v>27</v>
      </c>
      <c r="H598" t="s">
        <v>20</v>
      </c>
      <c r="I598" s="21" t="s">
        <v>2131</v>
      </c>
      <c r="J598" s="20" t="s">
        <v>35</v>
      </c>
      <c r="K598" s="22" t="s">
        <v>77</v>
      </c>
      <c r="L598" s="17" t="s">
        <v>2132</v>
      </c>
      <c r="M598" s="31">
        <f>(VLOOKUP(A598,cocina!$A$2:$L$1903,11,0))</f>
        <v>52</v>
      </c>
      <c r="N598" s="18">
        <f>IF(J598="Ocupada", (E598-D598)+TIME(0,12,0), E598-D598)</f>
        <v>0.15486111111385981</v>
      </c>
      <c r="O598" s="18">
        <f>(VLOOKUP(A598,cocina!$A$2:$L$1903,8,0)/1440)</f>
        <v>3.0555555555555555E-2</v>
      </c>
      <c r="P598" s="18">
        <f t="shared" si="18"/>
        <v>0.12430555555830425</v>
      </c>
      <c r="Q598" t="str">
        <f t="shared" si="19"/>
        <v>pago</v>
      </c>
    </row>
    <row r="599" spans="1:17" ht="43.5">
      <c r="A599" s="12">
        <v>599</v>
      </c>
      <c r="B599" s="22" t="s">
        <v>2133</v>
      </c>
      <c r="C599" s="12">
        <v>3</v>
      </c>
      <c r="D599" s="18">
        <v>45022.023611111108</v>
      </c>
      <c r="E599" s="18">
        <v>45022.181250000001</v>
      </c>
      <c r="F599" s="23" t="s">
        <v>39</v>
      </c>
      <c r="G599" s="19" t="s">
        <v>27</v>
      </c>
      <c r="H599" t="s">
        <v>20</v>
      </c>
      <c r="I599" s="21" t="s">
        <v>2134</v>
      </c>
      <c r="J599" s="20" t="s">
        <v>22</v>
      </c>
      <c r="K599" s="22" t="s">
        <v>95</v>
      </c>
      <c r="L599" s="17" t="s">
        <v>2135</v>
      </c>
      <c r="M599" s="31">
        <f>(VLOOKUP(A599,cocina!$A$2:$L$1903,11,0))</f>
        <v>68</v>
      </c>
      <c r="N599" s="18">
        <f>IF(J599="Ocupada", (E599-D599)+TIME(0,12,0), E599-D599)</f>
        <v>0.15763888889341615</v>
      </c>
      <c r="O599" s="18">
        <f>(VLOOKUP(A599,cocina!$A$2:$L$1903,8,0)/1440)</f>
        <v>3.472222222222222E-3</v>
      </c>
      <c r="P599" s="18">
        <f t="shared" si="18"/>
        <v>0.15416666667119394</v>
      </c>
      <c r="Q599" t="str">
        <f t="shared" si="19"/>
        <v>pago</v>
      </c>
    </row>
    <row r="600" spans="1:17" ht="29.25">
      <c r="A600" s="12">
        <v>600</v>
      </c>
      <c r="B600" s="22" t="s">
        <v>2136</v>
      </c>
      <c r="C600" s="12">
        <v>4</v>
      </c>
      <c r="D600" s="18">
        <v>45022.165277777778</v>
      </c>
      <c r="E600" s="18">
        <v>45022.209027777775</v>
      </c>
      <c r="F600" s="23" t="s">
        <v>66</v>
      </c>
      <c r="G600" s="19" t="s">
        <v>27</v>
      </c>
      <c r="H600" t="s">
        <v>44</v>
      </c>
      <c r="I600" s="21" t="s">
        <v>2023</v>
      </c>
      <c r="J600" s="20" t="s">
        <v>30</v>
      </c>
      <c r="K600" s="22" t="s">
        <v>41</v>
      </c>
      <c r="L600" s="17" t="s">
        <v>1066</v>
      </c>
      <c r="M600" s="31">
        <f>(VLOOKUP(A600,cocina!$A$2:$L$1903,11,0))</f>
        <v>84</v>
      </c>
      <c r="N600" s="18">
        <f>IF(J600="Ocupada", (E600-D600)+TIME(0,12,0), E600-D600)</f>
        <v>5.2083333330422948E-2</v>
      </c>
      <c r="O600" s="18">
        <f>(VLOOKUP(A600,cocina!$A$2:$L$1903,8,0)/1440)</f>
        <v>1.5277777777777777E-2</v>
      </c>
      <c r="P600" s="18">
        <f t="shared" si="18"/>
        <v>3.6805555552645169E-2</v>
      </c>
      <c r="Q600" t="str">
        <f t="shared" si="19"/>
        <v>pago</v>
      </c>
    </row>
    <row r="601" spans="1:17" ht="57.75">
      <c r="A601" s="12">
        <v>601</v>
      </c>
      <c r="B601" s="22" t="s">
        <v>342</v>
      </c>
      <c r="C601" s="12">
        <v>1</v>
      </c>
      <c r="D601" s="18">
        <v>45022.113194444442</v>
      </c>
      <c r="E601" s="18">
        <v>45022.260416666664</v>
      </c>
      <c r="F601" s="23" t="s">
        <v>18</v>
      </c>
      <c r="G601" s="19" t="s">
        <v>19</v>
      </c>
      <c r="H601" t="s">
        <v>20</v>
      </c>
      <c r="I601" s="21" t="s">
        <v>2137</v>
      </c>
      <c r="J601" s="20" t="s">
        <v>22</v>
      </c>
      <c r="K601" s="22" t="s">
        <v>23</v>
      </c>
      <c r="L601" s="17" t="s">
        <v>2138</v>
      </c>
      <c r="M601" s="31">
        <f>(VLOOKUP(A601,cocina!$A$2:$L$1903,11,0))</f>
        <v>80</v>
      </c>
      <c r="N601" s="18">
        <f>IF(J601="Ocupada", (E601-D601)+TIME(0,12,0), E601-D601)</f>
        <v>0.14722222222189885</v>
      </c>
      <c r="O601" s="18">
        <f>(VLOOKUP(A601,cocina!$A$2:$L$1903,8,0)/1440)</f>
        <v>7.6388888888888886E-3</v>
      </c>
      <c r="P601" s="18">
        <f t="shared" si="18"/>
        <v>0.13958333333300996</v>
      </c>
      <c r="Q601" t="str">
        <f t="shared" si="19"/>
        <v>pago</v>
      </c>
    </row>
    <row r="602" spans="1:17" ht="57.75">
      <c r="A602" s="12">
        <v>602</v>
      </c>
      <c r="B602" s="22" t="s">
        <v>2139</v>
      </c>
      <c r="C602" s="12">
        <v>3</v>
      </c>
      <c r="D602" s="18">
        <v>45022.161111111112</v>
      </c>
      <c r="E602" s="18">
        <v>45022.291666666664</v>
      </c>
      <c r="F602" s="23" t="s">
        <v>39</v>
      </c>
      <c r="G602" s="19" t="s">
        <v>27</v>
      </c>
      <c r="H602" t="s">
        <v>28</v>
      </c>
      <c r="I602" s="21" t="s">
        <v>2140</v>
      </c>
      <c r="J602" s="20" t="s">
        <v>35</v>
      </c>
      <c r="K602" s="22" t="s">
        <v>77</v>
      </c>
      <c r="L602" s="17" t="s">
        <v>2141</v>
      </c>
      <c r="M602" s="31">
        <f>(VLOOKUP(A602,cocina!$A$2:$L$1903,11,0))</f>
        <v>70</v>
      </c>
      <c r="N602" s="18">
        <f>IF(J602="Ocupada", (E602-D602)+TIME(0,12,0), E602-D602)</f>
        <v>0.13055555555183673</v>
      </c>
      <c r="O602" s="18">
        <f>(VLOOKUP(A602,cocina!$A$2:$L$1903,8,0)/1440)</f>
        <v>3.888888888888889E-2</v>
      </c>
      <c r="P602" s="18">
        <f t="shared" si="18"/>
        <v>9.1666666662947843E-2</v>
      </c>
      <c r="Q602" t="str">
        <f t="shared" si="19"/>
        <v>pago</v>
      </c>
    </row>
    <row r="603" spans="1:17">
      <c r="A603" s="12">
        <v>603</v>
      </c>
      <c r="B603" s="22" t="s">
        <v>359</v>
      </c>
      <c r="C603" s="12">
        <v>6</v>
      </c>
      <c r="D603" s="18">
        <v>45022.035416666666</v>
      </c>
      <c r="E603" s="18">
        <v>45022.181250000001</v>
      </c>
      <c r="F603" s="23" t="s">
        <v>98</v>
      </c>
      <c r="G603" s="19" t="s">
        <v>27</v>
      </c>
      <c r="H603" t="s">
        <v>20</v>
      </c>
      <c r="I603" s="21" t="s">
        <v>360</v>
      </c>
      <c r="J603" s="20" t="s">
        <v>22</v>
      </c>
      <c r="K603" s="22" t="s">
        <v>71</v>
      </c>
      <c r="L603" s="17" t="s">
        <v>72</v>
      </c>
      <c r="M603" s="31">
        <f>(VLOOKUP(A603,cocina!$A$2:$L$1903,11,0))</f>
        <v>62</v>
      </c>
      <c r="N603" s="18">
        <f>IF(J603="Ocupada", (E603-D603)+TIME(0,12,0), E603-D603)</f>
        <v>0.14583333333575865</v>
      </c>
      <c r="O603" s="18">
        <f>(VLOOKUP(A603,cocina!$A$2:$L$1903,8,0)/1440)</f>
        <v>1.1805555555555555E-2</v>
      </c>
      <c r="P603" s="18">
        <f t="shared" si="18"/>
        <v>0.13402777778020308</v>
      </c>
      <c r="Q603" t="str">
        <f t="shared" si="19"/>
        <v>pago</v>
      </c>
    </row>
    <row r="604" spans="1:17">
      <c r="A604" s="12">
        <v>604</v>
      </c>
      <c r="B604" s="22" t="s">
        <v>361</v>
      </c>
      <c r="C604" s="12">
        <v>5</v>
      </c>
      <c r="D604" s="18">
        <v>45022.054166666669</v>
      </c>
      <c r="E604" s="18">
        <v>45022.219444444447</v>
      </c>
      <c r="F604" s="23" t="s">
        <v>39</v>
      </c>
      <c r="G604" s="19" t="s">
        <v>27</v>
      </c>
      <c r="H604" t="s">
        <v>20</v>
      </c>
      <c r="I604" s="21" t="s">
        <v>362</v>
      </c>
      <c r="J604" s="20" t="s">
        <v>30</v>
      </c>
      <c r="K604" s="22" t="s">
        <v>81</v>
      </c>
      <c r="L604" s="17" t="s">
        <v>24</v>
      </c>
      <c r="M604" s="31">
        <f>(VLOOKUP(A604,cocina!$A$2:$L$1903,11,0))</f>
        <v>105</v>
      </c>
      <c r="N604" s="18">
        <f>IF(J604="Ocupada", (E604-D604)+TIME(0,12,0), E604-D604)</f>
        <v>0.17361111111143449</v>
      </c>
      <c r="O604" s="18">
        <f>(VLOOKUP(A604,cocina!$A$2:$L$1903,8,0)/1440)</f>
        <v>2.9166666666666667E-2</v>
      </c>
      <c r="P604" s="18">
        <f t="shared" si="18"/>
        <v>0.14444444444476781</v>
      </c>
      <c r="Q604" t="str">
        <f t="shared" si="19"/>
        <v>pago</v>
      </c>
    </row>
    <row r="605" spans="1:17" ht="57.75">
      <c r="A605" s="12">
        <v>605</v>
      </c>
      <c r="B605" s="22" t="s">
        <v>2142</v>
      </c>
      <c r="C605" s="12">
        <v>2</v>
      </c>
      <c r="D605" s="18">
        <v>45022.117361111108</v>
      </c>
      <c r="E605" s="18">
        <v>45022.26666666667</v>
      </c>
      <c r="F605" s="23" t="s">
        <v>66</v>
      </c>
      <c r="G605" s="19" t="s">
        <v>27</v>
      </c>
      <c r="H605" t="s">
        <v>28</v>
      </c>
      <c r="I605" s="21" t="s">
        <v>2143</v>
      </c>
      <c r="J605" s="20" t="s">
        <v>30</v>
      </c>
      <c r="K605" s="22" t="s">
        <v>71</v>
      </c>
      <c r="L605" s="17" t="s">
        <v>2144</v>
      </c>
      <c r="M605" s="31">
        <f>(VLOOKUP(A605,cocina!$A$2:$L$1903,11,0))</f>
        <v>20</v>
      </c>
      <c r="N605" s="18">
        <f>IF(J605="Ocupada", (E605-D605)+TIME(0,12,0), E605-D605)</f>
        <v>0.1576388888953564</v>
      </c>
      <c r="O605" s="18">
        <f>(VLOOKUP(A605,cocina!$A$2:$L$1903,8,0)/1440)</f>
        <v>3.2638888888888891E-2</v>
      </c>
      <c r="P605" s="18">
        <f t="shared" si="18"/>
        <v>0.12500000000646752</v>
      </c>
      <c r="Q605" t="str">
        <f t="shared" si="19"/>
        <v>pago</v>
      </c>
    </row>
    <row r="606" spans="1:17" ht="43.5">
      <c r="A606" s="12">
        <v>606</v>
      </c>
      <c r="B606" s="22" t="s">
        <v>472</v>
      </c>
      <c r="C606" s="12">
        <v>2</v>
      </c>
      <c r="D606" s="18">
        <v>45022.134722222225</v>
      </c>
      <c r="E606" s="18">
        <v>45022.254166666666</v>
      </c>
      <c r="F606" s="23" t="s">
        <v>26</v>
      </c>
      <c r="G606" s="19" t="s">
        <v>27</v>
      </c>
      <c r="H606" t="s">
        <v>20</v>
      </c>
      <c r="I606" s="21" t="s">
        <v>473</v>
      </c>
      <c r="J606" s="20" t="s">
        <v>30</v>
      </c>
      <c r="K606" s="22" t="s">
        <v>132</v>
      </c>
      <c r="L606" s="17" t="s">
        <v>474</v>
      </c>
      <c r="M606" s="31">
        <f>(VLOOKUP(A606,cocina!$A$2:$L$1903,11,0))</f>
        <v>50</v>
      </c>
      <c r="N606" s="18">
        <f>IF(J606="Ocupada", (E606-D606)+TIME(0,12,0), E606-D606)</f>
        <v>0.12777777777422064</v>
      </c>
      <c r="O606" s="18">
        <f>(VLOOKUP(A606,cocina!$A$2:$L$1903,8,0)/1440)</f>
        <v>3.2638888888888891E-2</v>
      </c>
      <c r="P606" s="18">
        <f t="shared" si="18"/>
        <v>9.5138888885331757E-2</v>
      </c>
      <c r="Q606" t="str">
        <f t="shared" si="19"/>
        <v>pago</v>
      </c>
    </row>
    <row r="607" spans="1:17" ht="29.25">
      <c r="A607" s="12">
        <v>607</v>
      </c>
      <c r="B607" s="22" t="s">
        <v>1098</v>
      </c>
      <c r="C607" s="12">
        <v>1</v>
      </c>
      <c r="D607" s="18">
        <v>45022.058333333334</v>
      </c>
      <c r="E607" s="18">
        <v>45022.145138888889</v>
      </c>
      <c r="F607" s="23" t="s">
        <v>26</v>
      </c>
      <c r="G607" s="19" t="s">
        <v>27</v>
      </c>
      <c r="H607" t="s">
        <v>20</v>
      </c>
      <c r="I607" s="21" t="s">
        <v>2145</v>
      </c>
      <c r="J607" s="20" t="s">
        <v>30</v>
      </c>
      <c r="K607" s="22" t="s">
        <v>95</v>
      </c>
      <c r="L607" s="17" t="s">
        <v>1710</v>
      </c>
      <c r="M607" s="31">
        <f>(VLOOKUP(A607,cocina!$A$2:$L$1903,11,0))</f>
        <v>40</v>
      </c>
      <c r="N607" s="18">
        <f>IF(J607="Ocupada", (E607-D607)+TIME(0,12,0), E607-D607)</f>
        <v>9.5138888888080447E-2</v>
      </c>
      <c r="O607" s="18">
        <f>(VLOOKUP(A607,cocina!$A$2:$L$1903,8,0)/1440)</f>
        <v>1.7361111111111112E-2</v>
      </c>
      <c r="P607" s="18">
        <f t="shared" si="18"/>
        <v>7.7777777776969342E-2</v>
      </c>
      <c r="Q607" t="str">
        <f t="shared" si="19"/>
        <v>pago</v>
      </c>
    </row>
    <row r="608" spans="1:17">
      <c r="A608" s="12">
        <v>608</v>
      </c>
      <c r="B608" s="22" t="s">
        <v>363</v>
      </c>
      <c r="C608" s="12">
        <v>6</v>
      </c>
      <c r="D608" s="18">
        <v>45022.165277777778</v>
      </c>
      <c r="E608" s="18">
        <v>45022.305555555555</v>
      </c>
      <c r="F608" s="23" t="s">
        <v>66</v>
      </c>
      <c r="G608" s="19" t="s">
        <v>27</v>
      </c>
      <c r="H608" t="s">
        <v>20</v>
      </c>
      <c r="I608" s="21" t="s">
        <v>364</v>
      </c>
      <c r="J608" s="20" t="s">
        <v>35</v>
      </c>
      <c r="K608" s="22" t="s">
        <v>77</v>
      </c>
      <c r="L608" s="17" t="s">
        <v>32</v>
      </c>
      <c r="M608" s="31">
        <f>(VLOOKUP(A608,cocina!$A$2:$L$1903,11,0))</f>
        <v>29</v>
      </c>
      <c r="N608" s="18">
        <f>IF(J608="Ocupada", (E608-D608)+TIME(0,12,0), E608-D608)</f>
        <v>0.14027777777664596</v>
      </c>
      <c r="O608" s="18">
        <f>(VLOOKUP(A608,cocina!$A$2:$L$1903,8,0)/1440)</f>
        <v>3.125E-2</v>
      </c>
      <c r="P608" s="18">
        <f t="shared" si="18"/>
        <v>0.10902777777664596</v>
      </c>
      <c r="Q608" t="str">
        <f t="shared" si="19"/>
        <v>pago</v>
      </c>
    </row>
    <row r="609" spans="1:17">
      <c r="A609" s="12">
        <v>609</v>
      </c>
      <c r="B609" s="22" t="s">
        <v>154</v>
      </c>
      <c r="C609" s="12">
        <v>4</v>
      </c>
      <c r="D609" s="18">
        <v>45022.140972222223</v>
      </c>
      <c r="E609" s="18">
        <v>45022.293055555558</v>
      </c>
      <c r="F609" s="23" t="s">
        <v>98</v>
      </c>
      <c r="G609" s="19" t="s">
        <v>27</v>
      </c>
      <c r="H609" t="s">
        <v>20</v>
      </c>
      <c r="I609" s="21" t="s">
        <v>365</v>
      </c>
      <c r="J609" s="20" t="s">
        <v>35</v>
      </c>
      <c r="K609" s="22" t="s">
        <v>81</v>
      </c>
      <c r="L609" s="17" t="s">
        <v>159</v>
      </c>
      <c r="M609" s="31">
        <f>(VLOOKUP(A609,cocina!$A$2:$L$1903,11,0))</f>
        <v>32</v>
      </c>
      <c r="N609" s="18">
        <f>IF(J609="Ocupada", (E609-D609)+TIME(0,12,0), E609-D609)</f>
        <v>0.15208333333430346</v>
      </c>
      <c r="O609" s="18">
        <f>(VLOOKUP(A609,cocina!$A$2:$L$1903,8,0)/1440)</f>
        <v>1.8749999999999999E-2</v>
      </c>
      <c r="P609" s="18">
        <f t="shared" si="18"/>
        <v>0.13333333333430347</v>
      </c>
      <c r="Q609" t="str">
        <f t="shared" si="19"/>
        <v>pago</v>
      </c>
    </row>
    <row r="610" spans="1:17" ht="29.25">
      <c r="A610" s="12">
        <v>610</v>
      </c>
      <c r="B610" s="22" t="s">
        <v>338</v>
      </c>
      <c r="C610" s="12">
        <v>4</v>
      </c>
      <c r="D610" s="18">
        <v>45022.091666666667</v>
      </c>
      <c r="E610" s="18">
        <v>45022.174305555556</v>
      </c>
      <c r="F610" s="23" t="s">
        <v>26</v>
      </c>
      <c r="G610" s="19" t="s">
        <v>19</v>
      </c>
      <c r="H610" t="s">
        <v>20</v>
      </c>
      <c r="I610" s="21" t="s">
        <v>34</v>
      </c>
      <c r="J610" s="20" t="s">
        <v>30</v>
      </c>
      <c r="K610" s="22" t="s">
        <v>95</v>
      </c>
      <c r="L610" s="17" t="s">
        <v>2146</v>
      </c>
      <c r="M610" s="31">
        <f>(VLOOKUP(A610,cocina!$A$2:$L$1903,11,0))</f>
        <v>26</v>
      </c>
      <c r="N610" s="18">
        <f>IF(J610="Ocupada", (E610-D610)+TIME(0,12,0), E610-D610)</f>
        <v>9.0972222222383908E-2</v>
      </c>
      <c r="O610" s="18">
        <f>(VLOOKUP(A610,cocina!$A$2:$L$1903,8,0)/1440)</f>
        <v>2.7083333333333334E-2</v>
      </c>
      <c r="P610" s="18">
        <f t="shared" si="18"/>
        <v>6.3888888889050574E-2</v>
      </c>
      <c r="Q610" t="str">
        <f t="shared" si="19"/>
        <v>pago</v>
      </c>
    </row>
    <row r="611" spans="1:17" ht="29.25">
      <c r="A611" s="12">
        <v>611</v>
      </c>
      <c r="B611" s="22" t="s">
        <v>2147</v>
      </c>
      <c r="C611" s="12">
        <v>1</v>
      </c>
      <c r="D611" s="18">
        <v>45022.163194444445</v>
      </c>
      <c r="E611" s="18">
        <v>45022.321527777778</v>
      </c>
      <c r="F611" s="23" t="s">
        <v>98</v>
      </c>
      <c r="G611" s="19" t="s">
        <v>27</v>
      </c>
      <c r="H611" t="s">
        <v>20</v>
      </c>
      <c r="I611" s="21" t="s">
        <v>2148</v>
      </c>
      <c r="J611" s="20" t="s">
        <v>30</v>
      </c>
      <c r="K611" s="22" t="s">
        <v>31</v>
      </c>
      <c r="L611" s="17" t="s">
        <v>2149</v>
      </c>
      <c r="M611" s="31">
        <f>(VLOOKUP(A611,cocina!$A$2:$L$1903,11,0))</f>
        <v>42</v>
      </c>
      <c r="N611" s="18">
        <f>IF(J611="Ocupada", (E611-D611)+TIME(0,12,0), E611-D611)</f>
        <v>0.1666666666661816</v>
      </c>
      <c r="O611" s="18">
        <f>(VLOOKUP(A611,cocina!$A$2:$L$1903,8,0)/1440)</f>
        <v>3.6805555555555557E-2</v>
      </c>
      <c r="P611" s="18">
        <f t="shared" si="18"/>
        <v>0.12986111111062604</v>
      </c>
      <c r="Q611" t="str">
        <f t="shared" si="19"/>
        <v>pago</v>
      </c>
    </row>
    <row r="612" spans="1:17" ht="57.75">
      <c r="A612" s="12">
        <v>612</v>
      </c>
      <c r="B612" s="22" t="s">
        <v>2150</v>
      </c>
      <c r="C612" s="12">
        <v>4</v>
      </c>
      <c r="D612" s="18">
        <v>45022.05</v>
      </c>
      <c r="E612" s="18">
        <v>45022.208333333336</v>
      </c>
      <c r="F612" s="23" t="s">
        <v>26</v>
      </c>
      <c r="G612" s="19" t="s">
        <v>27</v>
      </c>
      <c r="H612" t="s">
        <v>20</v>
      </c>
      <c r="I612" s="21" t="s">
        <v>2151</v>
      </c>
      <c r="J612" s="20" t="s">
        <v>35</v>
      </c>
      <c r="K612" s="22" t="s">
        <v>95</v>
      </c>
      <c r="L612" s="17" t="s">
        <v>2152</v>
      </c>
      <c r="M612" s="31">
        <f>(VLOOKUP(A612,cocina!$A$2:$L$1903,11,0))</f>
        <v>27</v>
      </c>
      <c r="N612" s="18">
        <f>IF(J612="Ocupada", (E612-D612)+TIME(0,12,0), E612-D612)</f>
        <v>0.15833333333284827</v>
      </c>
      <c r="O612" s="18">
        <f>(VLOOKUP(A612,cocina!$A$2:$L$1903,8,0)/1440)</f>
        <v>1.8055555555555554E-2</v>
      </c>
      <c r="P612" s="18">
        <f t="shared" si="18"/>
        <v>0.14027777777729272</v>
      </c>
      <c r="Q612" t="str">
        <f t="shared" si="19"/>
        <v>pago</v>
      </c>
    </row>
    <row r="613" spans="1:17" ht="57.75">
      <c r="A613" s="12">
        <v>613</v>
      </c>
      <c r="B613" s="22" t="s">
        <v>170</v>
      </c>
      <c r="C613" s="12">
        <v>5</v>
      </c>
      <c r="D613" s="18">
        <v>45022.081250000003</v>
      </c>
      <c r="E613" s="18">
        <v>45022.149305555555</v>
      </c>
      <c r="F613" s="23" t="s">
        <v>39</v>
      </c>
      <c r="G613" s="19" t="s">
        <v>61</v>
      </c>
      <c r="H613" t="s">
        <v>28</v>
      </c>
      <c r="I613" s="21" t="s">
        <v>457</v>
      </c>
      <c r="J613" s="20" t="s">
        <v>35</v>
      </c>
      <c r="K613" s="22" t="s">
        <v>77</v>
      </c>
      <c r="L613" s="17" t="s">
        <v>458</v>
      </c>
      <c r="M613" s="31">
        <f>(VLOOKUP(A613,cocina!$A$2:$L$1903,11,0))</f>
        <v>57</v>
      </c>
      <c r="N613" s="18">
        <f>IF(J613="Ocupada", (E613-D613)+TIME(0,12,0), E613-D613)</f>
        <v>6.8055555551836733E-2</v>
      </c>
      <c r="O613" s="18">
        <f>(VLOOKUP(A613,cocina!$A$2:$L$1903,8,0)/1440)</f>
        <v>2.8472222222222222E-2</v>
      </c>
      <c r="P613" s="18">
        <f t="shared" si="18"/>
        <v>3.9583333329614515E-2</v>
      </c>
      <c r="Q613" t="str">
        <f t="shared" si="19"/>
        <v>pago</v>
      </c>
    </row>
    <row r="614" spans="1:17">
      <c r="A614" s="12">
        <v>614</v>
      </c>
      <c r="B614" s="22" t="s">
        <v>222</v>
      </c>
      <c r="C614" s="12">
        <v>6</v>
      </c>
      <c r="D614" s="18">
        <v>45022.105555555558</v>
      </c>
      <c r="E614" s="18">
        <v>45022.192361111112</v>
      </c>
      <c r="F614" s="23" t="s">
        <v>98</v>
      </c>
      <c r="G614" s="19" t="s">
        <v>61</v>
      </c>
      <c r="H614" t="s">
        <v>44</v>
      </c>
      <c r="I614" s="21" t="s">
        <v>366</v>
      </c>
      <c r="J614" s="20" t="s">
        <v>35</v>
      </c>
      <c r="K614" s="22" t="s">
        <v>132</v>
      </c>
      <c r="L614" s="17" t="s">
        <v>102</v>
      </c>
      <c r="M614" s="31">
        <f>(VLOOKUP(A614,cocina!$A$2:$L$1903,11,0))</f>
        <v>72</v>
      </c>
      <c r="N614" s="18">
        <f>IF(J614="Ocupada", (E614-D614)+TIME(0,12,0), E614-D614)</f>
        <v>8.6805555554747116E-2</v>
      </c>
      <c r="O614" s="18">
        <f>(VLOOKUP(A614,cocina!$A$2:$L$1903,8,0)/1440)</f>
        <v>3.4722222222222224E-2</v>
      </c>
      <c r="P614" s="18">
        <f t="shared" si="18"/>
        <v>5.2083333332524892E-2</v>
      </c>
      <c r="Q614" t="str">
        <f t="shared" si="19"/>
        <v>pago</v>
      </c>
    </row>
    <row r="615" spans="1:17" ht="57.75">
      <c r="A615" s="12">
        <v>615</v>
      </c>
      <c r="B615" s="22" t="s">
        <v>2153</v>
      </c>
      <c r="C615" s="12">
        <v>1</v>
      </c>
      <c r="D615" s="18">
        <v>45022.031944444447</v>
      </c>
      <c r="E615" s="18">
        <v>45022.078472222223</v>
      </c>
      <c r="F615" s="23" t="s">
        <v>26</v>
      </c>
      <c r="G615" s="19" t="s">
        <v>19</v>
      </c>
      <c r="H615" t="s">
        <v>20</v>
      </c>
      <c r="I615" s="21" t="s">
        <v>2154</v>
      </c>
      <c r="J615" s="20" t="s">
        <v>30</v>
      </c>
      <c r="K615" s="22" t="s">
        <v>81</v>
      </c>
      <c r="L615" s="17" t="s">
        <v>2155</v>
      </c>
      <c r="M615" s="31">
        <f>(VLOOKUP(A615,cocina!$A$2:$L$1903,11,0))</f>
        <v>93</v>
      </c>
      <c r="N615" s="18">
        <f>IF(J615="Ocupada", (E615-D615)+TIME(0,12,0), E615-D615)</f>
        <v>5.4861111109979294E-2</v>
      </c>
      <c r="O615" s="18">
        <f>(VLOOKUP(A615,cocina!$A$2:$L$1903,8,0)/1440)</f>
        <v>3.4722222222222224E-2</v>
      </c>
      <c r="P615" s="18">
        <f t="shared" si="18"/>
        <v>2.013888888775707E-2</v>
      </c>
      <c r="Q615" t="str">
        <f t="shared" si="19"/>
        <v>pago</v>
      </c>
    </row>
    <row r="616" spans="1:17" ht="29.25">
      <c r="A616" s="12">
        <v>616</v>
      </c>
      <c r="B616" s="22" t="s">
        <v>2142</v>
      </c>
      <c r="C616" s="12">
        <v>4</v>
      </c>
      <c r="D616" s="18">
        <v>45022.009722222225</v>
      </c>
      <c r="E616" s="18">
        <v>45022.15</v>
      </c>
      <c r="F616" s="23" t="s">
        <v>26</v>
      </c>
      <c r="G616" s="19" t="s">
        <v>19</v>
      </c>
      <c r="H616" t="s">
        <v>20</v>
      </c>
      <c r="I616" s="21" t="s">
        <v>2156</v>
      </c>
      <c r="J616" s="20" t="s">
        <v>30</v>
      </c>
      <c r="K616" s="22" t="s">
        <v>132</v>
      </c>
      <c r="L616" s="17" t="s">
        <v>2157</v>
      </c>
      <c r="M616" s="31">
        <f>(VLOOKUP(A616,cocina!$A$2:$L$1903,11,0))</f>
        <v>72</v>
      </c>
      <c r="N616" s="18">
        <f>IF(J616="Ocupada", (E616-D616)+TIME(0,12,0), E616-D616)</f>
        <v>0.14861111110997929</v>
      </c>
      <c r="O616" s="18">
        <f>(VLOOKUP(A616,cocina!$A$2:$L$1903,8,0)/1440)</f>
        <v>2.2916666666666665E-2</v>
      </c>
      <c r="P616" s="18">
        <f t="shared" si="18"/>
        <v>0.12569444444331263</v>
      </c>
      <c r="Q616" t="str">
        <f t="shared" si="19"/>
        <v>pago</v>
      </c>
    </row>
    <row r="617" spans="1:17" ht="29.25">
      <c r="A617" s="12">
        <v>617</v>
      </c>
      <c r="B617" s="22" t="s">
        <v>296</v>
      </c>
      <c r="C617" s="12">
        <v>5</v>
      </c>
      <c r="D617" s="18">
        <v>45022.055555555555</v>
      </c>
      <c r="E617" s="18">
        <v>45022.220138888886</v>
      </c>
      <c r="F617" s="23" t="s">
        <v>39</v>
      </c>
      <c r="G617" s="19" t="s">
        <v>27</v>
      </c>
      <c r="H617" t="s">
        <v>20</v>
      </c>
      <c r="I617" s="21" t="s">
        <v>1088</v>
      </c>
      <c r="J617" s="20" t="s">
        <v>22</v>
      </c>
      <c r="K617" s="22" t="s">
        <v>71</v>
      </c>
      <c r="L617" s="17" t="s">
        <v>1648</v>
      </c>
      <c r="M617" s="31">
        <f>(VLOOKUP(A617,cocina!$A$2:$L$1903,11,0))</f>
        <v>52</v>
      </c>
      <c r="N617" s="18">
        <f>IF(J617="Ocupada", (E617-D617)+TIME(0,12,0), E617-D617)</f>
        <v>0.16458333333139308</v>
      </c>
      <c r="O617" s="18">
        <f>(VLOOKUP(A617,cocina!$A$2:$L$1903,8,0)/1440)</f>
        <v>1.2500000000000001E-2</v>
      </c>
      <c r="P617" s="18">
        <f t="shared" si="18"/>
        <v>0.15208333333139307</v>
      </c>
      <c r="Q617" t="str">
        <f t="shared" si="19"/>
        <v>pago</v>
      </c>
    </row>
    <row r="618" spans="1:17" ht="57.75">
      <c r="A618" s="12">
        <v>618</v>
      </c>
      <c r="B618" s="22" t="s">
        <v>2158</v>
      </c>
      <c r="C618" s="12">
        <v>5</v>
      </c>
      <c r="D618" s="18">
        <v>45022.038888888892</v>
      </c>
      <c r="E618" s="18">
        <v>45022.133333333331</v>
      </c>
      <c r="F618" s="23" t="s">
        <v>18</v>
      </c>
      <c r="G618" s="19" t="s">
        <v>61</v>
      </c>
      <c r="H618" t="s">
        <v>20</v>
      </c>
      <c r="I618" s="21" t="s">
        <v>2159</v>
      </c>
      <c r="J618" s="20" t="s">
        <v>22</v>
      </c>
      <c r="K618" s="22" t="s">
        <v>41</v>
      </c>
      <c r="L618" s="17" t="s">
        <v>2160</v>
      </c>
      <c r="M618" s="31">
        <f>(VLOOKUP(A618,cocina!$A$2:$L$1903,11,0))</f>
        <v>64</v>
      </c>
      <c r="N618" s="18">
        <f>IF(J618="Ocupada", (E618-D618)+TIME(0,12,0), E618-D618)</f>
        <v>9.4444444439432118E-2</v>
      </c>
      <c r="O618" s="18">
        <f>(VLOOKUP(A618,cocina!$A$2:$L$1903,8,0)/1440)</f>
        <v>4.1666666666666666E-3</v>
      </c>
      <c r="P618" s="18">
        <f t="shared" si="18"/>
        <v>9.0277777772765452E-2</v>
      </c>
      <c r="Q618" t="str">
        <f t="shared" si="19"/>
        <v>pago</v>
      </c>
    </row>
    <row r="619" spans="1:17" ht="29.25">
      <c r="A619" s="12">
        <v>619</v>
      </c>
      <c r="B619" s="22" t="s">
        <v>1728</v>
      </c>
      <c r="C619" s="12">
        <v>4</v>
      </c>
      <c r="D619" s="18">
        <v>45022.011111111111</v>
      </c>
      <c r="E619" s="18">
        <v>45022.111805555556</v>
      </c>
      <c r="F619" s="23" t="s">
        <v>26</v>
      </c>
      <c r="G619" s="19" t="s">
        <v>19</v>
      </c>
      <c r="H619" t="s">
        <v>20</v>
      </c>
      <c r="I619" s="21" t="s">
        <v>2161</v>
      </c>
      <c r="J619" s="20" t="s">
        <v>35</v>
      </c>
      <c r="K619" s="22" t="s">
        <v>81</v>
      </c>
      <c r="L619" s="17" t="s">
        <v>2162</v>
      </c>
      <c r="M619" s="31">
        <f>(VLOOKUP(A619,cocina!$A$2:$L$1903,11,0))</f>
        <v>54</v>
      </c>
      <c r="N619" s="18">
        <f>IF(J619="Ocupada", (E619-D619)+TIME(0,12,0), E619-D619)</f>
        <v>0.10069444444525288</v>
      </c>
      <c r="O619" s="18">
        <f>(VLOOKUP(A619,cocina!$A$2:$L$1903,8,0)/1440)</f>
        <v>2.7777777777777776E-2</v>
      </c>
      <c r="P619" s="18">
        <f t="shared" si="18"/>
        <v>7.2916666667475108E-2</v>
      </c>
      <c r="Q619" t="str">
        <f t="shared" si="19"/>
        <v>pago</v>
      </c>
    </row>
    <row r="620" spans="1:17">
      <c r="A620" s="12">
        <v>620</v>
      </c>
      <c r="B620" s="22" t="s">
        <v>367</v>
      </c>
      <c r="C620" s="12">
        <v>3</v>
      </c>
      <c r="D620" s="18">
        <v>45022.117361111108</v>
      </c>
      <c r="E620" s="18">
        <v>45022.254861111112</v>
      </c>
      <c r="F620" s="23" t="s">
        <v>18</v>
      </c>
      <c r="G620" s="19" t="s">
        <v>27</v>
      </c>
      <c r="H620" t="s">
        <v>20</v>
      </c>
      <c r="I620" s="21" t="s">
        <v>368</v>
      </c>
      <c r="J620" s="20" t="s">
        <v>35</v>
      </c>
      <c r="K620" s="22" t="s">
        <v>95</v>
      </c>
      <c r="L620" s="17" t="s">
        <v>68</v>
      </c>
      <c r="M620" s="31">
        <f>(VLOOKUP(A620,cocina!$A$2:$L$1903,11,0))</f>
        <v>57</v>
      </c>
      <c r="N620" s="18">
        <f>IF(J620="Ocupada", (E620-D620)+TIME(0,12,0), E620-D620)</f>
        <v>0.13750000000436557</v>
      </c>
      <c r="O620" s="18">
        <f>(VLOOKUP(A620,cocina!$A$2:$L$1903,8,0)/1440)</f>
        <v>2.7777777777777776E-2</v>
      </c>
      <c r="P620" s="18">
        <f t="shared" si="18"/>
        <v>0.1097222222265878</v>
      </c>
      <c r="Q620" t="str">
        <f t="shared" si="19"/>
        <v>pago</v>
      </c>
    </row>
    <row r="621" spans="1:17">
      <c r="A621" s="12">
        <v>621</v>
      </c>
      <c r="B621" s="22" t="s">
        <v>369</v>
      </c>
      <c r="C621" s="12">
        <v>2</v>
      </c>
      <c r="D621" s="18">
        <v>45022.047222222223</v>
      </c>
      <c r="E621" s="18">
        <v>45022.102083333331</v>
      </c>
      <c r="F621" s="23" t="s">
        <v>39</v>
      </c>
      <c r="G621" s="19" t="s">
        <v>27</v>
      </c>
      <c r="H621" t="s">
        <v>20</v>
      </c>
      <c r="I621" s="21" t="s">
        <v>370</v>
      </c>
      <c r="J621" s="20" t="s">
        <v>30</v>
      </c>
      <c r="K621" s="22" t="s">
        <v>81</v>
      </c>
      <c r="L621" s="17" t="s">
        <v>24</v>
      </c>
      <c r="M621" s="31">
        <f>(VLOOKUP(A621,cocina!$A$2:$L$1903,11,0))</f>
        <v>105</v>
      </c>
      <c r="N621" s="18">
        <f>IF(J621="Ocupada", (E621-D621)+TIME(0,12,0), E621-D621)</f>
        <v>6.3194444441372372E-2</v>
      </c>
      <c r="O621" s="18">
        <f>(VLOOKUP(A621,cocina!$A$2:$L$1903,8,0)/1440)</f>
        <v>5.5555555555555558E-3</v>
      </c>
      <c r="P621" s="18">
        <f t="shared" si="18"/>
        <v>5.7638888885816815E-2</v>
      </c>
      <c r="Q621" t="str">
        <f t="shared" si="19"/>
        <v>pago</v>
      </c>
    </row>
    <row r="622" spans="1:17" ht="29.25">
      <c r="A622" s="12">
        <v>622</v>
      </c>
      <c r="B622" s="22" t="s">
        <v>419</v>
      </c>
      <c r="C622" s="12">
        <v>5</v>
      </c>
      <c r="D622" s="18">
        <v>45022.088194444441</v>
      </c>
      <c r="E622" s="18">
        <v>45022.229861111111</v>
      </c>
      <c r="F622" s="23" t="s">
        <v>66</v>
      </c>
      <c r="G622" s="19" t="s">
        <v>19</v>
      </c>
      <c r="H622" t="s">
        <v>20</v>
      </c>
      <c r="I622" s="21" t="s">
        <v>1647</v>
      </c>
      <c r="J622" s="20" t="s">
        <v>35</v>
      </c>
      <c r="K622" s="22" t="s">
        <v>63</v>
      </c>
      <c r="L622" s="17" t="s">
        <v>2163</v>
      </c>
      <c r="M622" s="31">
        <f>(VLOOKUP(A622,cocina!$A$2:$L$1903,11,0))</f>
        <v>93</v>
      </c>
      <c r="N622" s="18">
        <f>IF(J622="Ocupada", (E622-D622)+TIME(0,12,0), E622-D622)</f>
        <v>0.14166666667006211</v>
      </c>
      <c r="O622" s="18">
        <f>(VLOOKUP(A622,cocina!$A$2:$L$1903,8,0)/1440)</f>
        <v>3.6805555555555557E-2</v>
      </c>
      <c r="P622" s="18">
        <f t="shared" si="18"/>
        <v>0.10486111111450655</v>
      </c>
      <c r="Q622" t="str">
        <f t="shared" si="19"/>
        <v>pago</v>
      </c>
    </row>
    <row r="623" spans="1:17" ht="57.75">
      <c r="A623" s="12">
        <v>623</v>
      </c>
      <c r="B623" s="22" t="s">
        <v>1830</v>
      </c>
      <c r="C623" s="12">
        <v>1</v>
      </c>
      <c r="D623" s="18">
        <v>45022.03125</v>
      </c>
      <c r="E623" s="18">
        <v>45022.131944444445</v>
      </c>
      <c r="F623" s="23" t="s">
        <v>66</v>
      </c>
      <c r="G623" s="19" t="s">
        <v>27</v>
      </c>
      <c r="H623" t="s">
        <v>28</v>
      </c>
      <c r="I623" s="21" t="s">
        <v>1635</v>
      </c>
      <c r="J623" s="20" t="s">
        <v>22</v>
      </c>
      <c r="K623" s="22" t="s">
        <v>71</v>
      </c>
      <c r="L623" s="17" t="s">
        <v>2164</v>
      </c>
      <c r="M623" s="31">
        <f>(VLOOKUP(A623,cocina!$A$2:$L$1903,11,0))</f>
        <v>44</v>
      </c>
      <c r="N623" s="18">
        <f>IF(J623="Ocupada", (E623-D623)+TIME(0,12,0), E623-D623)</f>
        <v>0.10069444444525288</v>
      </c>
      <c r="O623" s="18">
        <f>(VLOOKUP(A623,cocina!$A$2:$L$1903,8,0)/1440)</f>
        <v>1.5972222222222221E-2</v>
      </c>
      <c r="P623" s="18">
        <f t="shared" si="18"/>
        <v>8.4722222223030663E-2</v>
      </c>
      <c r="Q623" t="str">
        <f t="shared" si="19"/>
        <v>pago</v>
      </c>
    </row>
    <row r="624" spans="1:17" ht="43.5">
      <c r="A624" s="12">
        <v>624</v>
      </c>
      <c r="B624" s="22" t="s">
        <v>1730</v>
      </c>
      <c r="C624" s="12">
        <v>4</v>
      </c>
      <c r="D624" s="18">
        <v>45022.080555555556</v>
      </c>
      <c r="E624" s="18">
        <v>45022.143055555556</v>
      </c>
      <c r="F624" s="23" t="s">
        <v>98</v>
      </c>
      <c r="G624" s="19" t="s">
        <v>19</v>
      </c>
      <c r="H624" t="s">
        <v>20</v>
      </c>
      <c r="I624" s="21" t="s">
        <v>2165</v>
      </c>
      <c r="J624" s="20" t="s">
        <v>35</v>
      </c>
      <c r="K624" s="22" t="s">
        <v>63</v>
      </c>
      <c r="L624" s="17" t="s">
        <v>2166</v>
      </c>
      <c r="M624" s="31">
        <f>(VLOOKUP(A624,cocina!$A$2:$L$1903,11,0))</f>
        <v>36</v>
      </c>
      <c r="N624" s="18">
        <f>IF(J624="Ocupada", (E624-D624)+TIME(0,12,0), E624-D624)</f>
        <v>6.25E-2</v>
      </c>
      <c r="O624" s="18">
        <f>(VLOOKUP(A624,cocina!$A$2:$L$1903,8,0)/1440)</f>
        <v>1.3194444444444444E-2</v>
      </c>
      <c r="P624" s="18">
        <f t="shared" si="18"/>
        <v>4.9305555555555554E-2</v>
      </c>
      <c r="Q624" t="str">
        <f t="shared" si="19"/>
        <v>pago</v>
      </c>
    </row>
    <row r="625" spans="1:17" ht="43.5">
      <c r="A625" s="12">
        <v>625</v>
      </c>
      <c r="B625" s="22" t="s">
        <v>2167</v>
      </c>
      <c r="C625" s="12">
        <v>4</v>
      </c>
      <c r="D625" s="18">
        <v>45022.006249999999</v>
      </c>
      <c r="E625" s="18">
        <v>45022.140277777777</v>
      </c>
      <c r="F625" s="23" t="s">
        <v>18</v>
      </c>
      <c r="G625" s="19" t="s">
        <v>19</v>
      </c>
      <c r="H625" t="s">
        <v>20</v>
      </c>
      <c r="I625" s="21" t="s">
        <v>1746</v>
      </c>
      <c r="J625" s="20" t="s">
        <v>30</v>
      </c>
      <c r="K625" s="22" t="s">
        <v>41</v>
      </c>
      <c r="L625" s="17" t="s">
        <v>2168</v>
      </c>
      <c r="M625" s="31">
        <f>(VLOOKUP(A625,cocina!$A$2:$L$1903,11,0))</f>
        <v>36</v>
      </c>
      <c r="N625" s="18">
        <f>IF(J625="Ocupada", (E625-D625)+TIME(0,12,0), E625-D625)</f>
        <v>0.14236111111143449</v>
      </c>
      <c r="O625" s="18">
        <f>(VLOOKUP(A625,cocina!$A$2:$L$1903,8,0)/1440)</f>
        <v>8.3333333333333332E-3</v>
      </c>
      <c r="P625" s="18">
        <f t="shared" si="18"/>
        <v>0.13402777777810115</v>
      </c>
      <c r="Q625" t="str">
        <f t="shared" si="19"/>
        <v>pago</v>
      </c>
    </row>
    <row r="626" spans="1:17" ht="43.5">
      <c r="A626" s="12">
        <v>626</v>
      </c>
      <c r="B626" s="22" t="s">
        <v>2169</v>
      </c>
      <c r="C626" s="12">
        <v>4</v>
      </c>
      <c r="D626" s="18">
        <v>45022.114583333336</v>
      </c>
      <c r="E626" s="18">
        <v>45022.173611111109</v>
      </c>
      <c r="F626" s="23" t="s">
        <v>18</v>
      </c>
      <c r="G626" s="19" t="s">
        <v>61</v>
      </c>
      <c r="H626" t="s">
        <v>20</v>
      </c>
      <c r="I626" s="21" t="s">
        <v>2170</v>
      </c>
      <c r="J626" s="20" t="s">
        <v>22</v>
      </c>
      <c r="K626" s="22" t="s">
        <v>63</v>
      </c>
      <c r="L626" s="17" t="s">
        <v>2171</v>
      </c>
      <c r="M626" s="31">
        <f>(VLOOKUP(A626,cocina!$A$2:$L$1903,11,0))</f>
        <v>60</v>
      </c>
      <c r="N626" s="18">
        <f>IF(J626="Ocupada", (E626-D626)+TIME(0,12,0), E626-D626)</f>
        <v>5.9027777773735579E-2</v>
      </c>
      <c r="O626" s="18">
        <f>(VLOOKUP(A626,cocina!$A$2:$L$1903,8,0)/1440)</f>
        <v>7.6388888888888886E-3</v>
      </c>
      <c r="P626" s="18">
        <f t="shared" si="18"/>
        <v>5.138888888484669E-2</v>
      </c>
      <c r="Q626" t="str">
        <f t="shared" si="19"/>
        <v>pago</v>
      </c>
    </row>
    <row r="627" spans="1:17">
      <c r="A627" s="12">
        <v>627</v>
      </c>
      <c r="B627" s="22" t="s">
        <v>371</v>
      </c>
      <c r="C627" s="12">
        <v>3</v>
      </c>
      <c r="D627" s="18">
        <v>45022.099305555559</v>
      </c>
      <c r="E627" s="18">
        <v>45022.175694444442</v>
      </c>
      <c r="F627" s="23" t="s">
        <v>66</v>
      </c>
      <c r="G627" s="19" t="s">
        <v>27</v>
      </c>
      <c r="H627" t="s">
        <v>20</v>
      </c>
      <c r="I627" s="21" t="s">
        <v>372</v>
      </c>
      <c r="J627" s="20" t="s">
        <v>30</v>
      </c>
      <c r="K627" s="22" t="s">
        <v>81</v>
      </c>
      <c r="L627" s="17" t="s">
        <v>53</v>
      </c>
      <c r="M627" s="31">
        <f>(VLOOKUP(A627,cocina!$A$2:$L$1903,11,0))</f>
        <v>21</v>
      </c>
      <c r="N627" s="18">
        <f>IF(J627="Ocupada", (E627-D627)+TIME(0,12,0), E627-D627)</f>
        <v>8.4722222216563142E-2</v>
      </c>
      <c r="O627" s="18">
        <f>(VLOOKUP(A627,cocina!$A$2:$L$1903,8,0)/1440)</f>
        <v>2.5694444444444443E-2</v>
      </c>
      <c r="P627" s="18">
        <f t="shared" si="18"/>
        <v>5.9027777772118699E-2</v>
      </c>
      <c r="Q627" t="str">
        <f t="shared" si="19"/>
        <v>pago</v>
      </c>
    </row>
    <row r="628" spans="1:17" ht="29.25">
      <c r="A628" s="12">
        <v>628</v>
      </c>
      <c r="B628" s="22" t="s">
        <v>136</v>
      </c>
      <c r="C628" s="12">
        <v>1</v>
      </c>
      <c r="D628" s="18">
        <v>45022.006249999999</v>
      </c>
      <c r="E628" s="18">
        <v>45022.067361111112</v>
      </c>
      <c r="F628" s="23" t="s">
        <v>66</v>
      </c>
      <c r="G628" s="19" t="s">
        <v>61</v>
      </c>
      <c r="H628" t="s">
        <v>20</v>
      </c>
      <c r="I628" s="21" t="s">
        <v>2172</v>
      </c>
      <c r="J628" s="20" t="s">
        <v>35</v>
      </c>
      <c r="K628" s="22" t="s">
        <v>41</v>
      </c>
      <c r="L628" s="17" t="s">
        <v>2173</v>
      </c>
      <c r="M628" s="31">
        <f>(VLOOKUP(A628,cocina!$A$2:$L$1903,11,0))</f>
        <v>48</v>
      </c>
      <c r="N628" s="18">
        <f>IF(J628="Ocupada", (E628-D628)+TIME(0,12,0), E628-D628)</f>
        <v>6.1111111113859806E-2</v>
      </c>
      <c r="O628" s="18">
        <f>(VLOOKUP(A628,cocina!$A$2:$L$1903,8,0)/1440)</f>
        <v>6.9444444444444441E-3</v>
      </c>
      <c r="P628" s="18">
        <f t="shared" si="18"/>
        <v>5.4166666669415359E-2</v>
      </c>
      <c r="Q628" t="str">
        <f t="shared" si="19"/>
        <v>pago</v>
      </c>
    </row>
    <row r="629" spans="1:17" ht="43.5">
      <c r="A629" s="12">
        <v>629</v>
      </c>
      <c r="B629" s="22" t="s">
        <v>1113</v>
      </c>
      <c r="C629" s="12">
        <v>2</v>
      </c>
      <c r="D629" s="18">
        <v>45022.088194444441</v>
      </c>
      <c r="E629" s="18">
        <v>45022.246527777781</v>
      </c>
      <c r="F629" s="23" t="s">
        <v>18</v>
      </c>
      <c r="G629" s="19" t="s">
        <v>19</v>
      </c>
      <c r="H629" t="s">
        <v>44</v>
      </c>
      <c r="I629" s="21" t="s">
        <v>2174</v>
      </c>
      <c r="J629" s="20" t="s">
        <v>30</v>
      </c>
      <c r="K629" s="22" t="s">
        <v>63</v>
      </c>
      <c r="L629" s="17" t="s">
        <v>2175</v>
      </c>
      <c r="M629" s="31">
        <f>(VLOOKUP(A629,cocina!$A$2:$L$1903,11,0))</f>
        <v>34</v>
      </c>
      <c r="N629" s="18">
        <f>IF(J629="Ocupada", (E629-D629)+TIME(0,12,0), E629-D629)</f>
        <v>0.16666666667345756</v>
      </c>
      <c r="O629" s="18">
        <f>(VLOOKUP(A629,cocina!$A$2:$L$1903,8,0)/1440)</f>
        <v>1.5277777777777777E-2</v>
      </c>
      <c r="P629" s="18">
        <f t="shared" si="18"/>
        <v>0.15138888889567978</v>
      </c>
      <c r="Q629" t="str">
        <f t="shared" si="19"/>
        <v>pago</v>
      </c>
    </row>
    <row r="630" spans="1:17" ht="29.25">
      <c r="A630" s="12">
        <v>630</v>
      </c>
      <c r="B630" s="22" t="s">
        <v>1628</v>
      </c>
      <c r="C630" s="12">
        <v>2</v>
      </c>
      <c r="D630" s="18">
        <v>45022.001388888886</v>
      </c>
      <c r="E630" s="18">
        <v>45022.117361111108</v>
      </c>
      <c r="F630" s="23" t="s">
        <v>26</v>
      </c>
      <c r="G630" s="19" t="s">
        <v>27</v>
      </c>
      <c r="H630" t="s">
        <v>44</v>
      </c>
      <c r="I630" s="21" t="s">
        <v>2176</v>
      </c>
      <c r="J630" s="20" t="s">
        <v>22</v>
      </c>
      <c r="K630" s="22" t="s">
        <v>36</v>
      </c>
      <c r="L630" s="17" t="s">
        <v>2177</v>
      </c>
      <c r="M630" s="31">
        <f>(VLOOKUP(A630,cocina!$A$2:$L$1903,11,0))</f>
        <v>62</v>
      </c>
      <c r="N630" s="18">
        <f>IF(J630="Ocupada", (E630-D630)+TIME(0,12,0), E630-D630)</f>
        <v>0.11597222222189885</v>
      </c>
      <c r="O630" s="18">
        <f>(VLOOKUP(A630,cocina!$A$2:$L$1903,8,0)/1440)</f>
        <v>1.3194444444444444E-2</v>
      </c>
      <c r="P630" s="18">
        <f t="shared" si="18"/>
        <v>0.10277777777745441</v>
      </c>
      <c r="Q630" t="str">
        <f t="shared" si="19"/>
        <v>pago</v>
      </c>
    </row>
    <row r="631" spans="1:17">
      <c r="A631" s="12">
        <v>631</v>
      </c>
      <c r="B631" s="22" t="s">
        <v>373</v>
      </c>
      <c r="C631" s="12">
        <v>1</v>
      </c>
      <c r="D631" s="18">
        <v>45022.01458333333</v>
      </c>
      <c r="E631" s="18">
        <v>45022.118750000001</v>
      </c>
      <c r="F631" s="23" t="s">
        <v>26</v>
      </c>
      <c r="G631" s="19" t="s">
        <v>19</v>
      </c>
      <c r="H631" t="s">
        <v>20</v>
      </c>
      <c r="I631" s="21" t="s">
        <v>374</v>
      </c>
      <c r="J631" s="20" t="s">
        <v>35</v>
      </c>
      <c r="K631" s="22" t="s">
        <v>46</v>
      </c>
      <c r="L631" s="17" t="s">
        <v>133</v>
      </c>
      <c r="M631" s="31">
        <f>(VLOOKUP(A631,cocina!$A$2:$L$1903,11,0))</f>
        <v>66</v>
      </c>
      <c r="N631" s="18">
        <f>IF(J631="Ocupada", (E631-D631)+TIME(0,12,0), E631-D631)</f>
        <v>0.10416666667151731</v>
      </c>
      <c r="O631" s="18">
        <f>(VLOOKUP(A631,cocina!$A$2:$L$1903,8,0)/1440)</f>
        <v>3.1944444444444442E-2</v>
      </c>
      <c r="P631" s="18">
        <f t="shared" si="18"/>
        <v>7.2222222227072863E-2</v>
      </c>
      <c r="Q631" t="str">
        <f t="shared" si="19"/>
        <v>pago</v>
      </c>
    </row>
    <row r="632" spans="1:17" ht="29.25">
      <c r="A632" s="12">
        <v>632</v>
      </c>
      <c r="B632" s="22" t="s">
        <v>2178</v>
      </c>
      <c r="C632" s="12">
        <v>2</v>
      </c>
      <c r="D632" s="18">
        <v>45022.010416666664</v>
      </c>
      <c r="E632" s="18">
        <v>45022.121527777781</v>
      </c>
      <c r="F632" s="23" t="s">
        <v>66</v>
      </c>
      <c r="G632" s="19" t="s">
        <v>61</v>
      </c>
      <c r="H632" t="s">
        <v>20</v>
      </c>
      <c r="I632" s="21" t="s">
        <v>2179</v>
      </c>
      <c r="J632" s="20" t="s">
        <v>22</v>
      </c>
      <c r="K632" s="22" t="s">
        <v>81</v>
      </c>
      <c r="L632" s="17" t="s">
        <v>2180</v>
      </c>
      <c r="M632" s="31">
        <f>(VLOOKUP(A632,cocina!$A$2:$L$1903,11,0))</f>
        <v>96</v>
      </c>
      <c r="N632" s="18">
        <f>IF(J632="Ocupada", (E632-D632)+TIME(0,12,0), E632-D632)</f>
        <v>0.11111111111677019</v>
      </c>
      <c r="O632" s="18">
        <f>(VLOOKUP(A632,cocina!$A$2:$L$1903,8,0)/1440)</f>
        <v>2.8472222222222222E-2</v>
      </c>
      <c r="P632" s="18">
        <f t="shared" si="18"/>
        <v>8.2638888894547971E-2</v>
      </c>
      <c r="Q632" t="str">
        <f t="shared" si="19"/>
        <v>pago</v>
      </c>
    </row>
    <row r="633" spans="1:17" ht="57.75">
      <c r="A633" s="12">
        <v>633</v>
      </c>
      <c r="B633" s="22" t="s">
        <v>2181</v>
      </c>
      <c r="C633" s="12">
        <v>5</v>
      </c>
      <c r="D633" s="18">
        <v>45022.154861111114</v>
      </c>
      <c r="E633" s="18">
        <v>45022.227777777778</v>
      </c>
      <c r="F633" s="23" t="s">
        <v>66</v>
      </c>
      <c r="G633" s="19" t="s">
        <v>27</v>
      </c>
      <c r="H633" t="s">
        <v>20</v>
      </c>
      <c r="I633" s="21" t="s">
        <v>2182</v>
      </c>
      <c r="J633" s="20" t="s">
        <v>35</v>
      </c>
      <c r="K633" s="22" t="s">
        <v>36</v>
      </c>
      <c r="L633" s="17" t="s">
        <v>2183</v>
      </c>
      <c r="M633" s="31">
        <f>(VLOOKUP(A633,cocina!$A$2:$L$1903,11,0))</f>
        <v>90</v>
      </c>
      <c r="N633" s="18">
        <f>IF(J633="Ocupada", (E633-D633)+TIME(0,12,0), E633-D633)</f>
        <v>7.2916666664241347E-2</v>
      </c>
      <c r="O633" s="18">
        <f>(VLOOKUP(A633,cocina!$A$2:$L$1903,8,0)/1440)</f>
        <v>6.9444444444444441E-3</v>
      </c>
      <c r="P633" s="18">
        <f t="shared" si="18"/>
        <v>6.59722222197969E-2</v>
      </c>
      <c r="Q633" t="str">
        <f t="shared" si="19"/>
        <v>pago</v>
      </c>
    </row>
    <row r="634" spans="1:17" ht="57.75">
      <c r="A634" s="12">
        <v>634</v>
      </c>
      <c r="B634" s="22" t="s">
        <v>1806</v>
      </c>
      <c r="C634" s="12">
        <v>1</v>
      </c>
      <c r="D634" s="18">
        <v>45022.002083333333</v>
      </c>
      <c r="E634" s="18">
        <v>45022.15</v>
      </c>
      <c r="F634" s="23" t="s">
        <v>98</v>
      </c>
      <c r="G634" s="19" t="s">
        <v>61</v>
      </c>
      <c r="H634" t="s">
        <v>20</v>
      </c>
      <c r="I634" s="21" t="s">
        <v>2184</v>
      </c>
      <c r="J634" s="20" t="s">
        <v>35</v>
      </c>
      <c r="K634" s="22" t="s">
        <v>132</v>
      </c>
      <c r="L634" s="17" t="s">
        <v>2185</v>
      </c>
      <c r="M634" s="31">
        <f>(VLOOKUP(A634,cocina!$A$2:$L$1903,11,0))</f>
        <v>44</v>
      </c>
      <c r="N634" s="18">
        <f>IF(J634="Ocupada", (E634-D634)+TIME(0,12,0), E634-D634)</f>
        <v>0.14791666666860692</v>
      </c>
      <c r="O634" s="18">
        <f>(VLOOKUP(A634,cocina!$A$2:$L$1903,8,0)/1440)</f>
        <v>1.7361111111111112E-2</v>
      </c>
      <c r="P634" s="18">
        <f t="shared" si="18"/>
        <v>0.13055555555749582</v>
      </c>
      <c r="Q634" t="str">
        <f t="shared" si="19"/>
        <v>pago</v>
      </c>
    </row>
    <row r="635" spans="1:17">
      <c r="A635" s="12">
        <v>635</v>
      </c>
      <c r="B635" s="22" t="s">
        <v>375</v>
      </c>
      <c r="C635" s="12">
        <v>2</v>
      </c>
      <c r="D635" s="18">
        <v>45022.011805555558</v>
      </c>
      <c r="E635" s="18">
        <v>45022.12777777778</v>
      </c>
      <c r="F635" s="23" t="s">
        <v>39</v>
      </c>
      <c r="G635" s="19" t="s">
        <v>27</v>
      </c>
      <c r="H635" t="s">
        <v>20</v>
      </c>
      <c r="I635" s="21" t="s">
        <v>376</v>
      </c>
      <c r="J635" s="20" t="s">
        <v>22</v>
      </c>
      <c r="K635" s="22" t="s">
        <v>23</v>
      </c>
      <c r="L635" s="17" t="s">
        <v>32</v>
      </c>
      <c r="M635" s="31">
        <f>(VLOOKUP(A635,cocina!$A$2:$L$1903,11,0))</f>
        <v>58</v>
      </c>
      <c r="N635" s="18">
        <f>IF(J635="Ocupada", (E635-D635)+TIME(0,12,0), E635-D635)</f>
        <v>0.11597222222189885</v>
      </c>
      <c r="O635" s="18">
        <f>(VLOOKUP(A635,cocina!$A$2:$L$1903,8,0)/1440)</f>
        <v>1.7361111111111112E-2</v>
      </c>
      <c r="P635" s="18">
        <f t="shared" si="18"/>
        <v>9.8611111110787741E-2</v>
      </c>
      <c r="Q635" t="str">
        <f t="shared" si="19"/>
        <v>pago</v>
      </c>
    </row>
    <row r="636" spans="1:17" ht="43.5">
      <c r="A636" s="12">
        <v>636</v>
      </c>
      <c r="B636" s="22" t="s">
        <v>2186</v>
      </c>
      <c r="C636" s="12">
        <v>3</v>
      </c>
      <c r="D636" s="18">
        <v>45022.149305555555</v>
      </c>
      <c r="E636" s="18">
        <v>45022.241666666669</v>
      </c>
      <c r="F636" s="23" t="s">
        <v>26</v>
      </c>
      <c r="G636" s="19" t="s">
        <v>19</v>
      </c>
      <c r="H636" t="s">
        <v>44</v>
      </c>
      <c r="I636" s="21" t="s">
        <v>2187</v>
      </c>
      <c r="J636" s="20" t="s">
        <v>22</v>
      </c>
      <c r="K636" s="22" t="s">
        <v>81</v>
      </c>
      <c r="L636" s="17" t="s">
        <v>2188</v>
      </c>
      <c r="M636" s="31">
        <f>(VLOOKUP(A636,cocina!$A$2:$L$1903,11,0))</f>
        <v>48</v>
      </c>
      <c r="N636" s="18">
        <f>IF(J636="Ocupada", (E636-D636)+TIME(0,12,0), E636-D636)</f>
        <v>9.2361111113859806E-2</v>
      </c>
      <c r="O636" s="18">
        <f>(VLOOKUP(A636,cocina!$A$2:$L$1903,8,0)/1440)</f>
        <v>3.125E-2</v>
      </c>
      <c r="P636" s="18">
        <f t="shared" si="18"/>
        <v>6.1111111113859806E-2</v>
      </c>
      <c r="Q636" t="str">
        <f t="shared" si="19"/>
        <v>pago</v>
      </c>
    </row>
    <row r="637" spans="1:17" ht="43.5">
      <c r="A637" s="12">
        <v>637</v>
      </c>
      <c r="B637" s="22" t="s">
        <v>2189</v>
      </c>
      <c r="C637" s="12">
        <v>3</v>
      </c>
      <c r="D637" s="18">
        <v>45022.079861111109</v>
      </c>
      <c r="E637" s="18">
        <v>45022.188888888886</v>
      </c>
      <c r="F637" s="23" t="s">
        <v>18</v>
      </c>
      <c r="G637" s="19" t="s">
        <v>27</v>
      </c>
      <c r="H637" t="s">
        <v>20</v>
      </c>
      <c r="I637" s="21" t="s">
        <v>2190</v>
      </c>
      <c r="J637" s="20" t="s">
        <v>35</v>
      </c>
      <c r="K637" s="22" t="s">
        <v>81</v>
      </c>
      <c r="L637" s="17" t="s">
        <v>2191</v>
      </c>
      <c r="M637" s="31">
        <f>(VLOOKUP(A637,cocina!$A$2:$L$1903,11,0))</f>
        <v>33</v>
      </c>
      <c r="N637" s="18">
        <f>IF(J637="Ocupada", (E637-D637)+TIME(0,12,0), E637-D637)</f>
        <v>0.10902777777664596</v>
      </c>
      <c r="O637" s="18">
        <f>(VLOOKUP(A637,cocina!$A$2:$L$1903,8,0)/1440)</f>
        <v>1.5972222222222221E-2</v>
      </c>
      <c r="P637" s="18">
        <f t="shared" si="18"/>
        <v>9.3055555554423741E-2</v>
      </c>
      <c r="Q637" t="str">
        <f t="shared" si="19"/>
        <v>pago</v>
      </c>
    </row>
    <row r="638" spans="1:17">
      <c r="A638" s="12">
        <v>638</v>
      </c>
      <c r="B638" s="22" t="s">
        <v>125</v>
      </c>
      <c r="C638" s="12">
        <v>6</v>
      </c>
      <c r="D638" s="18">
        <v>45022.037499999999</v>
      </c>
      <c r="E638" s="18">
        <v>45022.094444444447</v>
      </c>
      <c r="F638" s="23" t="s">
        <v>66</v>
      </c>
      <c r="G638" s="19" t="s">
        <v>19</v>
      </c>
      <c r="H638" t="s">
        <v>20</v>
      </c>
      <c r="I638" s="21" t="s">
        <v>377</v>
      </c>
      <c r="J638" s="20" t="s">
        <v>30</v>
      </c>
      <c r="K638" s="22" t="s">
        <v>63</v>
      </c>
      <c r="L638" s="17" t="s">
        <v>50</v>
      </c>
      <c r="M638" s="31">
        <f>(VLOOKUP(A638,cocina!$A$2:$L$1903,11,0))</f>
        <v>90</v>
      </c>
      <c r="N638" s="18">
        <f>IF(J638="Ocupada", (E638-D638)+TIME(0,12,0), E638-D638)</f>
        <v>6.5277777781496599E-2</v>
      </c>
      <c r="O638" s="18">
        <f>(VLOOKUP(A638,cocina!$A$2:$L$1903,8,0)/1440)</f>
        <v>3.0555555555555555E-2</v>
      </c>
      <c r="P638" s="18">
        <f t="shared" si="18"/>
        <v>3.4722222225941041E-2</v>
      </c>
      <c r="Q638" t="str">
        <f t="shared" si="19"/>
        <v>pago</v>
      </c>
    </row>
    <row r="639" spans="1:17" ht="43.5">
      <c r="A639" s="12">
        <v>639</v>
      </c>
      <c r="B639" s="22" t="s">
        <v>2192</v>
      </c>
      <c r="C639" s="12">
        <v>4</v>
      </c>
      <c r="D639" s="18">
        <v>45022.095138888886</v>
      </c>
      <c r="E639" s="18">
        <v>45022.22152777778</v>
      </c>
      <c r="F639" s="23" t="s">
        <v>39</v>
      </c>
      <c r="G639" s="19" t="s">
        <v>19</v>
      </c>
      <c r="H639" t="s">
        <v>20</v>
      </c>
      <c r="I639" s="21" t="s">
        <v>2193</v>
      </c>
      <c r="J639" s="20" t="s">
        <v>35</v>
      </c>
      <c r="K639" s="22" t="s">
        <v>77</v>
      </c>
      <c r="L639" s="17" t="s">
        <v>2194</v>
      </c>
      <c r="M639" s="31">
        <f>(VLOOKUP(A639,cocina!$A$2:$L$1903,11,0))</f>
        <v>52</v>
      </c>
      <c r="N639" s="18">
        <f>IF(J639="Ocupada", (E639-D639)+TIME(0,12,0), E639-D639)</f>
        <v>0.12638888889341615</v>
      </c>
      <c r="O639" s="18">
        <f>(VLOOKUP(A639,cocina!$A$2:$L$1903,8,0)/1440)</f>
        <v>3.6111111111111108E-2</v>
      </c>
      <c r="P639" s="18">
        <f t="shared" si="18"/>
        <v>9.0277777782305044E-2</v>
      </c>
      <c r="Q639" t="str">
        <f t="shared" si="19"/>
        <v>pago</v>
      </c>
    </row>
    <row r="640" spans="1:17" ht="43.5">
      <c r="A640" s="12">
        <v>640</v>
      </c>
      <c r="B640" s="22" t="s">
        <v>2195</v>
      </c>
      <c r="C640" s="12">
        <v>3</v>
      </c>
      <c r="D640" s="18">
        <v>45022.02847222222</v>
      </c>
      <c r="E640" s="18">
        <v>45022.076388888891</v>
      </c>
      <c r="F640" s="23" t="s">
        <v>66</v>
      </c>
      <c r="G640" s="19" t="s">
        <v>27</v>
      </c>
      <c r="H640" t="s">
        <v>44</v>
      </c>
      <c r="I640" s="21" t="s">
        <v>2196</v>
      </c>
      <c r="J640" s="20" t="s">
        <v>22</v>
      </c>
      <c r="K640" s="22" t="s">
        <v>132</v>
      </c>
      <c r="L640" s="17" t="s">
        <v>2197</v>
      </c>
      <c r="M640" s="31">
        <f>(VLOOKUP(A640,cocina!$A$2:$L$1903,11,0))</f>
        <v>78</v>
      </c>
      <c r="N640" s="18">
        <f>IF(J640="Ocupada", (E640-D640)+TIME(0,12,0), E640-D640)</f>
        <v>4.7916666670062114E-2</v>
      </c>
      <c r="O640" s="18">
        <f>(VLOOKUP(A640,cocina!$A$2:$L$1903,8,0)/1440)</f>
        <v>4.8611111111111112E-3</v>
      </c>
      <c r="P640" s="18">
        <f t="shared" si="18"/>
        <v>4.3055555558951006E-2</v>
      </c>
      <c r="Q640" t="str">
        <f t="shared" si="19"/>
        <v>pago</v>
      </c>
    </row>
    <row r="641" spans="1:17" ht="43.5">
      <c r="A641" s="12">
        <v>641</v>
      </c>
      <c r="B641" s="22" t="s">
        <v>2198</v>
      </c>
      <c r="C641" s="12">
        <v>4</v>
      </c>
      <c r="D641" s="18">
        <v>45022.047222222223</v>
      </c>
      <c r="E641" s="18">
        <v>45022.161111111112</v>
      </c>
      <c r="F641" s="23" t="s">
        <v>98</v>
      </c>
      <c r="G641" s="19" t="s">
        <v>27</v>
      </c>
      <c r="H641" t="s">
        <v>44</v>
      </c>
      <c r="I641" s="21" t="s">
        <v>2199</v>
      </c>
      <c r="J641" s="20" t="s">
        <v>35</v>
      </c>
      <c r="K641" s="22" t="s">
        <v>81</v>
      </c>
      <c r="L641" s="17" t="s">
        <v>2200</v>
      </c>
      <c r="M641" s="31">
        <f>(VLOOKUP(A641,cocina!$A$2:$L$1903,11,0))</f>
        <v>87</v>
      </c>
      <c r="N641" s="18">
        <f>IF(J641="Ocupada", (E641-D641)+TIME(0,12,0), E641-D641)</f>
        <v>0.11388888888905058</v>
      </c>
      <c r="O641" s="18">
        <f>(VLOOKUP(A641,cocina!$A$2:$L$1903,8,0)/1440)</f>
        <v>1.1805555555555555E-2</v>
      </c>
      <c r="P641" s="18">
        <f t="shared" si="18"/>
        <v>0.10208333333349502</v>
      </c>
      <c r="Q641" t="str">
        <f t="shared" si="19"/>
        <v>pago</v>
      </c>
    </row>
    <row r="642" spans="1:17" ht="43.5">
      <c r="A642" s="12">
        <v>642</v>
      </c>
      <c r="B642" s="22" t="s">
        <v>2201</v>
      </c>
      <c r="C642" s="12">
        <v>1</v>
      </c>
      <c r="D642" s="18">
        <v>45022.10833333333</v>
      </c>
      <c r="E642" s="18">
        <v>45022.224999999999</v>
      </c>
      <c r="F642" s="23" t="s">
        <v>39</v>
      </c>
      <c r="G642" s="19" t="s">
        <v>27</v>
      </c>
      <c r="H642" t="s">
        <v>20</v>
      </c>
      <c r="I642" s="21" t="s">
        <v>2202</v>
      </c>
      <c r="J642" s="20" t="s">
        <v>30</v>
      </c>
      <c r="K642" s="22" t="s">
        <v>63</v>
      </c>
      <c r="L642" s="17" t="s">
        <v>2203</v>
      </c>
      <c r="M642" s="31">
        <f>(VLOOKUP(A642,cocina!$A$2:$L$1903,11,0))</f>
        <v>63</v>
      </c>
      <c r="N642" s="18">
        <f>IF(J642="Ocupada", (E642-D642)+TIME(0,12,0), E642-D642)</f>
        <v>0.12500000000194025</v>
      </c>
      <c r="O642" s="18">
        <f>(VLOOKUP(A642,cocina!$A$2:$L$1903,8,0)/1440)</f>
        <v>4.1666666666666666E-3</v>
      </c>
      <c r="P642" s="18">
        <f t="shared" ref="P642:P705" si="20">IF((N642-O642)&lt;0,0,(N642-O642))</f>
        <v>0.12083333333527359</v>
      </c>
      <c r="Q642" t="str">
        <f t="shared" ref="Q642:Q705" si="21">IF(P642&gt;0,"pago","no")</f>
        <v>pago</v>
      </c>
    </row>
    <row r="643" spans="1:17">
      <c r="A643" s="12">
        <v>643</v>
      </c>
      <c r="B643" s="22" t="s">
        <v>378</v>
      </c>
      <c r="C643" s="12">
        <v>2</v>
      </c>
      <c r="D643" s="18">
        <v>45022.011805555558</v>
      </c>
      <c r="E643" s="18">
        <v>45022.080555555556</v>
      </c>
      <c r="F643" s="23" t="s">
        <v>39</v>
      </c>
      <c r="G643" s="19" t="s">
        <v>61</v>
      </c>
      <c r="H643" t="s">
        <v>44</v>
      </c>
      <c r="I643" s="21" t="s">
        <v>379</v>
      </c>
      <c r="J643" s="20" t="s">
        <v>30</v>
      </c>
      <c r="K643" s="22" t="s">
        <v>71</v>
      </c>
      <c r="L643" s="17" t="s">
        <v>172</v>
      </c>
      <c r="M643" s="31">
        <f>(VLOOKUP(A643,cocina!$A$2:$L$1903,11,0))</f>
        <v>33</v>
      </c>
      <c r="N643" s="18">
        <f>IF(J643="Ocupada", (E643-D643)+TIME(0,12,0), E643-D643)</f>
        <v>7.708333333187814E-2</v>
      </c>
      <c r="O643" s="18">
        <f>(VLOOKUP(A643,cocina!$A$2:$L$1903,8,0)/1440)</f>
        <v>1.2500000000000001E-2</v>
      </c>
      <c r="P643" s="18">
        <f t="shared" si="20"/>
        <v>6.4583333331878143E-2</v>
      </c>
      <c r="Q643" t="str">
        <f t="shared" si="21"/>
        <v>pago</v>
      </c>
    </row>
    <row r="644" spans="1:17">
      <c r="A644" s="12">
        <v>644</v>
      </c>
      <c r="B644" s="22" t="s">
        <v>380</v>
      </c>
      <c r="C644" s="12">
        <v>6</v>
      </c>
      <c r="D644" s="18">
        <v>45022.155555555553</v>
      </c>
      <c r="E644" s="18">
        <v>45022.298611111109</v>
      </c>
      <c r="F644" s="23" t="s">
        <v>98</v>
      </c>
      <c r="G644" s="19" t="s">
        <v>27</v>
      </c>
      <c r="H644" t="s">
        <v>44</v>
      </c>
      <c r="I644" s="21" t="s">
        <v>381</v>
      </c>
      <c r="J644" s="20" t="s">
        <v>35</v>
      </c>
      <c r="K644" s="22" t="s">
        <v>81</v>
      </c>
      <c r="L644" s="17" t="s">
        <v>72</v>
      </c>
      <c r="M644" s="31">
        <f>(VLOOKUP(A644,cocina!$A$2:$L$1903,11,0))</f>
        <v>93</v>
      </c>
      <c r="N644" s="18">
        <f>IF(J644="Ocupada", (E644-D644)+TIME(0,12,0), E644-D644)</f>
        <v>0.14305555555620231</v>
      </c>
      <c r="O644" s="18">
        <f>(VLOOKUP(A644,cocina!$A$2:$L$1903,8,0)/1440)</f>
        <v>3.5416666666666666E-2</v>
      </c>
      <c r="P644" s="18">
        <f t="shared" si="20"/>
        <v>0.10763888888953564</v>
      </c>
      <c r="Q644" t="str">
        <f t="shared" si="21"/>
        <v>pago</v>
      </c>
    </row>
    <row r="645" spans="1:17" ht="29.25">
      <c r="A645" s="12">
        <v>645</v>
      </c>
      <c r="B645" s="22" t="s">
        <v>1792</v>
      </c>
      <c r="C645" s="12">
        <v>6</v>
      </c>
      <c r="D645" s="18">
        <v>45022.118055555555</v>
      </c>
      <c r="E645" s="18">
        <v>45022.267361111109</v>
      </c>
      <c r="F645" s="23" t="s">
        <v>66</v>
      </c>
      <c r="G645" s="19" t="s">
        <v>19</v>
      </c>
      <c r="H645" t="s">
        <v>28</v>
      </c>
      <c r="I645" s="21" t="s">
        <v>2204</v>
      </c>
      <c r="J645" s="20" t="s">
        <v>22</v>
      </c>
      <c r="K645" s="22" t="s">
        <v>36</v>
      </c>
      <c r="L645" s="17" t="s">
        <v>2205</v>
      </c>
      <c r="M645" s="31">
        <f>(VLOOKUP(A645,cocina!$A$2:$L$1903,11,0))</f>
        <v>99</v>
      </c>
      <c r="N645" s="18">
        <f>IF(J645="Ocupada", (E645-D645)+TIME(0,12,0), E645-D645)</f>
        <v>0.14930555555474712</v>
      </c>
      <c r="O645" s="18">
        <f>(VLOOKUP(A645,cocina!$A$2:$L$1903,8,0)/1440)</f>
        <v>2.9861111111111113E-2</v>
      </c>
      <c r="P645" s="18">
        <f t="shared" si="20"/>
        <v>0.119444444443636</v>
      </c>
      <c r="Q645" t="str">
        <f t="shared" si="21"/>
        <v>pago</v>
      </c>
    </row>
    <row r="646" spans="1:17">
      <c r="A646" s="12">
        <v>646</v>
      </c>
      <c r="B646" s="22" t="s">
        <v>382</v>
      </c>
      <c r="C646" s="12">
        <v>2</v>
      </c>
      <c r="D646" s="18">
        <v>45022.165972222225</v>
      </c>
      <c r="E646" s="18">
        <v>45022.276388888888</v>
      </c>
      <c r="F646" s="23" t="s">
        <v>39</v>
      </c>
      <c r="G646" s="19" t="s">
        <v>27</v>
      </c>
      <c r="H646" t="s">
        <v>44</v>
      </c>
      <c r="I646" s="21" t="s">
        <v>383</v>
      </c>
      <c r="J646" s="20" t="s">
        <v>22</v>
      </c>
      <c r="K646" s="22" t="s">
        <v>36</v>
      </c>
      <c r="L646" s="17" t="s">
        <v>24</v>
      </c>
      <c r="M646" s="31">
        <f>(VLOOKUP(A646,cocina!$A$2:$L$1903,11,0))</f>
        <v>70</v>
      </c>
      <c r="N646" s="18">
        <f>IF(J646="Ocupada", (E646-D646)+TIME(0,12,0), E646-D646)</f>
        <v>0.11041666666278616</v>
      </c>
      <c r="O646" s="18">
        <f>(VLOOKUP(A646,cocina!$A$2:$L$1903,8,0)/1440)</f>
        <v>2.5000000000000001E-2</v>
      </c>
      <c r="P646" s="18">
        <f t="shared" si="20"/>
        <v>8.5416666662786161E-2</v>
      </c>
      <c r="Q646" t="str">
        <f t="shared" si="21"/>
        <v>pago</v>
      </c>
    </row>
    <row r="647" spans="1:17" ht="29.25">
      <c r="A647" s="12">
        <v>647</v>
      </c>
      <c r="B647" s="22" t="s">
        <v>2206</v>
      </c>
      <c r="C647" s="12">
        <v>2</v>
      </c>
      <c r="D647" s="18">
        <v>45022.121527777781</v>
      </c>
      <c r="E647" s="18">
        <v>45022.267361111109</v>
      </c>
      <c r="F647" s="23" t="s">
        <v>39</v>
      </c>
      <c r="G647" s="19" t="s">
        <v>27</v>
      </c>
      <c r="H647" t="s">
        <v>20</v>
      </c>
      <c r="I647" s="21" t="s">
        <v>2207</v>
      </c>
      <c r="J647" s="20" t="s">
        <v>35</v>
      </c>
      <c r="K647" s="22" t="s">
        <v>36</v>
      </c>
      <c r="L647" s="17" t="s">
        <v>2208</v>
      </c>
      <c r="M647" s="31">
        <f>(VLOOKUP(A647,cocina!$A$2:$L$1903,11,0))</f>
        <v>36</v>
      </c>
      <c r="N647" s="18">
        <f>IF(J647="Ocupada", (E647-D647)+TIME(0,12,0), E647-D647)</f>
        <v>0.14583333332848269</v>
      </c>
      <c r="O647" s="18">
        <f>(VLOOKUP(A647,cocina!$A$2:$L$1903,8,0)/1440)</f>
        <v>9.0277777777777769E-3</v>
      </c>
      <c r="P647" s="18">
        <f t="shared" si="20"/>
        <v>0.13680555555070492</v>
      </c>
      <c r="Q647" t="str">
        <f t="shared" si="21"/>
        <v>pago</v>
      </c>
    </row>
    <row r="648" spans="1:17">
      <c r="A648" s="12">
        <v>648</v>
      </c>
      <c r="B648" s="22" t="s">
        <v>384</v>
      </c>
      <c r="C648" s="12">
        <v>1</v>
      </c>
      <c r="D648" s="18">
        <v>45022.124305555553</v>
      </c>
      <c r="E648" s="18">
        <v>45022.204861111109</v>
      </c>
      <c r="F648" s="23" t="s">
        <v>39</v>
      </c>
      <c r="G648" s="19" t="s">
        <v>19</v>
      </c>
      <c r="H648" t="s">
        <v>20</v>
      </c>
      <c r="I648" s="21" t="s">
        <v>385</v>
      </c>
      <c r="J648" s="20" t="s">
        <v>22</v>
      </c>
      <c r="K648" s="22" t="s">
        <v>31</v>
      </c>
      <c r="L648" s="17" t="s">
        <v>37</v>
      </c>
      <c r="M648" s="31">
        <f>(VLOOKUP(A648,cocina!$A$2:$L$1903,11,0))</f>
        <v>56</v>
      </c>
      <c r="N648" s="18">
        <f>IF(J648="Ocupada", (E648-D648)+TIME(0,12,0), E648-D648)</f>
        <v>8.0555555556202307E-2</v>
      </c>
      <c r="O648" s="18">
        <f>(VLOOKUP(A648,cocina!$A$2:$L$1903,8,0)/1440)</f>
        <v>3.2638888888888891E-2</v>
      </c>
      <c r="P648" s="18">
        <f t="shared" si="20"/>
        <v>4.7916666667313416E-2</v>
      </c>
      <c r="Q648" t="str">
        <f t="shared" si="21"/>
        <v>pago</v>
      </c>
    </row>
    <row r="649" spans="1:17" ht="57.75">
      <c r="A649" s="12">
        <v>649</v>
      </c>
      <c r="B649" s="22" t="s">
        <v>2209</v>
      </c>
      <c r="C649" s="12">
        <v>1</v>
      </c>
      <c r="D649" s="18">
        <v>45022.038194444445</v>
      </c>
      <c r="E649" s="18">
        <v>45022.15625</v>
      </c>
      <c r="F649" s="23" t="s">
        <v>26</v>
      </c>
      <c r="G649" s="19" t="s">
        <v>27</v>
      </c>
      <c r="H649" t="s">
        <v>28</v>
      </c>
      <c r="I649" s="21" t="s">
        <v>2210</v>
      </c>
      <c r="J649" s="20" t="s">
        <v>30</v>
      </c>
      <c r="K649" s="22" t="s">
        <v>95</v>
      </c>
      <c r="L649" s="17" t="s">
        <v>2211</v>
      </c>
      <c r="M649" s="31">
        <f>(VLOOKUP(A649,cocina!$A$2:$L$1903,11,0))</f>
        <v>87</v>
      </c>
      <c r="N649" s="18">
        <f>IF(J649="Ocupada", (E649-D649)+TIME(0,12,0), E649-D649)</f>
        <v>0.12638888888808045</v>
      </c>
      <c r="O649" s="18">
        <f>(VLOOKUP(A649,cocina!$A$2:$L$1903,8,0)/1440)</f>
        <v>1.5277777777777777E-2</v>
      </c>
      <c r="P649" s="18">
        <f t="shared" si="20"/>
        <v>0.11111111111030267</v>
      </c>
      <c r="Q649" t="str">
        <f t="shared" si="21"/>
        <v>pago</v>
      </c>
    </row>
    <row r="650" spans="1:17" ht="57.75">
      <c r="A650" s="12">
        <v>650</v>
      </c>
      <c r="B650" s="22" t="s">
        <v>2011</v>
      </c>
      <c r="C650" s="12">
        <v>3</v>
      </c>
      <c r="D650" s="18">
        <v>45023.147916666669</v>
      </c>
      <c r="E650" s="18">
        <v>45023.209722222222</v>
      </c>
      <c r="F650" s="23" t="s">
        <v>66</v>
      </c>
      <c r="G650" s="19" t="s">
        <v>27</v>
      </c>
      <c r="H650" t="s">
        <v>44</v>
      </c>
      <c r="I650" s="21" t="s">
        <v>2212</v>
      </c>
      <c r="J650" s="20" t="s">
        <v>22</v>
      </c>
      <c r="K650" s="22" t="s">
        <v>63</v>
      </c>
      <c r="L650" s="17" t="s">
        <v>2213</v>
      </c>
      <c r="M650" s="31">
        <f>(VLOOKUP(A650,cocina!$A$2:$L$1903,11,0))</f>
        <v>42</v>
      </c>
      <c r="N650" s="18">
        <f>IF(J650="Ocupada", (E650-D650)+TIME(0,12,0), E650-D650)</f>
        <v>6.1805555553291924E-2</v>
      </c>
      <c r="O650" s="18">
        <f>(VLOOKUP(A650,cocina!$A$2:$L$1903,8,0)/1440)</f>
        <v>1.2500000000000001E-2</v>
      </c>
      <c r="P650" s="18">
        <f t="shared" si="20"/>
        <v>4.9305555553291927E-2</v>
      </c>
      <c r="Q650" t="str">
        <f t="shared" si="21"/>
        <v>pago</v>
      </c>
    </row>
    <row r="651" spans="1:17" ht="43.5">
      <c r="A651" s="12">
        <v>651</v>
      </c>
      <c r="B651" s="22" t="s">
        <v>2214</v>
      </c>
      <c r="C651" s="12">
        <v>4</v>
      </c>
      <c r="D651" s="18">
        <v>45023.086111111108</v>
      </c>
      <c r="E651" s="18">
        <v>45023.238888888889</v>
      </c>
      <c r="F651" s="23" t="s">
        <v>18</v>
      </c>
      <c r="G651" s="19" t="s">
        <v>19</v>
      </c>
      <c r="H651" t="s">
        <v>20</v>
      </c>
      <c r="I651" s="21" t="s">
        <v>2215</v>
      </c>
      <c r="J651" s="20" t="s">
        <v>22</v>
      </c>
      <c r="K651" s="22" t="s">
        <v>63</v>
      </c>
      <c r="L651" s="17" t="s">
        <v>2216</v>
      </c>
      <c r="M651" s="31">
        <f>(VLOOKUP(A651,cocina!$A$2:$L$1903,11,0))</f>
        <v>80</v>
      </c>
      <c r="N651" s="18">
        <f>IF(J651="Ocupada", (E651-D651)+TIME(0,12,0), E651-D651)</f>
        <v>0.15277777778101154</v>
      </c>
      <c r="O651" s="18">
        <f>(VLOOKUP(A651,cocina!$A$2:$L$1903,8,0)/1440)</f>
        <v>3.4722222222222224E-2</v>
      </c>
      <c r="P651" s="18">
        <f t="shared" si="20"/>
        <v>0.11805555555878931</v>
      </c>
      <c r="Q651" t="str">
        <f t="shared" si="21"/>
        <v>pago</v>
      </c>
    </row>
    <row r="652" spans="1:17" ht="29.25">
      <c r="A652" s="12">
        <v>652</v>
      </c>
      <c r="B652" s="22" t="s">
        <v>2041</v>
      </c>
      <c r="C652" s="12">
        <v>5</v>
      </c>
      <c r="D652" s="18">
        <v>45023.004166666666</v>
      </c>
      <c r="E652" s="18">
        <v>45023.101388888892</v>
      </c>
      <c r="F652" s="23" t="s">
        <v>39</v>
      </c>
      <c r="G652" s="19" t="s">
        <v>27</v>
      </c>
      <c r="H652" t="s">
        <v>44</v>
      </c>
      <c r="I652" s="21" t="s">
        <v>1272</v>
      </c>
      <c r="J652" s="20" t="s">
        <v>30</v>
      </c>
      <c r="K652" s="22" t="s">
        <v>71</v>
      </c>
      <c r="L652" s="17" t="s">
        <v>2217</v>
      </c>
      <c r="M652" s="31">
        <f>(VLOOKUP(A652,cocina!$A$2:$L$1903,11,0))</f>
        <v>62</v>
      </c>
      <c r="N652" s="18">
        <f>IF(J652="Ocupada", (E652-D652)+TIME(0,12,0), E652-D652)</f>
        <v>0.10555555555959775</v>
      </c>
      <c r="O652" s="18">
        <f>(VLOOKUP(A652,cocina!$A$2:$L$1903,8,0)/1440)</f>
        <v>8.3333333333333332E-3</v>
      </c>
      <c r="P652" s="18">
        <f t="shared" si="20"/>
        <v>9.7222222226264421E-2</v>
      </c>
      <c r="Q652" t="str">
        <f t="shared" si="21"/>
        <v>pago</v>
      </c>
    </row>
    <row r="653" spans="1:17" ht="43.5">
      <c r="A653" s="12">
        <v>653</v>
      </c>
      <c r="B653" s="22" t="s">
        <v>2218</v>
      </c>
      <c r="C653" s="12">
        <v>5</v>
      </c>
      <c r="D653" s="18">
        <v>45023.104861111111</v>
      </c>
      <c r="E653" s="18">
        <v>45023.180555555555</v>
      </c>
      <c r="F653" s="23" t="s">
        <v>98</v>
      </c>
      <c r="G653" s="19" t="s">
        <v>27</v>
      </c>
      <c r="H653" t="s">
        <v>20</v>
      </c>
      <c r="I653" s="21" t="s">
        <v>2219</v>
      </c>
      <c r="J653" s="20" t="s">
        <v>22</v>
      </c>
      <c r="K653" s="22" t="s">
        <v>132</v>
      </c>
      <c r="L653" s="17" t="s">
        <v>2220</v>
      </c>
      <c r="M653" s="31">
        <f>(VLOOKUP(A653,cocina!$A$2:$L$1903,11,0))</f>
        <v>84</v>
      </c>
      <c r="N653" s="18">
        <f>IF(J653="Ocupada", (E653-D653)+TIME(0,12,0), E653-D653)</f>
        <v>7.5694444443797693E-2</v>
      </c>
      <c r="O653" s="18">
        <f>(VLOOKUP(A653,cocina!$A$2:$L$1903,8,0)/1440)</f>
        <v>3.5416666666666666E-2</v>
      </c>
      <c r="P653" s="18">
        <f t="shared" si="20"/>
        <v>4.0277777777131027E-2</v>
      </c>
      <c r="Q653" t="str">
        <f t="shared" si="21"/>
        <v>pago</v>
      </c>
    </row>
    <row r="654" spans="1:17" ht="29.25">
      <c r="A654" s="12">
        <v>654</v>
      </c>
      <c r="B654" s="22" t="s">
        <v>2221</v>
      </c>
      <c r="C654" s="12">
        <v>5</v>
      </c>
      <c r="D654" s="18">
        <v>45023.001388888886</v>
      </c>
      <c r="E654" s="18">
        <v>45023.072222222225</v>
      </c>
      <c r="F654" s="23" t="s">
        <v>26</v>
      </c>
      <c r="G654" s="19" t="s">
        <v>19</v>
      </c>
      <c r="H654" t="s">
        <v>20</v>
      </c>
      <c r="I654" s="21" t="s">
        <v>2222</v>
      </c>
      <c r="J654" s="20" t="s">
        <v>30</v>
      </c>
      <c r="K654" s="22" t="s">
        <v>71</v>
      </c>
      <c r="L654" s="17" t="s">
        <v>1163</v>
      </c>
      <c r="M654" s="31">
        <f>(VLOOKUP(A654,cocina!$A$2:$L$1903,11,0))</f>
        <v>22</v>
      </c>
      <c r="N654" s="18">
        <f>IF(J654="Ocupada", (E654-D654)+TIME(0,12,0), E654-D654)</f>
        <v>7.9166666672002367E-2</v>
      </c>
      <c r="O654" s="18">
        <f>(VLOOKUP(A654,cocina!$A$2:$L$1903,8,0)/1440)</f>
        <v>2.1527777777777778E-2</v>
      </c>
      <c r="P654" s="18">
        <f t="shared" si="20"/>
        <v>5.7638888894224589E-2</v>
      </c>
      <c r="Q654" t="str">
        <f t="shared" si="21"/>
        <v>pago</v>
      </c>
    </row>
    <row r="655" spans="1:17">
      <c r="A655" s="12">
        <v>655</v>
      </c>
      <c r="B655" s="22" t="s">
        <v>386</v>
      </c>
      <c r="C655" s="12">
        <v>4</v>
      </c>
      <c r="D655" s="18">
        <v>45023.052083333336</v>
      </c>
      <c r="E655" s="18">
        <v>45023.200694444444</v>
      </c>
      <c r="F655" s="23" t="s">
        <v>26</v>
      </c>
      <c r="G655" s="19" t="s">
        <v>27</v>
      </c>
      <c r="H655" t="s">
        <v>28</v>
      </c>
      <c r="I655" s="21" t="s">
        <v>387</v>
      </c>
      <c r="J655" s="20" t="s">
        <v>35</v>
      </c>
      <c r="K655" s="22" t="s">
        <v>31</v>
      </c>
      <c r="L655" s="17" t="s">
        <v>72</v>
      </c>
      <c r="M655" s="31">
        <f>(VLOOKUP(A655,cocina!$A$2:$L$1903,11,0))</f>
        <v>93</v>
      </c>
      <c r="N655" s="18">
        <f>IF(J655="Ocupada", (E655-D655)+TIME(0,12,0), E655-D655)</f>
        <v>0.14861111110803904</v>
      </c>
      <c r="O655" s="18">
        <f>(VLOOKUP(A655,cocina!$A$2:$L$1903,8,0)/1440)</f>
        <v>2.5000000000000001E-2</v>
      </c>
      <c r="P655" s="18">
        <f t="shared" si="20"/>
        <v>0.12361111110803905</v>
      </c>
      <c r="Q655" t="str">
        <f t="shared" si="21"/>
        <v>pago</v>
      </c>
    </row>
    <row r="656" spans="1:17" ht="57.75">
      <c r="A656" s="12">
        <v>656</v>
      </c>
      <c r="B656" s="22" t="s">
        <v>2223</v>
      </c>
      <c r="C656" s="12">
        <v>6</v>
      </c>
      <c r="D656" s="18">
        <v>45023.15</v>
      </c>
      <c r="E656" s="18">
        <v>45023.277777777781</v>
      </c>
      <c r="F656" s="23" t="s">
        <v>98</v>
      </c>
      <c r="G656" s="19" t="s">
        <v>19</v>
      </c>
      <c r="H656" t="s">
        <v>20</v>
      </c>
      <c r="I656" s="21" t="s">
        <v>2224</v>
      </c>
      <c r="J656" s="20" t="s">
        <v>35</v>
      </c>
      <c r="K656" s="22" t="s">
        <v>63</v>
      </c>
      <c r="L656" s="17" t="s">
        <v>2225</v>
      </c>
      <c r="M656" s="31">
        <f>(VLOOKUP(A656,cocina!$A$2:$L$1903,11,0))</f>
        <v>23</v>
      </c>
      <c r="N656" s="18">
        <f>IF(J656="Ocupada", (E656-D656)+TIME(0,12,0), E656-D656)</f>
        <v>0.12777777777955635</v>
      </c>
      <c r="O656" s="18">
        <f>(VLOOKUP(A656,cocina!$A$2:$L$1903,8,0)/1440)</f>
        <v>9.0277777777777769E-3</v>
      </c>
      <c r="P656" s="18">
        <f t="shared" si="20"/>
        <v>0.11875000000177857</v>
      </c>
      <c r="Q656" t="str">
        <f t="shared" si="21"/>
        <v>pago</v>
      </c>
    </row>
    <row r="657" spans="1:17" ht="43.5">
      <c r="A657" s="12">
        <v>657</v>
      </c>
      <c r="B657" s="22" t="s">
        <v>442</v>
      </c>
      <c r="C657" s="12">
        <v>2</v>
      </c>
      <c r="D657" s="18">
        <v>45023.035416666666</v>
      </c>
      <c r="E657" s="18">
        <v>45023.171527777777</v>
      </c>
      <c r="F657" s="23" t="s">
        <v>98</v>
      </c>
      <c r="G657" s="19" t="s">
        <v>27</v>
      </c>
      <c r="H657" t="s">
        <v>28</v>
      </c>
      <c r="I657" s="21" t="s">
        <v>443</v>
      </c>
      <c r="J657" s="20" t="s">
        <v>35</v>
      </c>
      <c r="K657" s="22" t="s">
        <v>41</v>
      </c>
      <c r="L657" s="17" t="s">
        <v>444</v>
      </c>
      <c r="M657" s="31">
        <f>(VLOOKUP(A657,cocina!$A$2:$L$1903,11,0))</f>
        <v>80</v>
      </c>
      <c r="N657" s="18">
        <f>IF(J657="Ocupada", (E657-D657)+TIME(0,12,0), E657-D657)</f>
        <v>0.13611111111094942</v>
      </c>
      <c r="O657" s="18">
        <f>(VLOOKUP(A657,cocina!$A$2:$L$1903,8,0)/1440)</f>
        <v>3.8194444444444448E-2</v>
      </c>
      <c r="P657" s="18">
        <f t="shared" si="20"/>
        <v>9.7916666666504976E-2</v>
      </c>
      <c r="Q657" t="str">
        <f t="shared" si="21"/>
        <v>pago</v>
      </c>
    </row>
    <row r="658" spans="1:17" ht="29.25">
      <c r="A658" s="12">
        <v>658</v>
      </c>
      <c r="B658" s="22" t="s">
        <v>2226</v>
      </c>
      <c r="C658" s="12">
        <v>5</v>
      </c>
      <c r="D658" s="18">
        <v>45023.071527777778</v>
      </c>
      <c r="E658" s="18">
        <v>45023.209722222222</v>
      </c>
      <c r="F658" s="23" t="s">
        <v>26</v>
      </c>
      <c r="G658" s="19" t="s">
        <v>61</v>
      </c>
      <c r="H658" t="s">
        <v>28</v>
      </c>
      <c r="I658" s="21" t="s">
        <v>2227</v>
      </c>
      <c r="J658" s="20" t="s">
        <v>35</v>
      </c>
      <c r="K658" s="22" t="s">
        <v>31</v>
      </c>
      <c r="L658" s="17" t="s">
        <v>2228</v>
      </c>
      <c r="M658" s="31">
        <f>(VLOOKUP(A658,cocina!$A$2:$L$1903,11,0))</f>
        <v>32</v>
      </c>
      <c r="N658" s="18">
        <f>IF(J658="Ocupada", (E658-D658)+TIME(0,12,0), E658-D658)</f>
        <v>0.13819444444379769</v>
      </c>
      <c r="O658" s="18">
        <f>(VLOOKUP(A658,cocina!$A$2:$L$1903,8,0)/1440)</f>
        <v>1.4583333333333334E-2</v>
      </c>
      <c r="P658" s="18">
        <f t="shared" si="20"/>
        <v>0.12361111111046436</v>
      </c>
      <c r="Q658" t="str">
        <f t="shared" si="21"/>
        <v>pago</v>
      </c>
    </row>
    <row r="659" spans="1:17">
      <c r="A659" s="12">
        <v>659</v>
      </c>
      <c r="B659" s="22" t="s">
        <v>181</v>
      </c>
      <c r="C659" s="12">
        <v>4</v>
      </c>
      <c r="D659" s="18">
        <v>45023.118055555555</v>
      </c>
      <c r="E659" s="18">
        <v>45023.168749999997</v>
      </c>
      <c r="F659" s="23" t="s">
        <v>18</v>
      </c>
      <c r="G659" s="19" t="s">
        <v>27</v>
      </c>
      <c r="H659" t="s">
        <v>20</v>
      </c>
      <c r="I659" s="21" t="s">
        <v>289</v>
      </c>
      <c r="J659" s="20" t="s">
        <v>30</v>
      </c>
      <c r="K659" s="22" t="s">
        <v>23</v>
      </c>
      <c r="L659" s="17" t="s">
        <v>32</v>
      </c>
      <c r="M659" s="31">
        <f>(VLOOKUP(A659,cocina!$A$2:$L$1903,11,0))</f>
        <v>87</v>
      </c>
      <c r="N659" s="18">
        <f>IF(J659="Ocupada", (E659-D659)+TIME(0,12,0), E659-D659)</f>
        <v>5.9027777775675833E-2</v>
      </c>
      <c r="O659" s="18">
        <f>(VLOOKUP(A659,cocina!$A$2:$L$1903,8,0)/1440)</f>
        <v>2.1527777777777778E-2</v>
      </c>
      <c r="P659" s="18">
        <f t="shared" si="20"/>
        <v>3.7499999997898055E-2</v>
      </c>
      <c r="Q659" t="str">
        <f t="shared" si="21"/>
        <v>pago</v>
      </c>
    </row>
    <row r="660" spans="1:17" ht="43.5">
      <c r="A660" s="12">
        <v>660</v>
      </c>
      <c r="B660" s="22" t="s">
        <v>2229</v>
      </c>
      <c r="C660" s="12">
        <v>4</v>
      </c>
      <c r="D660" s="18">
        <v>45023.080555555556</v>
      </c>
      <c r="E660" s="18">
        <v>45023.243750000001</v>
      </c>
      <c r="F660" s="23" t="s">
        <v>39</v>
      </c>
      <c r="G660" s="19" t="s">
        <v>61</v>
      </c>
      <c r="H660" t="s">
        <v>20</v>
      </c>
      <c r="I660" s="21" t="s">
        <v>2230</v>
      </c>
      <c r="J660" s="20" t="s">
        <v>35</v>
      </c>
      <c r="K660" s="22" t="s">
        <v>31</v>
      </c>
      <c r="L660" s="17" t="s">
        <v>2231</v>
      </c>
      <c r="M660" s="31">
        <f>(VLOOKUP(A660,cocina!$A$2:$L$1903,11,0))</f>
        <v>38</v>
      </c>
      <c r="N660" s="18">
        <f>IF(J660="Ocupada", (E660-D660)+TIME(0,12,0), E660-D660)</f>
        <v>0.16319444444525288</v>
      </c>
      <c r="O660" s="18">
        <f>(VLOOKUP(A660,cocina!$A$2:$L$1903,8,0)/1440)</f>
        <v>1.6666666666666666E-2</v>
      </c>
      <c r="P660" s="18">
        <f t="shared" si="20"/>
        <v>0.14652777777858622</v>
      </c>
      <c r="Q660" t="str">
        <f t="shared" si="21"/>
        <v>pago</v>
      </c>
    </row>
    <row r="661" spans="1:17" ht="57.75">
      <c r="A661" s="12">
        <v>661</v>
      </c>
      <c r="B661" s="22" t="s">
        <v>1288</v>
      </c>
      <c r="C661" s="12">
        <v>4</v>
      </c>
      <c r="D661" s="18">
        <v>45023.140277777777</v>
      </c>
      <c r="E661" s="18">
        <v>45023.286111111112</v>
      </c>
      <c r="F661" s="23" t="s">
        <v>18</v>
      </c>
      <c r="G661" s="19" t="s">
        <v>19</v>
      </c>
      <c r="H661" t="s">
        <v>20</v>
      </c>
      <c r="I661" s="21" t="s">
        <v>2232</v>
      </c>
      <c r="J661" s="20" t="s">
        <v>30</v>
      </c>
      <c r="K661" s="22" t="s">
        <v>63</v>
      </c>
      <c r="L661" s="17" t="s">
        <v>2233</v>
      </c>
      <c r="M661" s="31">
        <f>(VLOOKUP(A661,cocina!$A$2:$L$1903,11,0))</f>
        <v>69</v>
      </c>
      <c r="N661" s="18">
        <f>IF(J661="Ocupada", (E661-D661)+TIME(0,12,0), E661-D661)</f>
        <v>0.15416666666909198</v>
      </c>
      <c r="O661" s="18">
        <f>(VLOOKUP(A661,cocina!$A$2:$L$1903,8,0)/1440)</f>
        <v>3.888888888888889E-2</v>
      </c>
      <c r="P661" s="18">
        <f t="shared" si="20"/>
        <v>0.11527777778020309</v>
      </c>
      <c r="Q661" t="str">
        <f t="shared" si="21"/>
        <v>pago</v>
      </c>
    </row>
    <row r="662" spans="1:17" ht="43.5">
      <c r="A662" s="12">
        <v>662</v>
      </c>
      <c r="B662" s="22" t="s">
        <v>2234</v>
      </c>
      <c r="C662" s="12">
        <v>4</v>
      </c>
      <c r="D662" s="18">
        <v>45023.084027777775</v>
      </c>
      <c r="E662" s="18">
        <v>45023.209722222222</v>
      </c>
      <c r="F662" s="23" t="s">
        <v>98</v>
      </c>
      <c r="G662" s="19" t="s">
        <v>27</v>
      </c>
      <c r="H662" t="s">
        <v>20</v>
      </c>
      <c r="I662" s="21" t="s">
        <v>2235</v>
      </c>
      <c r="J662" s="20" t="s">
        <v>22</v>
      </c>
      <c r="K662" s="22" t="s">
        <v>36</v>
      </c>
      <c r="L662" s="17" t="s">
        <v>2236</v>
      </c>
      <c r="M662" s="31">
        <f>(VLOOKUP(A662,cocina!$A$2:$L$1903,11,0))</f>
        <v>72</v>
      </c>
      <c r="N662" s="18">
        <f>IF(J662="Ocupada", (E662-D662)+TIME(0,12,0), E662-D662)</f>
        <v>0.12569444444670808</v>
      </c>
      <c r="O662" s="18">
        <f>(VLOOKUP(A662,cocina!$A$2:$L$1903,8,0)/1440)</f>
        <v>2.361111111111111E-2</v>
      </c>
      <c r="P662" s="18">
        <f t="shared" si="20"/>
        <v>0.10208333333559697</v>
      </c>
      <c r="Q662" t="str">
        <f t="shared" si="21"/>
        <v>pago</v>
      </c>
    </row>
    <row r="663" spans="1:17" ht="43.5">
      <c r="A663" s="12">
        <v>663</v>
      </c>
      <c r="B663" s="22" t="s">
        <v>2237</v>
      </c>
      <c r="C663" s="12">
        <v>1</v>
      </c>
      <c r="D663" s="18">
        <v>45023.04791666667</v>
      </c>
      <c r="E663" s="18">
        <v>45023.157638888886</v>
      </c>
      <c r="F663" s="23" t="s">
        <v>98</v>
      </c>
      <c r="G663" s="19" t="s">
        <v>27</v>
      </c>
      <c r="H663" t="s">
        <v>28</v>
      </c>
      <c r="I663" s="21" t="s">
        <v>413</v>
      </c>
      <c r="J663" s="20" t="s">
        <v>30</v>
      </c>
      <c r="K663" s="22" t="s">
        <v>77</v>
      </c>
      <c r="L663" s="17" t="s">
        <v>2238</v>
      </c>
      <c r="M663" s="31">
        <f>(VLOOKUP(A663,cocina!$A$2:$L$1903,11,0))</f>
        <v>36</v>
      </c>
      <c r="N663" s="18">
        <f>IF(J663="Ocupada", (E663-D663)+TIME(0,12,0), E663-D663)</f>
        <v>0.11805555554941141</v>
      </c>
      <c r="O663" s="18">
        <f>(VLOOKUP(A663,cocina!$A$2:$L$1903,8,0)/1440)</f>
        <v>2.7777777777777776E-2</v>
      </c>
      <c r="P663" s="18">
        <f t="shared" si="20"/>
        <v>9.0277777771633635E-2</v>
      </c>
      <c r="Q663" t="str">
        <f t="shared" si="21"/>
        <v>pago</v>
      </c>
    </row>
    <row r="664" spans="1:17" ht="43.5">
      <c r="A664" s="12">
        <v>664</v>
      </c>
      <c r="B664" s="22" t="s">
        <v>2239</v>
      </c>
      <c r="C664" s="12">
        <v>6</v>
      </c>
      <c r="D664" s="18">
        <v>45023.065972222219</v>
      </c>
      <c r="E664" s="18">
        <v>45023.161805555559</v>
      </c>
      <c r="F664" s="23" t="s">
        <v>18</v>
      </c>
      <c r="G664" s="19" t="s">
        <v>61</v>
      </c>
      <c r="H664" t="s">
        <v>44</v>
      </c>
      <c r="I664" s="21" t="s">
        <v>2227</v>
      </c>
      <c r="J664" s="20" t="s">
        <v>35</v>
      </c>
      <c r="K664" s="22" t="s">
        <v>46</v>
      </c>
      <c r="L664" s="17" t="s">
        <v>2240</v>
      </c>
      <c r="M664" s="31">
        <f>(VLOOKUP(A664,cocina!$A$2:$L$1903,11,0))</f>
        <v>18</v>
      </c>
      <c r="N664" s="18">
        <f>IF(J664="Ocupada", (E664-D664)+TIME(0,12,0), E664-D664)</f>
        <v>9.5833333340124227E-2</v>
      </c>
      <c r="O664" s="18">
        <f>(VLOOKUP(A664,cocina!$A$2:$L$1903,8,0)/1440)</f>
        <v>6.2500000000000003E-3</v>
      </c>
      <c r="P664" s="18">
        <f t="shared" si="20"/>
        <v>8.9583333340124222E-2</v>
      </c>
      <c r="Q664" t="str">
        <f t="shared" si="21"/>
        <v>pago</v>
      </c>
    </row>
    <row r="665" spans="1:17" ht="29.25">
      <c r="A665" s="12">
        <v>665</v>
      </c>
      <c r="B665" s="22" t="s">
        <v>1535</v>
      </c>
      <c r="C665" s="12">
        <v>1</v>
      </c>
      <c r="D665" s="18">
        <v>45023.086805555555</v>
      </c>
      <c r="E665" s="18">
        <v>45023.24722222222</v>
      </c>
      <c r="F665" s="23" t="s">
        <v>26</v>
      </c>
      <c r="G665" s="19" t="s">
        <v>27</v>
      </c>
      <c r="H665" t="s">
        <v>20</v>
      </c>
      <c r="I665" s="21" t="s">
        <v>2241</v>
      </c>
      <c r="J665" s="20" t="s">
        <v>30</v>
      </c>
      <c r="K665" s="22" t="s">
        <v>36</v>
      </c>
      <c r="L665" s="17" t="s">
        <v>2242</v>
      </c>
      <c r="M665" s="31">
        <f>(VLOOKUP(A665,cocina!$A$2:$L$1903,11,0))</f>
        <v>75</v>
      </c>
      <c r="N665" s="18">
        <f>IF(J665="Ocupada", (E665-D665)+TIME(0,12,0), E665-D665)</f>
        <v>0.16874999999902987</v>
      </c>
      <c r="O665" s="18">
        <f>(VLOOKUP(A665,cocina!$A$2:$L$1903,8,0)/1440)</f>
        <v>1.7361111111111112E-2</v>
      </c>
      <c r="P665" s="18">
        <f t="shared" si="20"/>
        <v>0.15138888888791877</v>
      </c>
      <c r="Q665" t="str">
        <f t="shared" si="21"/>
        <v>pago</v>
      </c>
    </row>
    <row r="666" spans="1:17">
      <c r="A666" s="12">
        <v>666</v>
      </c>
      <c r="B666" s="22" t="s">
        <v>388</v>
      </c>
      <c r="C666" s="12">
        <v>4</v>
      </c>
      <c r="D666" s="18">
        <v>45023.044444444444</v>
      </c>
      <c r="E666" s="18">
        <v>45023.206250000003</v>
      </c>
      <c r="F666" s="23" t="s">
        <v>39</v>
      </c>
      <c r="G666" s="19" t="s">
        <v>27</v>
      </c>
      <c r="H666" t="s">
        <v>20</v>
      </c>
      <c r="I666" s="21" t="s">
        <v>389</v>
      </c>
      <c r="J666" s="20" t="s">
        <v>22</v>
      </c>
      <c r="K666" s="22" t="s">
        <v>95</v>
      </c>
      <c r="L666" s="17" t="s">
        <v>88</v>
      </c>
      <c r="M666" s="31">
        <f>(VLOOKUP(A666,cocina!$A$2:$L$1903,11,0))</f>
        <v>40</v>
      </c>
      <c r="N666" s="18">
        <f>IF(J666="Ocupada", (E666-D666)+TIME(0,12,0), E666-D666)</f>
        <v>0.16180555555911269</v>
      </c>
      <c r="O666" s="18">
        <f>(VLOOKUP(A666,cocina!$A$2:$L$1903,8,0)/1440)</f>
        <v>1.8749999999999999E-2</v>
      </c>
      <c r="P666" s="18">
        <f t="shared" si="20"/>
        <v>0.1430555555591127</v>
      </c>
      <c r="Q666" t="str">
        <f t="shared" si="21"/>
        <v>pago</v>
      </c>
    </row>
    <row r="667" spans="1:17">
      <c r="A667" s="12">
        <v>667</v>
      </c>
      <c r="B667" s="22" t="s">
        <v>390</v>
      </c>
      <c r="C667" s="12">
        <v>5</v>
      </c>
      <c r="D667" s="18">
        <v>45023.152083333334</v>
      </c>
      <c r="E667" s="18">
        <v>45023.296527777777</v>
      </c>
      <c r="F667" s="23" t="s">
        <v>66</v>
      </c>
      <c r="G667" s="19" t="s">
        <v>27</v>
      </c>
      <c r="H667" t="s">
        <v>20</v>
      </c>
      <c r="I667" s="21" t="s">
        <v>391</v>
      </c>
      <c r="J667" s="20" t="s">
        <v>35</v>
      </c>
      <c r="K667" s="22" t="s">
        <v>23</v>
      </c>
      <c r="L667" s="17" t="s">
        <v>56</v>
      </c>
      <c r="M667" s="31">
        <f>(VLOOKUP(A667,cocina!$A$2:$L$1903,11,0))</f>
        <v>36</v>
      </c>
      <c r="N667" s="18">
        <f>IF(J667="Ocupada", (E667-D667)+TIME(0,12,0), E667-D667)</f>
        <v>0.1444444444423425</v>
      </c>
      <c r="O667" s="18">
        <f>(VLOOKUP(A667,cocina!$A$2:$L$1903,8,0)/1440)</f>
        <v>8.3333333333333332E-3</v>
      </c>
      <c r="P667" s="18">
        <f t="shared" si="20"/>
        <v>0.13611111110900917</v>
      </c>
      <c r="Q667" t="str">
        <f t="shared" si="21"/>
        <v>pago</v>
      </c>
    </row>
    <row r="668" spans="1:17" ht="43.5">
      <c r="A668" s="12">
        <v>668</v>
      </c>
      <c r="B668" s="22" t="s">
        <v>1559</v>
      </c>
      <c r="C668" s="12">
        <v>4</v>
      </c>
      <c r="D668" s="18">
        <v>45023.071527777778</v>
      </c>
      <c r="E668" s="18">
        <v>45023.195138888892</v>
      </c>
      <c r="F668" s="23" t="s">
        <v>98</v>
      </c>
      <c r="G668" s="19" t="s">
        <v>61</v>
      </c>
      <c r="H668" t="s">
        <v>20</v>
      </c>
      <c r="I668" s="21" t="s">
        <v>2243</v>
      </c>
      <c r="J668" s="20" t="s">
        <v>35</v>
      </c>
      <c r="K668" s="22" t="s">
        <v>36</v>
      </c>
      <c r="L668" s="17" t="s">
        <v>2244</v>
      </c>
      <c r="M668" s="31">
        <f>(VLOOKUP(A668,cocina!$A$2:$L$1903,11,0))</f>
        <v>78</v>
      </c>
      <c r="N668" s="18">
        <f>IF(J668="Ocupada", (E668-D668)+TIME(0,12,0), E668-D668)</f>
        <v>0.12361111111385981</v>
      </c>
      <c r="O668" s="18">
        <f>(VLOOKUP(A668,cocina!$A$2:$L$1903,8,0)/1440)</f>
        <v>4.0972222222222222E-2</v>
      </c>
      <c r="P668" s="18">
        <f t="shared" si="20"/>
        <v>8.2638888891637591E-2</v>
      </c>
      <c r="Q668" t="str">
        <f t="shared" si="21"/>
        <v>pago</v>
      </c>
    </row>
    <row r="669" spans="1:17" ht="43.5">
      <c r="A669" s="12">
        <v>669</v>
      </c>
      <c r="B669" s="22" t="s">
        <v>2245</v>
      </c>
      <c r="C669" s="12">
        <v>4</v>
      </c>
      <c r="D669" s="18">
        <v>45023.042361111111</v>
      </c>
      <c r="E669" s="18">
        <v>45023.19027777778</v>
      </c>
      <c r="F669" s="23" t="s">
        <v>66</v>
      </c>
      <c r="G669" s="19" t="s">
        <v>27</v>
      </c>
      <c r="H669" t="s">
        <v>20</v>
      </c>
      <c r="I669" s="21" t="s">
        <v>2246</v>
      </c>
      <c r="J669" s="20" t="s">
        <v>22</v>
      </c>
      <c r="K669" s="22" t="s">
        <v>132</v>
      </c>
      <c r="L669" s="17" t="s">
        <v>2247</v>
      </c>
      <c r="M669" s="31">
        <f>(VLOOKUP(A669,cocina!$A$2:$L$1903,11,0))</f>
        <v>31</v>
      </c>
      <c r="N669" s="18">
        <f>IF(J669="Ocupada", (E669-D669)+TIME(0,12,0), E669-D669)</f>
        <v>0.14791666666860692</v>
      </c>
      <c r="O669" s="18">
        <f>(VLOOKUP(A669,cocina!$A$2:$L$1903,8,0)/1440)</f>
        <v>9.0277777777777769E-3</v>
      </c>
      <c r="P669" s="18">
        <f t="shared" si="20"/>
        <v>0.13888888889082915</v>
      </c>
      <c r="Q669" t="str">
        <f t="shared" si="21"/>
        <v>pago</v>
      </c>
    </row>
    <row r="670" spans="1:17" ht="43.5">
      <c r="A670" s="12">
        <v>670</v>
      </c>
      <c r="B670" s="22" t="s">
        <v>2248</v>
      </c>
      <c r="C670" s="12">
        <v>6</v>
      </c>
      <c r="D670" s="18">
        <v>45023.077777777777</v>
      </c>
      <c r="E670" s="18">
        <v>45023.133333333331</v>
      </c>
      <c r="F670" s="23" t="s">
        <v>39</v>
      </c>
      <c r="G670" s="19" t="s">
        <v>27</v>
      </c>
      <c r="H670" t="s">
        <v>28</v>
      </c>
      <c r="I670" s="21" t="s">
        <v>1172</v>
      </c>
      <c r="J670" s="20" t="s">
        <v>30</v>
      </c>
      <c r="K670" s="22" t="s">
        <v>36</v>
      </c>
      <c r="L670" s="17" t="s">
        <v>2249</v>
      </c>
      <c r="M670" s="31">
        <f>(VLOOKUP(A670,cocina!$A$2:$L$1903,11,0))</f>
        <v>23</v>
      </c>
      <c r="N670" s="18">
        <f>IF(J670="Ocupada", (E670-D670)+TIME(0,12,0), E670-D670)</f>
        <v>6.3888888888080447E-2</v>
      </c>
      <c r="O670" s="18">
        <f>(VLOOKUP(A670,cocina!$A$2:$L$1903,8,0)/1440)</f>
        <v>1.8055555555555554E-2</v>
      </c>
      <c r="P670" s="18">
        <f t="shared" si="20"/>
        <v>4.5833333332524893E-2</v>
      </c>
      <c r="Q670" t="str">
        <f t="shared" si="21"/>
        <v>pago</v>
      </c>
    </row>
    <row r="671" spans="1:17" ht="43.5">
      <c r="A671" s="12">
        <v>671</v>
      </c>
      <c r="B671" s="22" t="s">
        <v>1473</v>
      </c>
      <c r="C671" s="12">
        <v>3</v>
      </c>
      <c r="D671" s="18">
        <v>45023.095833333333</v>
      </c>
      <c r="E671" s="18">
        <v>45023.145833333336</v>
      </c>
      <c r="F671" s="23" t="s">
        <v>66</v>
      </c>
      <c r="G671" s="19" t="s">
        <v>27</v>
      </c>
      <c r="H671" t="s">
        <v>28</v>
      </c>
      <c r="I671" s="21" t="s">
        <v>2250</v>
      </c>
      <c r="J671" s="20" t="s">
        <v>35</v>
      </c>
      <c r="K671" s="22" t="s">
        <v>36</v>
      </c>
      <c r="L671" s="17" t="s">
        <v>2251</v>
      </c>
      <c r="M671" s="31">
        <f>(VLOOKUP(A671,cocina!$A$2:$L$1903,11,0))</f>
        <v>70</v>
      </c>
      <c r="N671" s="18">
        <f>IF(J671="Ocupada", (E671-D671)+TIME(0,12,0), E671-D671)</f>
        <v>5.0000000002910383E-2</v>
      </c>
      <c r="O671" s="18">
        <f>(VLOOKUP(A671,cocina!$A$2:$L$1903,8,0)/1440)</f>
        <v>2.013888888888889E-2</v>
      </c>
      <c r="P671" s="18">
        <f t="shared" si="20"/>
        <v>2.9861111114021493E-2</v>
      </c>
      <c r="Q671" t="str">
        <f t="shared" si="21"/>
        <v>pago</v>
      </c>
    </row>
    <row r="672" spans="1:17" ht="43.5">
      <c r="A672" s="12">
        <v>672</v>
      </c>
      <c r="B672" s="22" t="s">
        <v>1265</v>
      </c>
      <c r="C672" s="12">
        <v>6</v>
      </c>
      <c r="D672" s="18">
        <v>45023.058333333334</v>
      </c>
      <c r="E672" s="18">
        <v>45023.160416666666</v>
      </c>
      <c r="F672" s="23" t="s">
        <v>18</v>
      </c>
      <c r="G672" s="19" t="s">
        <v>19</v>
      </c>
      <c r="H672" t="s">
        <v>20</v>
      </c>
      <c r="I672" s="21" t="s">
        <v>2252</v>
      </c>
      <c r="J672" s="20" t="s">
        <v>35</v>
      </c>
      <c r="K672" s="22" t="s">
        <v>41</v>
      </c>
      <c r="L672" s="17" t="s">
        <v>2253</v>
      </c>
      <c r="M672" s="31">
        <f>(VLOOKUP(A672,cocina!$A$2:$L$1903,11,0))</f>
        <v>96</v>
      </c>
      <c r="N672" s="18">
        <f>IF(J672="Ocupada", (E672-D672)+TIME(0,12,0), E672-D672)</f>
        <v>0.10208333333139308</v>
      </c>
      <c r="O672" s="18">
        <f>(VLOOKUP(A672,cocina!$A$2:$L$1903,8,0)/1440)</f>
        <v>1.4583333333333334E-2</v>
      </c>
      <c r="P672" s="18">
        <f t="shared" si="20"/>
        <v>8.7499999998059741E-2</v>
      </c>
      <c r="Q672" t="str">
        <f t="shared" si="21"/>
        <v>pago</v>
      </c>
    </row>
    <row r="673" spans="1:17" ht="57.75">
      <c r="A673" s="12">
        <v>673</v>
      </c>
      <c r="B673" s="22" t="s">
        <v>394</v>
      </c>
      <c r="C673" s="12">
        <v>6</v>
      </c>
      <c r="D673" s="18">
        <v>45023.025694444441</v>
      </c>
      <c r="E673" s="18">
        <v>45023.119444444441</v>
      </c>
      <c r="F673" s="23" t="s">
        <v>26</v>
      </c>
      <c r="G673" s="19" t="s">
        <v>27</v>
      </c>
      <c r="H673" t="s">
        <v>20</v>
      </c>
      <c r="I673" s="21" t="s">
        <v>2254</v>
      </c>
      <c r="J673" s="20" t="s">
        <v>35</v>
      </c>
      <c r="K673" s="22" t="s">
        <v>132</v>
      </c>
      <c r="L673" s="17" t="s">
        <v>2255</v>
      </c>
      <c r="M673" s="31">
        <f>(VLOOKUP(A673,cocina!$A$2:$L$1903,11,0))</f>
        <v>80</v>
      </c>
      <c r="N673" s="18">
        <f>IF(J673="Ocupada", (E673-D673)+TIME(0,12,0), E673-D673)</f>
        <v>9.375E-2</v>
      </c>
      <c r="O673" s="18">
        <f>(VLOOKUP(A673,cocina!$A$2:$L$1903,8,0)/1440)</f>
        <v>9.0277777777777769E-3</v>
      </c>
      <c r="P673" s="18">
        <f t="shared" si="20"/>
        <v>8.4722222222222227E-2</v>
      </c>
      <c r="Q673" t="str">
        <f t="shared" si="21"/>
        <v>pago</v>
      </c>
    </row>
    <row r="674" spans="1:17" ht="57.75">
      <c r="A674" s="12">
        <v>674</v>
      </c>
      <c r="B674" s="22" t="s">
        <v>2256</v>
      </c>
      <c r="C674" s="12">
        <v>3</v>
      </c>
      <c r="D674" s="18">
        <v>45023.002083333333</v>
      </c>
      <c r="E674" s="18">
        <v>45023.0625</v>
      </c>
      <c r="F674" s="23" t="s">
        <v>26</v>
      </c>
      <c r="G674" s="19" t="s">
        <v>19</v>
      </c>
      <c r="H674" t="s">
        <v>20</v>
      </c>
      <c r="I674" s="21" t="s">
        <v>2257</v>
      </c>
      <c r="J674" s="20" t="s">
        <v>22</v>
      </c>
      <c r="K674" s="22" t="s">
        <v>95</v>
      </c>
      <c r="L674" s="17" t="s">
        <v>2258</v>
      </c>
      <c r="M674" s="31">
        <f>(VLOOKUP(A674,cocina!$A$2:$L$1903,11,0))</f>
        <v>57</v>
      </c>
      <c r="N674" s="18">
        <f>IF(J674="Ocupada", (E674-D674)+TIME(0,12,0), E674-D674)</f>
        <v>6.0416666667151731E-2</v>
      </c>
      <c r="O674" s="18">
        <f>(VLOOKUP(A674,cocina!$A$2:$L$1903,8,0)/1440)</f>
        <v>7.6388888888888886E-3</v>
      </c>
      <c r="P674" s="18">
        <f t="shared" si="20"/>
        <v>5.2777777778262841E-2</v>
      </c>
      <c r="Q674" t="str">
        <f t="shared" si="21"/>
        <v>pago</v>
      </c>
    </row>
    <row r="675" spans="1:17" ht="43.5">
      <c r="A675" s="12">
        <v>675</v>
      </c>
      <c r="B675" s="22" t="s">
        <v>2259</v>
      </c>
      <c r="C675" s="12">
        <v>2</v>
      </c>
      <c r="D675" s="18">
        <v>45023.037499999999</v>
      </c>
      <c r="E675" s="18">
        <v>45023.189583333333</v>
      </c>
      <c r="F675" s="23" t="s">
        <v>39</v>
      </c>
      <c r="G675" s="19" t="s">
        <v>19</v>
      </c>
      <c r="H675" t="s">
        <v>28</v>
      </c>
      <c r="I675" s="21" t="s">
        <v>2260</v>
      </c>
      <c r="J675" s="20" t="s">
        <v>35</v>
      </c>
      <c r="K675" s="22" t="s">
        <v>81</v>
      </c>
      <c r="L675" s="17" t="s">
        <v>2261</v>
      </c>
      <c r="M675" s="31">
        <f>(VLOOKUP(A675,cocina!$A$2:$L$1903,11,0))</f>
        <v>25</v>
      </c>
      <c r="N675" s="18">
        <f>IF(J675="Ocupada", (E675-D675)+TIME(0,12,0), E675-D675)</f>
        <v>0.15208333333430346</v>
      </c>
      <c r="O675" s="18">
        <f>(VLOOKUP(A675,cocina!$A$2:$L$1903,8,0)/1440)</f>
        <v>5.5555555555555558E-3</v>
      </c>
      <c r="P675" s="18">
        <f t="shared" si="20"/>
        <v>0.1465277777787479</v>
      </c>
      <c r="Q675" t="str">
        <f t="shared" si="21"/>
        <v>pago</v>
      </c>
    </row>
    <row r="676" spans="1:17" ht="57.75">
      <c r="A676" s="12">
        <v>676</v>
      </c>
      <c r="B676" s="22" t="s">
        <v>1499</v>
      </c>
      <c r="C676" s="12">
        <v>6</v>
      </c>
      <c r="D676" s="18">
        <v>45023.019444444442</v>
      </c>
      <c r="E676" s="18">
        <v>45023.15625</v>
      </c>
      <c r="F676" s="23" t="s">
        <v>66</v>
      </c>
      <c r="G676" s="19" t="s">
        <v>27</v>
      </c>
      <c r="H676" t="s">
        <v>20</v>
      </c>
      <c r="I676" s="21" t="s">
        <v>2262</v>
      </c>
      <c r="J676" s="20" t="s">
        <v>30</v>
      </c>
      <c r="K676" s="22" t="s">
        <v>81</v>
      </c>
      <c r="L676" s="17" t="s">
        <v>2263</v>
      </c>
      <c r="M676" s="31">
        <f>(VLOOKUP(A676,cocina!$A$2:$L$1903,11,0))</f>
        <v>31</v>
      </c>
      <c r="N676" s="18">
        <f>IF(J676="Ocupada", (E676-D676)+TIME(0,12,0), E676-D676)</f>
        <v>0.14513888889099083</v>
      </c>
      <c r="O676" s="18">
        <f>(VLOOKUP(A676,cocina!$A$2:$L$1903,8,0)/1440)</f>
        <v>3.125E-2</v>
      </c>
      <c r="P676" s="18">
        <f t="shared" si="20"/>
        <v>0.11388888889099083</v>
      </c>
      <c r="Q676" t="str">
        <f t="shared" si="21"/>
        <v>pago</v>
      </c>
    </row>
    <row r="677" spans="1:17" ht="43.5">
      <c r="A677" s="12">
        <v>677</v>
      </c>
      <c r="B677" s="22" t="s">
        <v>154</v>
      </c>
      <c r="C677" s="12">
        <v>6</v>
      </c>
      <c r="D677" s="18">
        <v>45023.023611111108</v>
      </c>
      <c r="E677" s="18">
        <v>45023.109027777777</v>
      </c>
      <c r="F677" s="23" t="s">
        <v>39</v>
      </c>
      <c r="G677" s="19" t="s">
        <v>27</v>
      </c>
      <c r="H677" t="s">
        <v>20</v>
      </c>
      <c r="I677" s="21" t="s">
        <v>2264</v>
      </c>
      <c r="J677" s="20" t="s">
        <v>30</v>
      </c>
      <c r="K677" s="22" t="s">
        <v>36</v>
      </c>
      <c r="L677" s="17" t="s">
        <v>2265</v>
      </c>
      <c r="M677" s="31">
        <f>(VLOOKUP(A677,cocina!$A$2:$L$1903,11,0))</f>
        <v>40</v>
      </c>
      <c r="N677" s="18">
        <f>IF(J677="Ocupada", (E677-D677)+TIME(0,12,0), E677-D677)</f>
        <v>9.3750000001940254E-2</v>
      </c>
      <c r="O677" s="18">
        <f>(VLOOKUP(A677,cocina!$A$2:$L$1903,8,0)/1440)</f>
        <v>3.8194444444444448E-2</v>
      </c>
      <c r="P677" s="18">
        <f t="shared" si="20"/>
        <v>5.5555555557495806E-2</v>
      </c>
      <c r="Q677" t="str">
        <f t="shared" si="21"/>
        <v>pago</v>
      </c>
    </row>
    <row r="678" spans="1:17" ht="57.75">
      <c r="A678" s="12">
        <v>678</v>
      </c>
      <c r="B678" s="22" t="s">
        <v>2229</v>
      </c>
      <c r="C678" s="12">
        <v>1</v>
      </c>
      <c r="D678" s="18">
        <v>45023.125694444447</v>
      </c>
      <c r="E678" s="18">
        <v>45023.223611111112</v>
      </c>
      <c r="F678" s="23" t="s">
        <v>66</v>
      </c>
      <c r="G678" s="19" t="s">
        <v>27</v>
      </c>
      <c r="H678" t="s">
        <v>20</v>
      </c>
      <c r="I678" s="21" t="s">
        <v>2266</v>
      </c>
      <c r="J678" s="20" t="s">
        <v>30</v>
      </c>
      <c r="K678" s="22" t="s">
        <v>41</v>
      </c>
      <c r="L678" s="17" t="s">
        <v>2267</v>
      </c>
      <c r="M678" s="31">
        <f>(VLOOKUP(A678,cocina!$A$2:$L$1903,11,0))</f>
        <v>29</v>
      </c>
      <c r="N678" s="18">
        <f>IF(J678="Ocupada", (E678-D678)+TIME(0,12,0), E678-D678)</f>
        <v>0.10624999999902987</v>
      </c>
      <c r="O678" s="18">
        <f>(VLOOKUP(A678,cocina!$A$2:$L$1903,8,0)/1440)</f>
        <v>1.8749999999999999E-2</v>
      </c>
      <c r="P678" s="18">
        <f t="shared" si="20"/>
        <v>8.7499999999029868E-2</v>
      </c>
      <c r="Q678" t="str">
        <f t="shared" si="21"/>
        <v>pago</v>
      </c>
    </row>
    <row r="679" spans="1:17" ht="57.75">
      <c r="A679" s="12">
        <v>679</v>
      </c>
      <c r="B679" s="22" t="s">
        <v>207</v>
      </c>
      <c r="C679" s="12">
        <v>4</v>
      </c>
      <c r="D679" s="18">
        <v>45023.001388888886</v>
      </c>
      <c r="E679" s="18">
        <v>45023.127083333333</v>
      </c>
      <c r="F679" s="23" t="s">
        <v>39</v>
      </c>
      <c r="G679" s="19" t="s">
        <v>27</v>
      </c>
      <c r="H679" t="s">
        <v>20</v>
      </c>
      <c r="I679" s="21" t="s">
        <v>1541</v>
      </c>
      <c r="J679" s="20" t="s">
        <v>30</v>
      </c>
      <c r="K679" s="22" t="s">
        <v>41</v>
      </c>
      <c r="L679" s="17" t="s">
        <v>2268</v>
      </c>
      <c r="M679" s="31">
        <f>(VLOOKUP(A679,cocina!$A$2:$L$1903,11,0))</f>
        <v>42</v>
      </c>
      <c r="N679" s="18">
        <f>IF(J679="Ocupada", (E679-D679)+TIME(0,12,0), E679-D679)</f>
        <v>0.13402777778004141</v>
      </c>
      <c r="O679" s="18">
        <f>(VLOOKUP(A679,cocina!$A$2:$L$1903,8,0)/1440)</f>
        <v>1.8749999999999999E-2</v>
      </c>
      <c r="P679" s="18">
        <f t="shared" si="20"/>
        <v>0.1152777777800414</v>
      </c>
      <c r="Q679" t="str">
        <f t="shared" si="21"/>
        <v>pago</v>
      </c>
    </row>
    <row r="680" spans="1:17" ht="43.5">
      <c r="A680" s="12">
        <v>680</v>
      </c>
      <c r="B680" s="22" t="s">
        <v>2269</v>
      </c>
      <c r="C680" s="12">
        <v>4</v>
      </c>
      <c r="D680" s="18">
        <v>45023.057638888888</v>
      </c>
      <c r="E680" s="18">
        <v>45023.222222222219</v>
      </c>
      <c r="F680" s="23" t="s">
        <v>66</v>
      </c>
      <c r="G680" s="19" t="s">
        <v>27</v>
      </c>
      <c r="H680" t="s">
        <v>28</v>
      </c>
      <c r="I680" s="21" t="s">
        <v>2270</v>
      </c>
      <c r="J680" s="20" t="s">
        <v>35</v>
      </c>
      <c r="K680" s="22" t="s">
        <v>95</v>
      </c>
      <c r="L680" s="17" t="s">
        <v>2271</v>
      </c>
      <c r="M680" s="31">
        <f>(VLOOKUP(A680,cocina!$A$2:$L$1903,11,0))</f>
        <v>36</v>
      </c>
      <c r="N680" s="18">
        <f>IF(J680="Ocupada", (E680-D680)+TIME(0,12,0), E680-D680)</f>
        <v>0.16458333333139308</v>
      </c>
      <c r="O680" s="18">
        <f>(VLOOKUP(A680,cocina!$A$2:$L$1903,8,0)/1440)</f>
        <v>4.1666666666666666E-3</v>
      </c>
      <c r="P680" s="18">
        <f t="shared" si="20"/>
        <v>0.1604166666647264</v>
      </c>
      <c r="Q680" t="str">
        <f t="shared" si="21"/>
        <v>pago</v>
      </c>
    </row>
    <row r="681" spans="1:17" ht="29.25">
      <c r="A681" s="12">
        <v>681</v>
      </c>
      <c r="B681" s="22" t="s">
        <v>1243</v>
      </c>
      <c r="C681" s="12">
        <v>4</v>
      </c>
      <c r="D681" s="18">
        <v>45023.12222222222</v>
      </c>
      <c r="E681" s="18">
        <v>45023.284722222219</v>
      </c>
      <c r="F681" s="23" t="s">
        <v>18</v>
      </c>
      <c r="G681" s="19" t="s">
        <v>27</v>
      </c>
      <c r="H681" t="s">
        <v>44</v>
      </c>
      <c r="I681" s="21" t="s">
        <v>2272</v>
      </c>
      <c r="J681" s="20" t="s">
        <v>22</v>
      </c>
      <c r="K681" s="22" t="s">
        <v>95</v>
      </c>
      <c r="L681" s="17" t="s">
        <v>2273</v>
      </c>
      <c r="M681" s="31">
        <f>(VLOOKUP(A681,cocina!$A$2:$L$1903,11,0))</f>
        <v>33</v>
      </c>
      <c r="N681" s="18">
        <f>IF(J681="Ocupada", (E681-D681)+TIME(0,12,0), E681-D681)</f>
        <v>0.16249999999854481</v>
      </c>
      <c r="O681" s="18">
        <f>(VLOOKUP(A681,cocina!$A$2:$L$1903,8,0)/1440)</f>
        <v>3.0555555555555555E-2</v>
      </c>
      <c r="P681" s="18">
        <f t="shared" si="20"/>
        <v>0.13194444444298925</v>
      </c>
      <c r="Q681" t="str">
        <f t="shared" si="21"/>
        <v>pago</v>
      </c>
    </row>
    <row r="682" spans="1:17">
      <c r="A682" s="12">
        <v>682</v>
      </c>
      <c r="B682" s="22" t="s">
        <v>392</v>
      </c>
      <c r="C682" s="12">
        <v>5</v>
      </c>
      <c r="D682" s="18">
        <v>45023.05972222222</v>
      </c>
      <c r="E682" s="18">
        <v>45023.170138888891</v>
      </c>
      <c r="F682" s="23" t="s">
        <v>26</v>
      </c>
      <c r="G682" s="19" t="s">
        <v>61</v>
      </c>
      <c r="H682" t="s">
        <v>20</v>
      </c>
      <c r="I682" s="21" t="s">
        <v>393</v>
      </c>
      <c r="J682" s="20" t="s">
        <v>30</v>
      </c>
      <c r="K682" s="22" t="s">
        <v>132</v>
      </c>
      <c r="L682" s="17" t="s">
        <v>129</v>
      </c>
      <c r="M682" s="31">
        <f>(VLOOKUP(A682,cocina!$A$2:$L$1903,11,0))</f>
        <v>23</v>
      </c>
      <c r="N682" s="18">
        <f>IF(J682="Ocupada", (E682-D682)+TIME(0,12,0), E682-D682)</f>
        <v>0.11875000000339545</v>
      </c>
      <c r="O682" s="18">
        <f>(VLOOKUP(A682,cocina!$A$2:$L$1903,8,0)/1440)</f>
        <v>2.9861111111111113E-2</v>
      </c>
      <c r="P682" s="18">
        <f t="shared" si="20"/>
        <v>8.8888888892284329E-2</v>
      </c>
      <c r="Q682" t="str">
        <f t="shared" si="21"/>
        <v>pago</v>
      </c>
    </row>
    <row r="683" spans="1:17" ht="57.75">
      <c r="A683" s="12">
        <v>683</v>
      </c>
      <c r="B683" s="22" t="s">
        <v>2274</v>
      </c>
      <c r="C683" s="12">
        <v>6</v>
      </c>
      <c r="D683" s="18">
        <v>45023.163888888892</v>
      </c>
      <c r="E683" s="18">
        <v>45023.265277777777</v>
      </c>
      <c r="F683" s="23" t="s">
        <v>26</v>
      </c>
      <c r="G683" s="19" t="s">
        <v>27</v>
      </c>
      <c r="H683" t="s">
        <v>20</v>
      </c>
      <c r="I683" s="21" t="s">
        <v>2275</v>
      </c>
      <c r="J683" s="20" t="s">
        <v>30</v>
      </c>
      <c r="K683" s="22" t="s">
        <v>46</v>
      </c>
      <c r="L683" s="17" t="s">
        <v>2276</v>
      </c>
      <c r="M683" s="31">
        <f>(VLOOKUP(A683,cocina!$A$2:$L$1903,11,0))</f>
        <v>22</v>
      </c>
      <c r="N683" s="18">
        <f>IF(J683="Ocupada", (E683-D683)+TIME(0,12,0), E683-D683)</f>
        <v>0.10972222221801833</v>
      </c>
      <c r="O683" s="18">
        <f>(VLOOKUP(A683,cocina!$A$2:$L$1903,8,0)/1440)</f>
        <v>1.7361111111111112E-2</v>
      </c>
      <c r="P683" s="18">
        <f t="shared" si="20"/>
        <v>9.2361111106907229E-2</v>
      </c>
      <c r="Q683" t="str">
        <f t="shared" si="21"/>
        <v>pago</v>
      </c>
    </row>
    <row r="684" spans="1:17" ht="57.75">
      <c r="A684" s="12">
        <v>684</v>
      </c>
      <c r="B684" s="22" t="s">
        <v>2277</v>
      </c>
      <c r="C684" s="12">
        <v>6</v>
      </c>
      <c r="D684" s="18">
        <v>45023.145138888889</v>
      </c>
      <c r="E684" s="18">
        <v>45023.194444444445</v>
      </c>
      <c r="F684" s="23" t="s">
        <v>18</v>
      </c>
      <c r="G684" s="19" t="s">
        <v>19</v>
      </c>
      <c r="H684" t="s">
        <v>20</v>
      </c>
      <c r="I684" s="21" t="s">
        <v>2278</v>
      </c>
      <c r="J684" s="20" t="s">
        <v>30</v>
      </c>
      <c r="K684" s="22" t="s">
        <v>41</v>
      </c>
      <c r="L684" s="17" t="s">
        <v>2279</v>
      </c>
      <c r="M684" s="31">
        <f>(VLOOKUP(A684,cocina!$A$2:$L$1903,11,0))</f>
        <v>36</v>
      </c>
      <c r="N684" s="18">
        <f>IF(J684="Ocupada", (E684-D684)+TIME(0,12,0), E684-D684)</f>
        <v>5.7638888889535639E-2</v>
      </c>
      <c r="O684" s="18">
        <f>(VLOOKUP(A684,cocina!$A$2:$L$1903,8,0)/1440)</f>
        <v>2.6388888888888889E-2</v>
      </c>
      <c r="P684" s="18">
        <f t="shared" si="20"/>
        <v>3.1250000000646747E-2</v>
      </c>
      <c r="Q684" t="str">
        <f t="shared" si="21"/>
        <v>pago</v>
      </c>
    </row>
    <row r="685" spans="1:17">
      <c r="A685" s="12">
        <v>685</v>
      </c>
      <c r="B685" s="22" t="s">
        <v>394</v>
      </c>
      <c r="C685" s="12">
        <v>5</v>
      </c>
      <c r="D685" s="18">
        <v>45023.019444444442</v>
      </c>
      <c r="E685" s="18">
        <v>45023.071527777778</v>
      </c>
      <c r="F685" s="23" t="s">
        <v>39</v>
      </c>
      <c r="G685" s="19" t="s">
        <v>27</v>
      </c>
      <c r="H685" t="s">
        <v>44</v>
      </c>
      <c r="I685" s="21" t="s">
        <v>395</v>
      </c>
      <c r="J685" s="20" t="s">
        <v>22</v>
      </c>
      <c r="K685" s="22" t="s">
        <v>77</v>
      </c>
      <c r="L685" s="17" t="s">
        <v>64</v>
      </c>
      <c r="M685" s="31">
        <f>(VLOOKUP(A685,cocina!$A$2:$L$1903,11,0))</f>
        <v>54</v>
      </c>
      <c r="N685" s="18">
        <f>IF(J685="Ocupada", (E685-D685)+TIME(0,12,0), E685-D685)</f>
        <v>5.2083333335758653E-2</v>
      </c>
      <c r="O685" s="18">
        <f>(VLOOKUP(A685,cocina!$A$2:$L$1903,8,0)/1440)</f>
        <v>1.1805555555555555E-2</v>
      </c>
      <c r="P685" s="18">
        <f t="shared" si="20"/>
        <v>4.0277777780203097E-2</v>
      </c>
      <c r="Q685" t="str">
        <f t="shared" si="21"/>
        <v>pago</v>
      </c>
    </row>
    <row r="686" spans="1:17" ht="29.25">
      <c r="A686" s="12">
        <v>686</v>
      </c>
      <c r="B686" s="22" t="s">
        <v>2117</v>
      </c>
      <c r="C686" s="12">
        <v>6</v>
      </c>
      <c r="D686" s="18">
        <v>45023.05</v>
      </c>
      <c r="E686" s="18">
        <v>45023.152083333334</v>
      </c>
      <c r="F686" s="23" t="s">
        <v>98</v>
      </c>
      <c r="G686" s="19" t="s">
        <v>27</v>
      </c>
      <c r="H686" t="s">
        <v>28</v>
      </c>
      <c r="I686" s="21" t="s">
        <v>2280</v>
      </c>
      <c r="J686" s="20" t="s">
        <v>35</v>
      </c>
      <c r="K686" s="22" t="s">
        <v>95</v>
      </c>
      <c r="L686" s="17" t="s">
        <v>2281</v>
      </c>
      <c r="M686" s="31">
        <f>(VLOOKUP(A686,cocina!$A$2:$L$1903,11,0))</f>
        <v>62</v>
      </c>
      <c r="N686" s="18">
        <f>IF(J686="Ocupada", (E686-D686)+TIME(0,12,0), E686-D686)</f>
        <v>0.10208333333139308</v>
      </c>
      <c r="O686" s="18">
        <f>(VLOOKUP(A686,cocina!$A$2:$L$1903,8,0)/1440)</f>
        <v>2.5694444444444443E-2</v>
      </c>
      <c r="P686" s="18">
        <f t="shared" si="20"/>
        <v>7.6388888886948642E-2</v>
      </c>
      <c r="Q686" t="str">
        <f t="shared" si="21"/>
        <v>pago</v>
      </c>
    </row>
    <row r="687" spans="1:17">
      <c r="A687" s="12">
        <v>687</v>
      </c>
      <c r="B687" s="22" t="s">
        <v>396</v>
      </c>
      <c r="C687" s="12">
        <v>6</v>
      </c>
      <c r="D687" s="18">
        <v>45023.07916666667</v>
      </c>
      <c r="E687" s="18">
        <v>45023.23541666667</v>
      </c>
      <c r="F687" s="23" t="s">
        <v>18</v>
      </c>
      <c r="G687" s="19" t="s">
        <v>27</v>
      </c>
      <c r="H687" t="s">
        <v>28</v>
      </c>
      <c r="I687" s="21" t="s">
        <v>397</v>
      </c>
      <c r="J687" s="20" t="s">
        <v>22</v>
      </c>
      <c r="K687" s="22" t="s">
        <v>77</v>
      </c>
      <c r="L687" s="17" t="s">
        <v>56</v>
      </c>
      <c r="M687" s="31">
        <f>(VLOOKUP(A687,cocina!$A$2:$L$1903,11,0))</f>
        <v>72</v>
      </c>
      <c r="N687" s="18">
        <f>IF(J687="Ocupada", (E687-D687)+TIME(0,12,0), E687-D687)</f>
        <v>0.15625</v>
      </c>
      <c r="O687" s="18">
        <f>(VLOOKUP(A687,cocina!$A$2:$L$1903,8,0)/1440)</f>
        <v>2.013888888888889E-2</v>
      </c>
      <c r="P687" s="18">
        <f t="shared" si="20"/>
        <v>0.1361111111111111</v>
      </c>
      <c r="Q687" t="str">
        <f t="shared" si="21"/>
        <v>pago</v>
      </c>
    </row>
    <row r="688" spans="1:17">
      <c r="A688" s="12">
        <v>688</v>
      </c>
      <c r="B688" s="22" t="s">
        <v>398</v>
      </c>
      <c r="C688" s="12">
        <v>1</v>
      </c>
      <c r="D688" s="18">
        <v>45023.143055555556</v>
      </c>
      <c r="E688" s="18">
        <v>45023.210416666669</v>
      </c>
      <c r="F688" s="23" t="s">
        <v>98</v>
      </c>
      <c r="G688" s="19" t="s">
        <v>27</v>
      </c>
      <c r="H688" t="s">
        <v>20</v>
      </c>
      <c r="I688" s="21" t="s">
        <v>399</v>
      </c>
      <c r="J688" s="20" t="s">
        <v>30</v>
      </c>
      <c r="K688" s="22" t="s">
        <v>63</v>
      </c>
      <c r="L688" s="17" t="s">
        <v>32</v>
      </c>
      <c r="M688" s="31">
        <f>(VLOOKUP(A688,cocina!$A$2:$L$1903,11,0))</f>
        <v>29</v>
      </c>
      <c r="N688" s="18">
        <f>IF(J688="Ocupada", (E688-D688)+TIME(0,12,0), E688-D688)</f>
        <v>7.5694444445737946E-2</v>
      </c>
      <c r="O688" s="18">
        <f>(VLOOKUP(A688,cocina!$A$2:$L$1903,8,0)/1440)</f>
        <v>9.7222222222222224E-3</v>
      </c>
      <c r="P688" s="18">
        <f t="shared" si="20"/>
        <v>6.5972222223515731E-2</v>
      </c>
      <c r="Q688" t="str">
        <f t="shared" si="21"/>
        <v>pago</v>
      </c>
    </row>
    <row r="689" spans="1:17" ht="43.5">
      <c r="A689" s="12">
        <v>689</v>
      </c>
      <c r="B689" s="22" t="s">
        <v>2282</v>
      </c>
      <c r="C689" s="12">
        <v>1</v>
      </c>
      <c r="D689" s="18">
        <v>45023.025000000001</v>
      </c>
      <c r="E689" s="18">
        <v>45023.098611111112</v>
      </c>
      <c r="F689" s="23" t="s">
        <v>98</v>
      </c>
      <c r="G689" s="19" t="s">
        <v>27</v>
      </c>
      <c r="H689" t="s">
        <v>20</v>
      </c>
      <c r="I689" s="21" t="s">
        <v>2283</v>
      </c>
      <c r="J689" s="20" t="s">
        <v>30</v>
      </c>
      <c r="K689" s="22" t="s">
        <v>95</v>
      </c>
      <c r="L689" s="17" t="s">
        <v>2284</v>
      </c>
      <c r="M689" s="31">
        <f>(VLOOKUP(A689,cocina!$A$2:$L$1903,11,0))</f>
        <v>69</v>
      </c>
      <c r="N689" s="18">
        <f>IF(J689="Ocupada", (E689-D689)+TIME(0,12,0), E689-D689)</f>
        <v>8.1944444444282755E-2</v>
      </c>
      <c r="O689" s="18">
        <f>(VLOOKUP(A689,cocina!$A$2:$L$1903,8,0)/1440)</f>
        <v>1.1111111111111112E-2</v>
      </c>
      <c r="P689" s="18">
        <f t="shared" si="20"/>
        <v>7.0833333333171641E-2</v>
      </c>
      <c r="Q689" t="str">
        <f t="shared" si="21"/>
        <v>pago</v>
      </c>
    </row>
    <row r="690" spans="1:17" ht="57.75">
      <c r="A690" s="12">
        <v>690</v>
      </c>
      <c r="B690" s="22" t="s">
        <v>2005</v>
      </c>
      <c r="C690" s="12">
        <v>4</v>
      </c>
      <c r="D690" s="18">
        <v>45023.113194444442</v>
      </c>
      <c r="E690" s="18">
        <v>45023.238194444442</v>
      </c>
      <c r="F690" s="23" t="s">
        <v>26</v>
      </c>
      <c r="G690" s="19" t="s">
        <v>19</v>
      </c>
      <c r="H690" t="s">
        <v>44</v>
      </c>
      <c r="I690" s="21" t="s">
        <v>2285</v>
      </c>
      <c r="J690" s="20" t="s">
        <v>35</v>
      </c>
      <c r="K690" s="22" t="s">
        <v>77</v>
      </c>
      <c r="L690" s="17" t="s">
        <v>2286</v>
      </c>
      <c r="M690" s="31">
        <f>(VLOOKUP(A690,cocina!$A$2:$L$1903,11,0))</f>
        <v>40</v>
      </c>
      <c r="N690" s="18">
        <f>IF(J690="Ocupada", (E690-D690)+TIME(0,12,0), E690-D690)</f>
        <v>0.125</v>
      </c>
      <c r="O690" s="18">
        <f>(VLOOKUP(A690,cocina!$A$2:$L$1903,8,0)/1440)</f>
        <v>3.4027777777777775E-2</v>
      </c>
      <c r="P690" s="18">
        <f t="shared" si="20"/>
        <v>9.0972222222222232E-2</v>
      </c>
      <c r="Q690" t="str">
        <f t="shared" si="21"/>
        <v>pago</v>
      </c>
    </row>
    <row r="691" spans="1:17">
      <c r="A691" s="12">
        <v>691</v>
      </c>
      <c r="B691" s="22" t="s">
        <v>400</v>
      </c>
      <c r="C691" s="12">
        <v>4</v>
      </c>
      <c r="D691" s="18">
        <v>45023.071527777778</v>
      </c>
      <c r="E691" s="18">
        <v>45023.220138888886</v>
      </c>
      <c r="F691" s="23" t="s">
        <v>66</v>
      </c>
      <c r="G691" s="19" t="s">
        <v>19</v>
      </c>
      <c r="H691" t="s">
        <v>44</v>
      </c>
      <c r="I691" s="21" t="s">
        <v>401</v>
      </c>
      <c r="J691" s="20" t="s">
        <v>30</v>
      </c>
      <c r="K691" s="22" t="s">
        <v>46</v>
      </c>
      <c r="L691" s="17" t="s">
        <v>133</v>
      </c>
      <c r="M691" s="31">
        <f>(VLOOKUP(A691,cocina!$A$2:$L$1903,11,0))</f>
        <v>66</v>
      </c>
      <c r="N691" s="18">
        <f>IF(J691="Ocupada", (E691-D691)+TIME(0,12,0), E691-D691)</f>
        <v>0.15694444444137237</v>
      </c>
      <c r="O691" s="18">
        <f>(VLOOKUP(A691,cocina!$A$2:$L$1903,8,0)/1440)</f>
        <v>2.361111111111111E-2</v>
      </c>
      <c r="P691" s="18">
        <f t="shared" si="20"/>
        <v>0.13333333333026126</v>
      </c>
      <c r="Q691" t="str">
        <f t="shared" si="21"/>
        <v>pago</v>
      </c>
    </row>
    <row r="692" spans="1:17" ht="57.75">
      <c r="A692" s="12">
        <v>692</v>
      </c>
      <c r="B692" s="22" t="s">
        <v>1423</v>
      </c>
      <c r="C692" s="12">
        <v>2</v>
      </c>
      <c r="D692" s="18">
        <v>45023.036805555559</v>
      </c>
      <c r="E692" s="18">
        <v>45023.18472222222</v>
      </c>
      <c r="F692" s="23" t="s">
        <v>98</v>
      </c>
      <c r="G692" s="19" t="s">
        <v>19</v>
      </c>
      <c r="H692" t="s">
        <v>20</v>
      </c>
      <c r="I692" s="21" t="s">
        <v>2287</v>
      </c>
      <c r="J692" s="20" t="s">
        <v>35</v>
      </c>
      <c r="K692" s="22" t="s">
        <v>63</v>
      </c>
      <c r="L692" s="17" t="s">
        <v>2288</v>
      </c>
      <c r="M692" s="31">
        <f>(VLOOKUP(A692,cocina!$A$2:$L$1903,11,0))</f>
        <v>105</v>
      </c>
      <c r="N692" s="18">
        <f>IF(J692="Ocupada", (E692-D692)+TIME(0,12,0), E692-D692)</f>
        <v>0.14791666666133096</v>
      </c>
      <c r="O692" s="18">
        <f>(VLOOKUP(A692,cocina!$A$2:$L$1903,8,0)/1440)</f>
        <v>2.2916666666666665E-2</v>
      </c>
      <c r="P692" s="18">
        <f t="shared" si="20"/>
        <v>0.1249999999946643</v>
      </c>
      <c r="Q692" t="str">
        <f t="shared" si="21"/>
        <v>pago</v>
      </c>
    </row>
    <row r="693" spans="1:17" ht="29.25">
      <c r="A693" s="12">
        <v>693</v>
      </c>
      <c r="B693" s="22" t="s">
        <v>1800</v>
      </c>
      <c r="C693" s="12">
        <v>4</v>
      </c>
      <c r="D693" s="18">
        <v>45023.155555555553</v>
      </c>
      <c r="E693" s="18">
        <v>45023.313194444447</v>
      </c>
      <c r="F693" s="23" t="s">
        <v>66</v>
      </c>
      <c r="G693" s="19" t="s">
        <v>27</v>
      </c>
      <c r="H693" t="s">
        <v>20</v>
      </c>
      <c r="I693" s="21" t="s">
        <v>2289</v>
      </c>
      <c r="J693" s="20" t="s">
        <v>22</v>
      </c>
      <c r="K693" s="22" t="s">
        <v>81</v>
      </c>
      <c r="L693" s="17" t="s">
        <v>2290</v>
      </c>
      <c r="M693" s="31">
        <f>(VLOOKUP(A693,cocina!$A$2:$L$1903,11,0))</f>
        <v>36</v>
      </c>
      <c r="N693" s="18">
        <f>IF(J693="Ocupada", (E693-D693)+TIME(0,12,0), E693-D693)</f>
        <v>0.15763888889341615</v>
      </c>
      <c r="O693" s="18">
        <f>(VLOOKUP(A693,cocina!$A$2:$L$1903,8,0)/1440)</f>
        <v>1.3888888888888888E-2</v>
      </c>
      <c r="P693" s="18">
        <f t="shared" si="20"/>
        <v>0.14375000000452726</v>
      </c>
      <c r="Q693" t="str">
        <f t="shared" si="21"/>
        <v>pago</v>
      </c>
    </row>
    <row r="694" spans="1:17" ht="57.75">
      <c r="A694" s="12">
        <v>694</v>
      </c>
      <c r="B694" s="22" t="s">
        <v>342</v>
      </c>
      <c r="C694" s="12">
        <v>4</v>
      </c>
      <c r="D694" s="18">
        <v>45023.07708333333</v>
      </c>
      <c r="E694" s="18">
        <v>45023.217361111114</v>
      </c>
      <c r="F694" s="23" t="s">
        <v>39</v>
      </c>
      <c r="G694" s="19" t="s">
        <v>27</v>
      </c>
      <c r="H694" t="s">
        <v>20</v>
      </c>
      <c r="I694" s="21" t="s">
        <v>2291</v>
      </c>
      <c r="J694" s="20" t="s">
        <v>22</v>
      </c>
      <c r="K694" s="22" t="s">
        <v>132</v>
      </c>
      <c r="L694" s="17" t="s">
        <v>2292</v>
      </c>
      <c r="M694" s="31">
        <f>(VLOOKUP(A694,cocina!$A$2:$L$1903,11,0))</f>
        <v>60</v>
      </c>
      <c r="N694" s="18">
        <f>IF(J694="Ocupada", (E694-D694)+TIME(0,12,0), E694-D694)</f>
        <v>0.14027777778392192</v>
      </c>
      <c r="O694" s="18">
        <f>(VLOOKUP(A694,cocina!$A$2:$L$1903,8,0)/1440)</f>
        <v>1.3888888888888888E-2</v>
      </c>
      <c r="P694" s="18">
        <f t="shared" si="20"/>
        <v>0.12638888889503302</v>
      </c>
      <c r="Q694" t="str">
        <f t="shared" si="21"/>
        <v>pago</v>
      </c>
    </row>
    <row r="695" spans="1:17" ht="29.25">
      <c r="A695" s="12">
        <v>695</v>
      </c>
      <c r="B695" s="22" t="s">
        <v>1623</v>
      </c>
      <c r="C695" s="12">
        <v>1</v>
      </c>
      <c r="D695" s="18">
        <v>45023.084722222222</v>
      </c>
      <c r="E695" s="18">
        <v>45023.230555555558</v>
      </c>
      <c r="F695" s="23" t="s">
        <v>66</v>
      </c>
      <c r="G695" s="19" t="s">
        <v>27</v>
      </c>
      <c r="H695" t="s">
        <v>20</v>
      </c>
      <c r="I695" s="21" t="s">
        <v>2293</v>
      </c>
      <c r="J695" s="20" t="s">
        <v>30</v>
      </c>
      <c r="K695" s="22" t="s">
        <v>132</v>
      </c>
      <c r="L695" s="17" t="s">
        <v>1066</v>
      </c>
      <c r="M695" s="31">
        <f>(VLOOKUP(A695,cocina!$A$2:$L$1903,11,0))</f>
        <v>56</v>
      </c>
      <c r="N695" s="18">
        <f>IF(J695="Ocupada", (E695-D695)+TIME(0,12,0), E695-D695)</f>
        <v>0.15416666666909198</v>
      </c>
      <c r="O695" s="18">
        <f>(VLOOKUP(A695,cocina!$A$2:$L$1903,8,0)/1440)</f>
        <v>2.0833333333333332E-2</v>
      </c>
      <c r="P695" s="18">
        <f t="shared" si="20"/>
        <v>0.13333333333575864</v>
      </c>
      <c r="Q695" t="str">
        <f t="shared" si="21"/>
        <v>pago</v>
      </c>
    </row>
    <row r="696" spans="1:17">
      <c r="A696" s="12">
        <v>696</v>
      </c>
      <c r="B696" s="22" t="s">
        <v>402</v>
      </c>
      <c r="C696" s="12">
        <v>6</v>
      </c>
      <c r="D696" s="18">
        <v>45023.094444444447</v>
      </c>
      <c r="E696" s="18">
        <v>45023.257638888892</v>
      </c>
      <c r="F696" s="23" t="s">
        <v>98</v>
      </c>
      <c r="G696" s="19" t="s">
        <v>19</v>
      </c>
      <c r="H696" t="s">
        <v>20</v>
      </c>
      <c r="I696" s="21" t="s">
        <v>403</v>
      </c>
      <c r="J696" s="20" t="s">
        <v>30</v>
      </c>
      <c r="K696" s="22" t="s">
        <v>23</v>
      </c>
      <c r="L696" s="17" t="s">
        <v>129</v>
      </c>
      <c r="M696" s="31">
        <f>(VLOOKUP(A696,cocina!$A$2:$L$1903,11,0))</f>
        <v>46</v>
      </c>
      <c r="N696" s="18">
        <f>IF(J696="Ocupada", (E696-D696)+TIME(0,12,0), E696-D696)</f>
        <v>0.17152777777858622</v>
      </c>
      <c r="O696" s="18">
        <f>(VLOOKUP(A696,cocina!$A$2:$L$1903,8,0)/1440)</f>
        <v>1.5972222222222221E-2</v>
      </c>
      <c r="P696" s="18">
        <f t="shared" si="20"/>
        <v>0.15555555555636399</v>
      </c>
      <c r="Q696" t="str">
        <f t="shared" si="21"/>
        <v>pago</v>
      </c>
    </row>
    <row r="697" spans="1:17" ht="57.75">
      <c r="A697" s="12">
        <v>697</v>
      </c>
      <c r="B697" s="22" t="s">
        <v>2294</v>
      </c>
      <c r="C697" s="12">
        <v>1</v>
      </c>
      <c r="D697" s="18">
        <v>45023.158333333333</v>
      </c>
      <c r="E697" s="18">
        <v>45023.279166666667</v>
      </c>
      <c r="F697" s="23" t="s">
        <v>39</v>
      </c>
      <c r="G697" s="19" t="s">
        <v>27</v>
      </c>
      <c r="H697" t="s">
        <v>20</v>
      </c>
      <c r="I697" s="21" t="s">
        <v>2295</v>
      </c>
      <c r="J697" s="20" t="s">
        <v>35</v>
      </c>
      <c r="K697" s="22" t="s">
        <v>71</v>
      </c>
      <c r="L697" s="17" t="s">
        <v>2296</v>
      </c>
      <c r="M697" s="31">
        <f>(VLOOKUP(A697,cocina!$A$2:$L$1903,11,0))</f>
        <v>46</v>
      </c>
      <c r="N697" s="18">
        <f>IF(J697="Ocupada", (E697-D697)+TIME(0,12,0), E697-D697)</f>
        <v>0.12083333333430346</v>
      </c>
      <c r="O697" s="18">
        <f>(VLOOKUP(A697,cocina!$A$2:$L$1903,8,0)/1440)</f>
        <v>1.6666666666666666E-2</v>
      </c>
      <c r="P697" s="18">
        <f t="shared" si="20"/>
        <v>0.1041666666676368</v>
      </c>
      <c r="Q697" t="str">
        <f t="shared" si="21"/>
        <v>pago</v>
      </c>
    </row>
    <row r="698" spans="1:17" ht="57.75">
      <c r="A698" s="12">
        <v>698</v>
      </c>
      <c r="B698" s="22" t="s">
        <v>304</v>
      </c>
      <c r="C698" s="12">
        <v>4</v>
      </c>
      <c r="D698" s="18">
        <v>45023.104166666664</v>
      </c>
      <c r="E698" s="18">
        <v>45023.267361111109</v>
      </c>
      <c r="F698" s="23" t="s">
        <v>98</v>
      </c>
      <c r="G698" s="19" t="s">
        <v>19</v>
      </c>
      <c r="H698" t="s">
        <v>20</v>
      </c>
      <c r="I698" s="21" t="s">
        <v>212</v>
      </c>
      <c r="J698" s="20" t="s">
        <v>22</v>
      </c>
      <c r="K698" s="22" t="s">
        <v>36</v>
      </c>
      <c r="L698" s="17" t="s">
        <v>2297</v>
      </c>
      <c r="M698" s="31">
        <f>(VLOOKUP(A698,cocina!$A$2:$L$1903,11,0))</f>
        <v>27</v>
      </c>
      <c r="N698" s="18">
        <f>IF(J698="Ocupada", (E698-D698)+TIME(0,12,0), E698-D698)</f>
        <v>0.16319444444525288</v>
      </c>
      <c r="O698" s="18">
        <f>(VLOOKUP(A698,cocina!$A$2:$L$1903,8,0)/1440)</f>
        <v>3.8194444444444448E-2</v>
      </c>
      <c r="P698" s="18">
        <f t="shared" si="20"/>
        <v>0.12500000000080844</v>
      </c>
      <c r="Q698" t="str">
        <f t="shared" si="21"/>
        <v>pago</v>
      </c>
    </row>
    <row r="699" spans="1:17">
      <c r="A699" s="12">
        <v>699</v>
      </c>
      <c r="B699" s="22" t="s">
        <v>404</v>
      </c>
      <c r="C699" s="12">
        <v>6</v>
      </c>
      <c r="D699" s="18">
        <v>45023.065972222219</v>
      </c>
      <c r="E699" s="18">
        <v>45023.12222222222</v>
      </c>
      <c r="F699" s="23" t="s">
        <v>39</v>
      </c>
      <c r="G699" s="19" t="s">
        <v>27</v>
      </c>
      <c r="H699" t="s">
        <v>20</v>
      </c>
      <c r="I699" s="21" t="s">
        <v>405</v>
      </c>
      <c r="J699" s="20" t="s">
        <v>35</v>
      </c>
      <c r="K699" s="22" t="s">
        <v>77</v>
      </c>
      <c r="L699" s="17" t="s">
        <v>32</v>
      </c>
      <c r="M699" s="31">
        <f>(VLOOKUP(A699,cocina!$A$2:$L$1903,11,0))</f>
        <v>58</v>
      </c>
      <c r="N699" s="18">
        <f>IF(J699="Ocupada", (E699-D699)+TIME(0,12,0), E699-D699)</f>
        <v>5.6250000001455192E-2</v>
      </c>
      <c r="O699" s="18">
        <f>(VLOOKUP(A699,cocina!$A$2:$L$1903,8,0)/1440)</f>
        <v>7.6388888888888886E-3</v>
      </c>
      <c r="P699" s="18">
        <f t="shared" si="20"/>
        <v>4.8611111112566302E-2</v>
      </c>
      <c r="Q699" t="str">
        <f t="shared" si="21"/>
        <v>pago</v>
      </c>
    </row>
    <row r="700" spans="1:17" ht="43.5">
      <c r="A700" s="12">
        <v>700</v>
      </c>
      <c r="B700" s="22" t="s">
        <v>2298</v>
      </c>
      <c r="C700" s="12">
        <v>2</v>
      </c>
      <c r="D700" s="18">
        <v>45023.015972222223</v>
      </c>
      <c r="E700" s="18">
        <v>45023.118055555555</v>
      </c>
      <c r="F700" s="23" t="s">
        <v>39</v>
      </c>
      <c r="G700" s="19" t="s">
        <v>27</v>
      </c>
      <c r="H700" t="s">
        <v>20</v>
      </c>
      <c r="I700" s="21" t="s">
        <v>1931</v>
      </c>
      <c r="J700" s="20" t="s">
        <v>35</v>
      </c>
      <c r="K700" s="22" t="s">
        <v>63</v>
      </c>
      <c r="L700" s="17" t="s">
        <v>2034</v>
      </c>
      <c r="M700" s="31">
        <f>(VLOOKUP(A700,cocina!$A$2:$L$1903,11,0))</f>
        <v>102</v>
      </c>
      <c r="N700" s="18">
        <f>IF(J700="Ocupada", (E700-D700)+TIME(0,12,0), E700-D700)</f>
        <v>0.10208333333139308</v>
      </c>
      <c r="O700" s="18">
        <f>(VLOOKUP(A700,cocina!$A$2:$L$1903,8,0)/1440)</f>
        <v>2.5694444444444443E-2</v>
      </c>
      <c r="P700" s="18">
        <f t="shared" si="20"/>
        <v>7.6388888886948642E-2</v>
      </c>
      <c r="Q700" t="str">
        <f t="shared" si="21"/>
        <v>pago</v>
      </c>
    </row>
    <row r="701" spans="1:17" ht="29.25">
      <c r="A701" s="12">
        <v>701</v>
      </c>
      <c r="B701" s="22" t="s">
        <v>2299</v>
      </c>
      <c r="C701" s="12">
        <v>5</v>
      </c>
      <c r="D701" s="18">
        <v>45023.138888888891</v>
      </c>
      <c r="E701" s="18">
        <v>45023.239583333336</v>
      </c>
      <c r="F701" s="23" t="s">
        <v>18</v>
      </c>
      <c r="G701" s="19" t="s">
        <v>27</v>
      </c>
      <c r="H701" t="s">
        <v>20</v>
      </c>
      <c r="I701" s="21" t="s">
        <v>2300</v>
      </c>
      <c r="J701" s="20" t="s">
        <v>22</v>
      </c>
      <c r="K701" s="22" t="s">
        <v>36</v>
      </c>
      <c r="L701" s="17" t="s">
        <v>2301</v>
      </c>
      <c r="M701" s="31">
        <f>(VLOOKUP(A701,cocina!$A$2:$L$1903,11,0))</f>
        <v>66</v>
      </c>
      <c r="N701" s="18">
        <f>IF(J701="Ocupada", (E701-D701)+TIME(0,12,0), E701-D701)</f>
        <v>0.10069444444525288</v>
      </c>
      <c r="O701" s="18">
        <f>(VLOOKUP(A701,cocina!$A$2:$L$1903,8,0)/1440)</f>
        <v>2.9166666666666667E-2</v>
      </c>
      <c r="P701" s="18">
        <f t="shared" si="20"/>
        <v>7.152777777858621E-2</v>
      </c>
      <c r="Q701" t="str">
        <f t="shared" si="21"/>
        <v>pago</v>
      </c>
    </row>
    <row r="702" spans="1:17" ht="57.75">
      <c r="A702" s="12">
        <v>702</v>
      </c>
      <c r="B702" s="22" t="s">
        <v>2302</v>
      </c>
      <c r="C702" s="12">
        <v>2</v>
      </c>
      <c r="D702" s="18">
        <v>45023.104166666664</v>
      </c>
      <c r="E702" s="18">
        <v>45023.21875</v>
      </c>
      <c r="F702" s="23" t="s">
        <v>66</v>
      </c>
      <c r="G702" s="19" t="s">
        <v>19</v>
      </c>
      <c r="H702" t="s">
        <v>20</v>
      </c>
      <c r="I702" s="21" t="s">
        <v>2303</v>
      </c>
      <c r="J702" s="20" t="s">
        <v>22</v>
      </c>
      <c r="K702" s="22" t="s">
        <v>31</v>
      </c>
      <c r="L702" s="17" t="s">
        <v>2304</v>
      </c>
      <c r="M702" s="31">
        <f>(VLOOKUP(A702,cocina!$A$2:$L$1903,11,0))</f>
        <v>36</v>
      </c>
      <c r="N702" s="18">
        <f>IF(J702="Ocupada", (E702-D702)+TIME(0,12,0), E702-D702)</f>
        <v>0.11458333333575865</v>
      </c>
      <c r="O702" s="18">
        <f>(VLOOKUP(A702,cocina!$A$2:$L$1903,8,0)/1440)</f>
        <v>4.0972222222222222E-2</v>
      </c>
      <c r="P702" s="18">
        <f t="shared" si="20"/>
        <v>7.3611111113536437E-2</v>
      </c>
      <c r="Q702" t="str">
        <f t="shared" si="21"/>
        <v>pago</v>
      </c>
    </row>
    <row r="703" spans="1:17">
      <c r="A703" s="12">
        <v>703</v>
      </c>
      <c r="B703" s="22" t="s">
        <v>406</v>
      </c>
      <c r="C703" s="12">
        <v>5</v>
      </c>
      <c r="D703" s="18">
        <v>45023.011805555558</v>
      </c>
      <c r="E703" s="18">
        <v>45023.09652777778</v>
      </c>
      <c r="F703" s="23" t="s">
        <v>98</v>
      </c>
      <c r="G703" s="19" t="s">
        <v>27</v>
      </c>
      <c r="H703" t="s">
        <v>20</v>
      </c>
      <c r="I703" s="21" t="s">
        <v>407</v>
      </c>
      <c r="J703" s="20" t="s">
        <v>30</v>
      </c>
      <c r="K703" s="22" t="s">
        <v>132</v>
      </c>
      <c r="L703" s="17" t="s">
        <v>53</v>
      </c>
      <c r="M703" s="31">
        <f>(VLOOKUP(A703,cocina!$A$2:$L$1903,11,0))</f>
        <v>63</v>
      </c>
      <c r="N703" s="18">
        <f>IF(J703="Ocupada", (E703-D703)+TIME(0,12,0), E703-D703)</f>
        <v>9.3055555555232178E-2</v>
      </c>
      <c r="O703" s="18">
        <f>(VLOOKUP(A703,cocina!$A$2:$L$1903,8,0)/1440)</f>
        <v>2.013888888888889E-2</v>
      </c>
      <c r="P703" s="18">
        <f t="shared" si="20"/>
        <v>7.2916666666343291E-2</v>
      </c>
      <c r="Q703" t="str">
        <f t="shared" si="21"/>
        <v>pago</v>
      </c>
    </row>
    <row r="704" spans="1:17">
      <c r="A704" s="12">
        <v>704</v>
      </c>
      <c r="B704" s="22" t="s">
        <v>408</v>
      </c>
      <c r="C704" s="12">
        <v>6</v>
      </c>
      <c r="D704" s="18">
        <v>45023.069444444445</v>
      </c>
      <c r="E704" s="18">
        <v>45023.186805555553</v>
      </c>
      <c r="F704" s="23" t="s">
        <v>39</v>
      </c>
      <c r="G704" s="19" t="s">
        <v>19</v>
      </c>
      <c r="H704" t="s">
        <v>20</v>
      </c>
      <c r="I704" s="21" t="s">
        <v>409</v>
      </c>
      <c r="J704" s="20" t="s">
        <v>35</v>
      </c>
      <c r="K704" s="22" t="s">
        <v>36</v>
      </c>
      <c r="L704" s="17" t="s">
        <v>59</v>
      </c>
      <c r="M704" s="31">
        <f>(VLOOKUP(A704,cocina!$A$2:$L$1903,11,0))</f>
        <v>18</v>
      </c>
      <c r="N704" s="18">
        <f>IF(J704="Ocupada", (E704-D704)+TIME(0,12,0), E704-D704)</f>
        <v>0.11736111110803904</v>
      </c>
      <c r="O704" s="18">
        <f>(VLOOKUP(A704,cocina!$A$2:$L$1903,8,0)/1440)</f>
        <v>2.6388888888888889E-2</v>
      </c>
      <c r="P704" s="18">
        <f t="shared" si="20"/>
        <v>9.0972222219150148E-2</v>
      </c>
      <c r="Q704" t="str">
        <f t="shared" si="21"/>
        <v>pago</v>
      </c>
    </row>
    <row r="705" spans="1:17" ht="29.25">
      <c r="A705" s="12">
        <v>705</v>
      </c>
      <c r="B705" s="22" t="s">
        <v>353</v>
      </c>
      <c r="C705" s="12">
        <v>3</v>
      </c>
      <c r="D705" s="18">
        <v>45023.074999999997</v>
      </c>
      <c r="E705" s="18">
        <v>45023.120138888888</v>
      </c>
      <c r="F705" s="23" t="s">
        <v>39</v>
      </c>
      <c r="G705" s="19" t="s">
        <v>27</v>
      </c>
      <c r="H705" t="s">
        <v>20</v>
      </c>
      <c r="I705" s="21" t="s">
        <v>202</v>
      </c>
      <c r="J705" s="20" t="s">
        <v>22</v>
      </c>
      <c r="K705" s="22" t="s">
        <v>132</v>
      </c>
      <c r="L705" s="17" t="s">
        <v>1603</v>
      </c>
      <c r="M705" s="31">
        <f>(VLOOKUP(A705,cocina!$A$2:$L$1903,11,0))</f>
        <v>60</v>
      </c>
      <c r="N705" s="18">
        <f>IF(J705="Ocupada", (E705-D705)+TIME(0,12,0), E705-D705)</f>
        <v>4.5138888890505768E-2</v>
      </c>
      <c r="O705" s="18">
        <f>(VLOOKUP(A705,cocina!$A$2:$L$1903,8,0)/1440)</f>
        <v>1.7361111111111112E-2</v>
      </c>
      <c r="P705" s="18">
        <f t="shared" si="20"/>
        <v>2.7777777779394656E-2</v>
      </c>
      <c r="Q705" t="str">
        <f t="shared" si="21"/>
        <v>pago</v>
      </c>
    </row>
    <row r="706" spans="1:17">
      <c r="A706" s="12">
        <v>706</v>
      </c>
      <c r="B706" s="22" t="s">
        <v>410</v>
      </c>
      <c r="C706" s="12">
        <v>6</v>
      </c>
      <c r="D706" s="18">
        <v>45023.051388888889</v>
      </c>
      <c r="E706" s="18">
        <v>45023.20416666667</v>
      </c>
      <c r="F706" s="23" t="s">
        <v>98</v>
      </c>
      <c r="G706" s="19" t="s">
        <v>27</v>
      </c>
      <c r="H706" t="s">
        <v>20</v>
      </c>
      <c r="I706" s="21" t="s">
        <v>411</v>
      </c>
      <c r="J706" s="20" t="s">
        <v>30</v>
      </c>
      <c r="K706" s="22" t="s">
        <v>63</v>
      </c>
      <c r="L706" s="17" t="s">
        <v>59</v>
      </c>
      <c r="M706" s="31">
        <f>(VLOOKUP(A706,cocina!$A$2:$L$1903,11,0))</f>
        <v>54</v>
      </c>
      <c r="N706" s="18">
        <f>IF(J706="Ocupada", (E706-D706)+TIME(0,12,0), E706-D706)</f>
        <v>0.16111111111434487</v>
      </c>
      <c r="O706" s="18">
        <f>(VLOOKUP(A706,cocina!$A$2:$L$1903,8,0)/1440)</f>
        <v>2.2916666666666665E-2</v>
      </c>
      <c r="P706" s="18">
        <f t="shared" ref="P706:P769" si="22">IF((N706-O706)&lt;0,0,(N706-O706))</f>
        <v>0.1381944444476782</v>
      </c>
      <c r="Q706" t="str">
        <f t="shared" ref="Q706:Q769" si="23">IF(P706&gt;0,"pago","no")</f>
        <v>pago</v>
      </c>
    </row>
    <row r="707" spans="1:17" ht="57.75">
      <c r="A707" s="12">
        <v>707</v>
      </c>
      <c r="B707" s="22" t="s">
        <v>2305</v>
      </c>
      <c r="C707" s="12">
        <v>1</v>
      </c>
      <c r="D707" s="18">
        <v>45023.128472222219</v>
      </c>
      <c r="E707" s="18">
        <v>45023.224305555559</v>
      </c>
      <c r="F707" s="23" t="s">
        <v>39</v>
      </c>
      <c r="G707" s="19" t="s">
        <v>61</v>
      </c>
      <c r="H707" t="s">
        <v>20</v>
      </c>
      <c r="I707" s="21" t="s">
        <v>2306</v>
      </c>
      <c r="J707" s="20" t="s">
        <v>35</v>
      </c>
      <c r="K707" s="22" t="s">
        <v>71</v>
      </c>
      <c r="L707" s="17" t="s">
        <v>2307</v>
      </c>
      <c r="M707" s="31">
        <f>(VLOOKUP(A707,cocina!$A$2:$L$1903,11,0))</f>
        <v>32</v>
      </c>
      <c r="N707" s="18">
        <f>IF(J707="Ocupada", (E707-D707)+TIME(0,12,0), E707-D707)</f>
        <v>9.5833333340124227E-2</v>
      </c>
      <c r="O707" s="18">
        <f>(VLOOKUP(A707,cocina!$A$2:$L$1903,8,0)/1440)</f>
        <v>2.1527777777777778E-2</v>
      </c>
      <c r="P707" s="18">
        <f t="shared" si="22"/>
        <v>7.4305555562346443E-2</v>
      </c>
      <c r="Q707" t="str">
        <f t="shared" si="23"/>
        <v>pago</v>
      </c>
    </row>
    <row r="708" spans="1:17">
      <c r="A708" s="12">
        <v>708</v>
      </c>
      <c r="B708" s="22" t="s">
        <v>412</v>
      </c>
      <c r="C708" s="12">
        <v>2</v>
      </c>
      <c r="D708" s="18">
        <v>45023.15</v>
      </c>
      <c r="E708" s="18">
        <v>45023.308333333334</v>
      </c>
      <c r="F708" s="23" t="s">
        <v>66</v>
      </c>
      <c r="G708" s="19" t="s">
        <v>19</v>
      </c>
      <c r="H708" t="s">
        <v>20</v>
      </c>
      <c r="I708" s="21" t="s">
        <v>413</v>
      </c>
      <c r="J708" s="20" t="s">
        <v>30</v>
      </c>
      <c r="K708" s="22" t="s">
        <v>77</v>
      </c>
      <c r="L708" s="17" t="s">
        <v>64</v>
      </c>
      <c r="M708" s="31">
        <f>(VLOOKUP(A708,cocina!$A$2:$L$1903,11,0))</f>
        <v>54</v>
      </c>
      <c r="N708" s="18">
        <f>IF(J708="Ocupada", (E708-D708)+TIME(0,12,0), E708-D708)</f>
        <v>0.1666666666661816</v>
      </c>
      <c r="O708" s="18">
        <f>(VLOOKUP(A708,cocina!$A$2:$L$1903,8,0)/1440)</f>
        <v>1.6666666666666666E-2</v>
      </c>
      <c r="P708" s="18">
        <f t="shared" si="22"/>
        <v>0.14999999999951494</v>
      </c>
      <c r="Q708" t="str">
        <f t="shared" si="23"/>
        <v>pago</v>
      </c>
    </row>
    <row r="709" spans="1:17" ht="57.75">
      <c r="A709" s="12">
        <v>709</v>
      </c>
      <c r="B709" s="22" t="s">
        <v>355</v>
      </c>
      <c r="C709" s="12">
        <v>4</v>
      </c>
      <c r="D709" s="18">
        <v>45023.079861111109</v>
      </c>
      <c r="E709" s="18">
        <v>45023.152777777781</v>
      </c>
      <c r="F709" s="23" t="s">
        <v>39</v>
      </c>
      <c r="G709" s="19" t="s">
        <v>27</v>
      </c>
      <c r="H709" t="s">
        <v>28</v>
      </c>
      <c r="I709" s="21" t="s">
        <v>2308</v>
      </c>
      <c r="J709" s="20" t="s">
        <v>30</v>
      </c>
      <c r="K709" s="22" t="s">
        <v>81</v>
      </c>
      <c r="L709" s="17" t="s">
        <v>2309</v>
      </c>
      <c r="M709" s="31">
        <f>(VLOOKUP(A709,cocina!$A$2:$L$1903,11,0))</f>
        <v>42</v>
      </c>
      <c r="N709" s="18">
        <f>IF(J709="Ocupada", (E709-D709)+TIME(0,12,0), E709-D709)</f>
        <v>8.1250000004850637E-2</v>
      </c>
      <c r="O709" s="18">
        <f>(VLOOKUP(A709,cocina!$A$2:$L$1903,8,0)/1440)</f>
        <v>4.8611111111111112E-3</v>
      </c>
      <c r="P709" s="18">
        <f t="shared" si="22"/>
        <v>7.6388888893739529E-2</v>
      </c>
      <c r="Q709" t="str">
        <f t="shared" si="23"/>
        <v>pago</v>
      </c>
    </row>
    <row r="710" spans="1:17" ht="57.75">
      <c r="A710" s="12">
        <v>710</v>
      </c>
      <c r="B710" s="22" t="s">
        <v>2310</v>
      </c>
      <c r="C710" s="12">
        <v>1</v>
      </c>
      <c r="D710" s="18">
        <v>45023.102777777778</v>
      </c>
      <c r="E710" s="18">
        <v>45023.151388888888</v>
      </c>
      <c r="F710" s="23" t="s">
        <v>26</v>
      </c>
      <c r="G710" s="19" t="s">
        <v>27</v>
      </c>
      <c r="H710" t="s">
        <v>20</v>
      </c>
      <c r="I710" s="21" t="s">
        <v>2311</v>
      </c>
      <c r="J710" s="20" t="s">
        <v>30</v>
      </c>
      <c r="K710" s="22" t="s">
        <v>77</v>
      </c>
      <c r="L710" s="17" t="s">
        <v>2312</v>
      </c>
      <c r="M710" s="31">
        <f>(VLOOKUP(A710,cocina!$A$2:$L$1903,11,0))</f>
        <v>40</v>
      </c>
      <c r="N710" s="18">
        <f>IF(J710="Ocupada", (E710-D710)+TIME(0,12,0), E710-D710)</f>
        <v>5.6944444442827563E-2</v>
      </c>
      <c r="O710" s="18">
        <f>(VLOOKUP(A710,cocina!$A$2:$L$1903,8,0)/1440)</f>
        <v>2.2222222222222223E-2</v>
      </c>
      <c r="P710" s="18">
        <f t="shared" si="22"/>
        <v>3.4722222220605337E-2</v>
      </c>
      <c r="Q710" t="str">
        <f t="shared" si="23"/>
        <v>pago</v>
      </c>
    </row>
    <row r="711" spans="1:17" ht="29.25">
      <c r="A711" s="12">
        <v>711</v>
      </c>
      <c r="B711" s="22" t="s">
        <v>296</v>
      </c>
      <c r="C711" s="12">
        <v>6</v>
      </c>
      <c r="D711" s="18">
        <v>45023.07708333333</v>
      </c>
      <c r="E711" s="18">
        <v>45023.220833333333</v>
      </c>
      <c r="F711" s="23" t="s">
        <v>98</v>
      </c>
      <c r="G711" s="19" t="s">
        <v>27</v>
      </c>
      <c r="H711" t="s">
        <v>44</v>
      </c>
      <c r="I711" s="21" t="s">
        <v>2313</v>
      </c>
      <c r="J711" s="20" t="s">
        <v>30</v>
      </c>
      <c r="K711" s="22" t="s">
        <v>71</v>
      </c>
      <c r="L711" s="17" t="s">
        <v>1774</v>
      </c>
      <c r="M711" s="31">
        <f>(VLOOKUP(A711,cocina!$A$2:$L$1903,11,0))</f>
        <v>102</v>
      </c>
      <c r="N711" s="18">
        <f>IF(J711="Ocupada", (E711-D711)+TIME(0,12,0), E711-D711)</f>
        <v>0.15208333333624371</v>
      </c>
      <c r="O711" s="18">
        <f>(VLOOKUP(A711,cocina!$A$2:$L$1903,8,0)/1440)</f>
        <v>2.9861111111111113E-2</v>
      </c>
      <c r="P711" s="18">
        <f t="shared" si="22"/>
        <v>0.1222222222251326</v>
      </c>
      <c r="Q711" t="str">
        <f t="shared" si="23"/>
        <v>pago</v>
      </c>
    </row>
    <row r="712" spans="1:17">
      <c r="A712" s="12">
        <v>712</v>
      </c>
      <c r="B712" s="22" t="s">
        <v>414</v>
      </c>
      <c r="C712" s="12">
        <v>5</v>
      </c>
      <c r="D712" s="18">
        <v>45023.004166666666</v>
      </c>
      <c r="E712" s="18">
        <v>45023.102083333331</v>
      </c>
      <c r="F712" s="23" t="s">
        <v>39</v>
      </c>
      <c r="G712" s="19" t="s">
        <v>61</v>
      </c>
      <c r="H712" t="s">
        <v>28</v>
      </c>
      <c r="I712" s="21" t="s">
        <v>415</v>
      </c>
      <c r="J712" s="20" t="s">
        <v>35</v>
      </c>
      <c r="K712" s="22" t="s">
        <v>23</v>
      </c>
      <c r="L712" s="17" t="s">
        <v>102</v>
      </c>
      <c r="M712" s="31">
        <f>(VLOOKUP(A712,cocina!$A$2:$L$1903,11,0))</f>
        <v>48</v>
      </c>
      <c r="N712" s="18">
        <f>IF(J712="Ocupada", (E712-D712)+TIME(0,12,0), E712-D712)</f>
        <v>9.7916666665696539E-2</v>
      </c>
      <c r="O712" s="18">
        <f>(VLOOKUP(A712,cocina!$A$2:$L$1903,8,0)/1440)</f>
        <v>3.4027777777777775E-2</v>
      </c>
      <c r="P712" s="18">
        <f t="shared" si="22"/>
        <v>6.3888888887918771E-2</v>
      </c>
      <c r="Q712" t="str">
        <f t="shared" si="23"/>
        <v>pago</v>
      </c>
    </row>
    <row r="713" spans="1:17" ht="57.75">
      <c r="A713" s="12">
        <v>713</v>
      </c>
      <c r="B713" s="22" t="s">
        <v>2314</v>
      </c>
      <c r="C713" s="12">
        <v>4</v>
      </c>
      <c r="D713" s="18">
        <v>45023.010416666664</v>
      </c>
      <c r="E713" s="18">
        <v>45023.119444444441</v>
      </c>
      <c r="F713" s="23" t="s">
        <v>98</v>
      </c>
      <c r="G713" s="19" t="s">
        <v>19</v>
      </c>
      <c r="H713" t="s">
        <v>20</v>
      </c>
      <c r="I713" s="21" t="s">
        <v>2315</v>
      </c>
      <c r="J713" s="20" t="s">
        <v>22</v>
      </c>
      <c r="K713" s="22" t="s">
        <v>71</v>
      </c>
      <c r="L713" s="17" t="s">
        <v>2316</v>
      </c>
      <c r="M713" s="31">
        <f>(VLOOKUP(A713,cocina!$A$2:$L$1903,11,0))</f>
        <v>99</v>
      </c>
      <c r="N713" s="18">
        <f>IF(J713="Ocupada", (E713-D713)+TIME(0,12,0), E713-D713)</f>
        <v>0.10902777777664596</v>
      </c>
      <c r="O713" s="18">
        <f>(VLOOKUP(A713,cocina!$A$2:$L$1903,8,0)/1440)</f>
        <v>2.8472222222222222E-2</v>
      </c>
      <c r="P713" s="18">
        <f t="shared" si="22"/>
        <v>8.0555555554423744E-2</v>
      </c>
      <c r="Q713" t="str">
        <f t="shared" si="23"/>
        <v>pago</v>
      </c>
    </row>
    <row r="714" spans="1:17" ht="43.5">
      <c r="A714" s="12">
        <v>714</v>
      </c>
      <c r="B714" s="22" t="s">
        <v>1553</v>
      </c>
      <c r="C714" s="12">
        <v>2</v>
      </c>
      <c r="D714" s="18">
        <v>45023.097916666666</v>
      </c>
      <c r="E714" s="18">
        <v>45023.170138888891</v>
      </c>
      <c r="F714" s="23" t="s">
        <v>26</v>
      </c>
      <c r="G714" s="19" t="s">
        <v>27</v>
      </c>
      <c r="H714" t="s">
        <v>20</v>
      </c>
      <c r="I714" s="21" t="s">
        <v>2317</v>
      </c>
      <c r="J714" s="20" t="s">
        <v>22</v>
      </c>
      <c r="K714" s="22" t="s">
        <v>46</v>
      </c>
      <c r="L714" s="17" t="s">
        <v>2318</v>
      </c>
      <c r="M714" s="31">
        <f>(VLOOKUP(A714,cocina!$A$2:$L$1903,11,0))</f>
        <v>102</v>
      </c>
      <c r="N714" s="18">
        <f>IF(J714="Ocupada", (E714-D714)+TIME(0,12,0), E714-D714)</f>
        <v>7.2222222224809229E-2</v>
      </c>
      <c r="O714" s="18">
        <f>(VLOOKUP(A714,cocina!$A$2:$L$1903,8,0)/1440)</f>
        <v>1.1805555555555555E-2</v>
      </c>
      <c r="P714" s="18">
        <f t="shared" si="22"/>
        <v>6.0416666669253674E-2</v>
      </c>
      <c r="Q714" t="str">
        <f t="shared" si="23"/>
        <v>pago</v>
      </c>
    </row>
    <row r="715" spans="1:17" ht="57.75">
      <c r="A715" s="12">
        <v>715</v>
      </c>
      <c r="B715" s="22" t="s">
        <v>2319</v>
      </c>
      <c r="C715" s="12">
        <v>6</v>
      </c>
      <c r="D715" s="18">
        <v>45023.072916666664</v>
      </c>
      <c r="E715" s="18">
        <v>45023.177083333336</v>
      </c>
      <c r="F715" s="23" t="s">
        <v>66</v>
      </c>
      <c r="G715" s="19" t="s">
        <v>27</v>
      </c>
      <c r="H715" t="s">
        <v>44</v>
      </c>
      <c r="I715" s="21" t="s">
        <v>2320</v>
      </c>
      <c r="J715" s="20" t="s">
        <v>30</v>
      </c>
      <c r="K715" s="22" t="s">
        <v>23</v>
      </c>
      <c r="L715" s="17" t="s">
        <v>2321</v>
      </c>
      <c r="M715" s="31">
        <f>(VLOOKUP(A715,cocina!$A$2:$L$1903,11,0))</f>
        <v>90</v>
      </c>
      <c r="N715" s="18">
        <f>IF(J715="Ocupada", (E715-D715)+TIME(0,12,0), E715-D715)</f>
        <v>0.11250000000485064</v>
      </c>
      <c r="O715" s="18">
        <f>(VLOOKUP(A715,cocina!$A$2:$L$1903,8,0)/1440)</f>
        <v>2.4305555555555556E-2</v>
      </c>
      <c r="P715" s="18">
        <f t="shared" si="22"/>
        <v>8.8194444449295084E-2</v>
      </c>
      <c r="Q715" t="str">
        <f t="shared" si="23"/>
        <v>pago</v>
      </c>
    </row>
    <row r="716" spans="1:17" ht="43.5">
      <c r="A716" s="12">
        <v>716</v>
      </c>
      <c r="B716" s="22" t="s">
        <v>1723</v>
      </c>
      <c r="C716" s="12">
        <v>4</v>
      </c>
      <c r="D716" s="18">
        <v>45023.074305555558</v>
      </c>
      <c r="E716" s="18">
        <v>45023.197222222225</v>
      </c>
      <c r="F716" s="23" t="s">
        <v>39</v>
      </c>
      <c r="G716" s="19" t="s">
        <v>19</v>
      </c>
      <c r="H716" t="s">
        <v>20</v>
      </c>
      <c r="I716" s="21" t="s">
        <v>2322</v>
      </c>
      <c r="J716" s="20" t="s">
        <v>30</v>
      </c>
      <c r="K716" s="22" t="s">
        <v>31</v>
      </c>
      <c r="L716" s="17" t="s">
        <v>2323</v>
      </c>
      <c r="M716" s="31">
        <f>(VLOOKUP(A716,cocina!$A$2:$L$1903,11,0))</f>
        <v>63</v>
      </c>
      <c r="N716" s="18">
        <f>IF(J716="Ocupada", (E716-D716)+TIME(0,12,0), E716-D716)</f>
        <v>0.13125000000048506</v>
      </c>
      <c r="O716" s="18">
        <f>(VLOOKUP(A716,cocina!$A$2:$L$1903,8,0)/1440)</f>
        <v>8.3333333333333332E-3</v>
      </c>
      <c r="P716" s="18">
        <f t="shared" si="22"/>
        <v>0.12291666666715173</v>
      </c>
      <c r="Q716" t="str">
        <f t="shared" si="23"/>
        <v>pago</v>
      </c>
    </row>
    <row r="717" spans="1:17" ht="43.5">
      <c r="A717" s="12">
        <v>717</v>
      </c>
      <c r="B717" s="22" t="s">
        <v>334</v>
      </c>
      <c r="C717" s="12">
        <v>5</v>
      </c>
      <c r="D717" s="18">
        <v>45023.163888888892</v>
      </c>
      <c r="E717" s="18">
        <v>45023.252083333333</v>
      </c>
      <c r="F717" s="23" t="s">
        <v>98</v>
      </c>
      <c r="G717" s="19" t="s">
        <v>27</v>
      </c>
      <c r="H717" t="s">
        <v>20</v>
      </c>
      <c r="I717" s="21" t="s">
        <v>2324</v>
      </c>
      <c r="J717" s="20" t="s">
        <v>22</v>
      </c>
      <c r="K717" s="22" t="s">
        <v>36</v>
      </c>
      <c r="L717" s="17" t="s">
        <v>2325</v>
      </c>
      <c r="M717" s="31">
        <f>(VLOOKUP(A717,cocina!$A$2:$L$1903,11,0))</f>
        <v>44</v>
      </c>
      <c r="N717" s="18">
        <f>IF(J717="Ocupada", (E717-D717)+TIME(0,12,0), E717-D717)</f>
        <v>8.819444444088731E-2</v>
      </c>
      <c r="O717" s="18">
        <f>(VLOOKUP(A717,cocina!$A$2:$L$1903,8,0)/1440)</f>
        <v>1.5972222222222221E-2</v>
      </c>
      <c r="P717" s="18">
        <f t="shared" si="22"/>
        <v>7.2222222218665089E-2</v>
      </c>
      <c r="Q717" t="str">
        <f t="shared" si="23"/>
        <v>pago</v>
      </c>
    </row>
    <row r="718" spans="1:17">
      <c r="A718" s="12">
        <v>718</v>
      </c>
      <c r="B718" s="22" t="s">
        <v>416</v>
      </c>
      <c r="C718" s="12">
        <v>6</v>
      </c>
      <c r="D718" s="18">
        <v>45023.137499999997</v>
      </c>
      <c r="E718" s="18">
        <v>45023.29583333333</v>
      </c>
      <c r="F718" s="23" t="s">
        <v>39</v>
      </c>
      <c r="G718" s="19" t="s">
        <v>61</v>
      </c>
      <c r="H718" t="s">
        <v>20</v>
      </c>
      <c r="I718" s="21" t="s">
        <v>417</v>
      </c>
      <c r="J718" s="20" t="s">
        <v>22</v>
      </c>
      <c r="K718" s="22" t="s">
        <v>132</v>
      </c>
      <c r="L718" s="17" t="s">
        <v>88</v>
      </c>
      <c r="M718" s="31">
        <f>(VLOOKUP(A718,cocina!$A$2:$L$1903,11,0))</f>
        <v>20</v>
      </c>
      <c r="N718" s="18">
        <f>IF(J718="Ocupada", (E718-D718)+TIME(0,12,0), E718-D718)</f>
        <v>0.15833333333284827</v>
      </c>
      <c r="O718" s="18">
        <f>(VLOOKUP(A718,cocina!$A$2:$L$1903,8,0)/1440)</f>
        <v>4.027777777777778E-2</v>
      </c>
      <c r="P718" s="18">
        <f t="shared" si="22"/>
        <v>0.1180555555550705</v>
      </c>
      <c r="Q718" t="str">
        <f t="shared" si="23"/>
        <v>pago</v>
      </c>
    </row>
    <row r="719" spans="1:17" ht="43.5">
      <c r="A719" s="12">
        <v>719</v>
      </c>
      <c r="B719" s="22" t="s">
        <v>2326</v>
      </c>
      <c r="C719" s="12">
        <v>3</v>
      </c>
      <c r="D719" s="18">
        <v>45023.054166666669</v>
      </c>
      <c r="E719" s="18">
        <v>45023.117361111108</v>
      </c>
      <c r="F719" s="23" t="s">
        <v>98</v>
      </c>
      <c r="G719" s="19" t="s">
        <v>27</v>
      </c>
      <c r="H719" t="s">
        <v>44</v>
      </c>
      <c r="I719" s="21" t="s">
        <v>2327</v>
      </c>
      <c r="J719" s="20" t="s">
        <v>22</v>
      </c>
      <c r="K719" s="22" t="s">
        <v>46</v>
      </c>
      <c r="L719" s="17" t="s">
        <v>2328</v>
      </c>
      <c r="M719" s="31">
        <f>(VLOOKUP(A719,cocina!$A$2:$L$1903,11,0))</f>
        <v>40</v>
      </c>
      <c r="N719" s="18">
        <f>IF(J719="Ocupada", (E719-D719)+TIME(0,12,0), E719-D719)</f>
        <v>6.3194444439432118E-2</v>
      </c>
      <c r="O719" s="18">
        <f>(VLOOKUP(A719,cocina!$A$2:$L$1903,8,0)/1440)</f>
        <v>1.0416666666666666E-2</v>
      </c>
      <c r="P719" s="18">
        <f t="shared" si="22"/>
        <v>5.2777777772765454E-2</v>
      </c>
      <c r="Q719" t="str">
        <f t="shared" si="23"/>
        <v>pago</v>
      </c>
    </row>
    <row r="720" spans="1:17" ht="43.5">
      <c r="A720" s="12">
        <v>720</v>
      </c>
      <c r="B720" s="22" t="s">
        <v>2329</v>
      </c>
      <c r="C720" s="12">
        <v>5</v>
      </c>
      <c r="D720" s="18">
        <v>45023.092361111114</v>
      </c>
      <c r="E720" s="18">
        <v>45023.240277777775</v>
      </c>
      <c r="F720" s="23" t="s">
        <v>66</v>
      </c>
      <c r="G720" s="19" t="s">
        <v>27</v>
      </c>
      <c r="H720" t="s">
        <v>20</v>
      </c>
      <c r="I720" s="21" t="s">
        <v>2330</v>
      </c>
      <c r="J720" s="20" t="s">
        <v>35</v>
      </c>
      <c r="K720" s="22" t="s">
        <v>95</v>
      </c>
      <c r="L720" s="17" t="s">
        <v>2331</v>
      </c>
      <c r="M720" s="31">
        <f>(VLOOKUP(A720,cocina!$A$2:$L$1903,11,0))</f>
        <v>33</v>
      </c>
      <c r="N720" s="18">
        <f>IF(J720="Ocupada", (E720-D720)+TIME(0,12,0), E720-D720)</f>
        <v>0.14791666666133096</v>
      </c>
      <c r="O720" s="18">
        <f>(VLOOKUP(A720,cocina!$A$2:$L$1903,8,0)/1440)</f>
        <v>2.5000000000000001E-2</v>
      </c>
      <c r="P720" s="18">
        <f t="shared" si="22"/>
        <v>0.12291666666133097</v>
      </c>
      <c r="Q720" t="str">
        <f t="shared" si="23"/>
        <v>pago</v>
      </c>
    </row>
    <row r="721" spans="1:17" ht="57.75">
      <c r="A721" s="12">
        <v>721</v>
      </c>
      <c r="B721" s="22" t="s">
        <v>1228</v>
      </c>
      <c r="C721" s="12">
        <v>2</v>
      </c>
      <c r="D721" s="18">
        <v>45023.161805555559</v>
      </c>
      <c r="E721" s="18">
        <v>45023.292361111111</v>
      </c>
      <c r="F721" s="23" t="s">
        <v>39</v>
      </c>
      <c r="G721" s="19" t="s">
        <v>61</v>
      </c>
      <c r="H721" t="s">
        <v>20</v>
      </c>
      <c r="I721" s="21" t="s">
        <v>2332</v>
      </c>
      <c r="J721" s="20" t="s">
        <v>22</v>
      </c>
      <c r="K721" s="22" t="s">
        <v>95</v>
      </c>
      <c r="L721" s="17" t="s">
        <v>2333</v>
      </c>
      <c r="M721" s="31">
        <f>(VLOOKUP(A721,cocina!$A$2:$L$1903,11,0))</f>
        <v>29</v>
      </c>
      <c r="N721" s="18">
        <f>IF(J721="Ocupada", (E721-D721)+TIME(0,12,0), E721-D721)</f>
        <v>0.13055555555183673</v>
      </c>
      <c r="O721" s="18">
        <f>(VLOOKUP(A721,cocina!$A$2:$L$1903,8,0)/1440)</f>
        <v>1.3888888888888888E-2</v>
      </c>
      <c r="P721" s="18">
        <f t="shared" si="22"/>
        <v>0.11666666666294784</v>
      </c>
      <c r="Q721" t="str">
        <f t="shared" si="23"/>
        <v>pago</v>
      </c>
    </row>
    <row r="722" spans="1:17" ht="29.25">
      <c r="A722" s="12">
        <v>722</v>
      </c>
      <c r="B722" s="22" t="s">
        <v>2334</v>
      </c>
      <c r="C722" s="12">
        <v>5</v>
      </c>
      <c r="D722" s="18">
        <v>45023.118750000001</v>
      </c>
      <c r="E722" s="18">
        <v>45023.172222222223</v>
      </c>
      <c r="F722" s="23" t="s">
        <v>39</v>
      </c>
      <c r="G722" s="19" t="s">
        <v>27</v>
      </c>
      <c r="H722" t="s">
        <v>20</v>
      </c>
      <c r="I722" s="21" t="s">
        <v>2335</v>
      </c>
      <c r="J722" s="20" t="s">
        <v>22</v>
      </c>
      <c r="K722" s="22" t="s">
        <v>81</v>
      </c>
      <c r="L722" s="17" t="s">
        <v>2336</v>
      </c>
      <c r="M722" s="31">
        <f>(VLOOKUP(A722,cocina!$A$2:$L$1903,11,0))</f>
        <v>63</v>
      </c>
      <c r="N722" s="18">
        <f>IF(J722="Ocupada", (E722-D722)+TIME(0,12,0), E722-D722)</f>
        <v>5.3472222221898846E-2</v>
      </c>
      <c r="O722" s="18">
        <f>(VLOOKUP(A722,cocina!$A$2:$L$1903,8,0)/1440)</f>
        <v>2.9861111111111113E-2</v>
      </c>
      <c r="P722" s="18">
        <f t="shared" si="22"/>
        <v>2.3611111110787734E-2</v>
      </c>
      <c r="Q722" t="str">
        <f t="shared" si="23"/>
        <v>pago</v>
      </c>
    </row>
    <row r="723" spans="1:17" ht="29.25">
      <c r="A723" s="12">
        <v>723</v>
      </c>
      <c r="B723" s="22" t="s">
        <v>1274</v>
      </c>
      <c r="C723" s="12">
        <v>2</v>
      </c>
      <c r="D723" s="18">
        <v>45023.065972222219</v>
      </c>
      <c r="E723" s="18">
        <v>45023.200694444444</v>
      </c>
      <c r="F723" s="23" t="s">
        <v>18</v>
      </c>
      <c r="G723" s="19" t="s">
        <v>61</v>
      </c>
      <c r="H723" t="s">
        <v>28</v>
      </c>
      <c r="I723" s="21" t="s">
        <v>2337</v>
      </c>
      <c r="J723" s="20" t="s">
        <v>22</v>
      </c>
      <c r="K723" s="22" t="s">
        <v>41</v>
      </c>
      <c r="L723" s="17" t="s">
        <v>2338</v>
      </c>
      <c r="M723" s="31">
        <f>(VLOOKUP(A723,cocina!$A$2:$L$1903,11,0))</f>
        <v>56</v>
      </c>
      <c r="N723" s="18">
        <f>IF(J723="Ocupada", (E723-D723)+TIME(0,12,0), E723-D723)</f>
        <v>0.13472222222480923</v>
      </c>
      <c r="O723" s="18">
        <f>(VLOOKUP(A723,cocina!$A$2:$L$1903,8,0)/1440)</f>
        <v>1.5277777777777777E-2</v>
      </c>
      <c r="P723" s="18">
        <f t="shared" si="22"/>
        <v>0.11944444444703145</v>
      </c>
      <c r="Q723" t="str">
        <f t="shared" si="23"/>
        <v>pago</v>
      </c>
    </row>
    <row r="724" spans="1:17">
      <c r="A724" s="12">
        <v>724</v>
      </c>
      <c r="B724" s="22" t="s">
        <v>211</v>
      </c>
      <c r="C724" s="12">
        <v>6</v>
      </c>
      <c r="D724" s="18">
        <v>45023.12222222222</v>
      </c>
      <c r="E724" s="18">
        <v>45023.177083333336</v>
      </c>
      <c r="F724" s="23" t="s">
        <v>26</v>
      </c>
      <c r="G724" s="19" t="s">
        <v>19</v>
      </c>
      <c r="H724" t="s">
        <v>28</v>
      </c>
      <c r="I724" s="21" t="s">
        <v>418</v>
      </c>
      <c r="J724" s="20" t="s">
        <v>22</v>
      </c>
      <c r="K724" s="22" t="s">
        <v>132</v>
      </c>
      <c r="L724" s="17" t="s">
        <v>133</v>
      </c>
      <c r="M724" s="31">
        <f>(VLOOKUP(A724,cocina!$A$2:$L$1903,11,0))</f>
        <v>66</v>
      </c>
      <c r="N724" s="18">
        <f>IF(J724="Ocupada", (E724-D724)+TIME(0,12,0), E724-D724)</f>
        <v>5.4861111115314998E-2</v>
      </c>
      <c r="O724" s="18">
        <f>(VLOOKUP(A724,cocina!$A$2:$L$1903,8,0)/1440)</f>
        <v>3.888888888888889E-2</v>
      </c>
      <c r="P724" s="18">
        <f t="shared" si="22"/>
        <v>1.5972222226426108E-2</v>
      </c>
      <c r="Q724" t="str">
        <f t="shared" si="23"/>
        <v>pago</v>
      </c>
    </row>
    <row r="725" spans="1:17" ht="29.25">
      <c r="A725" s="12">
        <v>725</v>
      </c>
      <c r="B725" s="22" t="s">
        <v>2339</v>
      </c>
      <c r="C725" s="12">
        <v>4</v>
      </c>
      <c r="D725" s="18">
        <v>45023.074999999997</v>
      </c>
      <c r="E725" s="18">
        <v>45023.138888888891</v>
      </c>
      <c r="F725" s="23" t="s">
        <v>18</v>
      </c>
      <c r="G725" s="19" t="s">
        <v>27</v>
      </c>
      <c r="H725" t="s">
        <v>28</v>
      </c>
      <c r="I725" s="21" t="s">
        <v>2340</v>
      </c>
      <c r="J725" s="20" t="s">
        <v>30</v>
      </c>
      <c r="K725" s="22" t="s">
        <v>41</v>
      </c>
      <c r="L725" s="17" t="s">
        <v>2341</v>
      </c>
      <c r="M725" s="31">
        <f>(VLOOKUP(A725,cocina!$A$2:$L$1903,11,0))</f>
        <v>102</v>
      </c>
      <c r="N725" s="18">
        <f>IF(J725="Ocupada", (E725-D725)+TIME(0,12,0), E725-D725)</f>
        <v>7.2222222226749483E-2</v>
      </c>
      <c r="O725" s="18">
        <f>(VLOOKUP(A725,cocina!$A$2:$L$1903,8,0)/1440)</f>
        <v>2.0833333333333332E-2</v>
      </c>
      <c r="P725" s="18">
        <f t="shared" si="22"/>
        <v>5.1388888893416154E-2</v>
      </c>
      <c r="Q725" t="str">
        <f t="shared" si="23"/>
        <v>pago</v>
      </c>
    </row>
    <row r="726" spans="1:17" ht="43.5">
      <c r="A726" s="12">
        <v>726</v>
      </c>
      <c r="B726" s="22" t="s">
        <v>1404</v>
      </c>
      <c r="C726" s="12">
        <v>2</v>
      </c>
      <c r="D726" s="18">
        <v>45023.102777777778</v>
      </c>
      <c r="E726" s="18">
        <v>45023.238194444442</v>
      </c>
      <c r="F726" s="23" t="s">
        <v>26</v>
      </c>
      <c r="G726" s="19" t="s">
        <v>61</v>
      </c>
      <c r="H726" t="s">
        <v>20</v>
      </c>
      <c r="I726" s="21" t="s">
        <v>2342</v>
      </c>
      <c r="J726" s="20" t="s">
        <v>35</v>
      </c>
      <c r="K726" s="22" t="s">
        <v>77</v>
      </c>
      <c r="L726" s="17" t="s">
        <v>2343</v>
      </c>
      <c r="M726" s="31">
        <f>(VLOOKUP(A726,cocina!$A$2:$L$1903,11,0))</f>
        <v>44</v>
      </c>
      <c r="N726" s="18">
        <f>IF(J726="Ocupada", (E726-D726)+TIME(0,12,0), E726-D726)</f>
        <v>0.13541666666424135</v>
      </c>
      <c r="O726" s="18">
        <f>(VLOOKUP(A726,cocina!$A$2:$L$1903,8,0)/1440)</f>
        <v>4.1666666666666666E-3</v>
      </c>
      <c r="P726" s="18">
        <f t="shared" si="22"/>
        <v>0.13124999999757467</v>
      </c>
      <c r="Q726" t="str">
        <f t="shared" si="23"/>
        <v>pago</v>
      </c>
    </row>
    <row r="727" spans="1:17">
      <c r="A727" s="12">
        <v>727</v>
      </c>
      <c r="B727" s="22" t="s">
        <v>419</v>
      </c>
      <c r="C727" s="12">
        <v>6</v>
      </c>
      <c r="D727" s="18">
        <v>45023.021527777775</v>
      </c>
      <c r="E727" s="18">
        <v>45023.126388888886</v>
      </c>
      <c r="F727" s="23" t="s">
        <v>39</v>
      </c>
      <c r="G727" s="19" t="s">
        <v>19</v>
      </c>
      <c r="H727" t="s">
        <v>44</v>
      </c>
      <c r="I727" s="21" t="s">
        <v>420</v>
      </c>
      <c r="J727" s="20" t="s">
        <v>35</v>
      </c>
      <c r="K727" s="22" t="s">
        <v>46</v>
      </c>
      <c r="L727" s="17" t="s">
        <v>88</v>
      </c>
      <c r="M727" s="31">
        <f>(VLOOKUP(A727,cocina!$A$2:$L$1903,11,0))</f>
        <v>40</v>
      </c>
      <c r="N727" s="18">
        <f>IF(J727="Ocupada", (E727-D727)+TIME(0,12,0), E727-D727)</f>
        <v>0.10486111111094942</v>
      </c>
      <c r="O727" s="18">
        <f>(VLOOKUP(A727,cocina!$A$2:$L$1903,8,0)/1440)</f>
        <v>1.4583333333333334E-2</v>
      </c>
      <c r="P727" s="18">
        <f t="shared" si="22"/>
        <v>9.0277777777616086E-2</v>
      </c>
      <c r="Q727" t="str">
        <f t="shared" si="23"/>
        <v>pago</v>
      </c>
    </row>
    <row r="728" spans="1:17" ht="43.5">
      <c r="A728" s="12">
        <v>728</v>
      </c>
      <c r="B728" s="22" t="s">
        <v>1658</v>
      </c>
      <c r="C728" s="12">
        <v>6</v>
      </c>
      <c r="D728" s="18">
        <v>45023.087500000001</v>
      </c>
      <c r="E728" s="18">
        <v>45023.186805555553</v>
      </c>
      <c r="F728" s="23" t="s">
        <v>98</v>
      </c>
      <c r="G728" s="19" t="s">
        <v>61</v>
      </c>
      <c r="H728" t="s">
        <v>44</v>
      </c>
      <c r="I728" s="21" t="s">
        <v>2344</v>
      </c>
      <c r="J728" s="20" t="s">
        <v>30</v>
      </c>
      <c r="K728" s="22" t="s">
        <v>63</v>
      </c>
      <c r="L728" s="17" t="s">
        <v>2345</v>
      </c>
      <c r="M728" s="31">
        <f>(VLOOKUP(A728,cocina!$A$2:$L$1903,11,0))</f>
        <v>18</v>
      </c>
      <c r="N728" s="18">
        <f>IF(J728="Ocupada", (E728-D728)+TIME(0,12,0), E728-D728)</f>
        <v>0.10763888888517006</v>
      </c>
      <c r="O728" s="18">
        <f>(VLOOKUP(A728,cocina!$A$2:$L$1903,8,0)/1440)</f>
        <v>2.9166666666666667E-2</v>
      </c>
      <c r="P728" s="18">
        <f t="shared" si="22"/>
        <v>7.847222221850339E-2</v>
      </c>
      <c r="Q728" t="str">
        <f t="shared" si="23"/>
        <v>pago</v>
      </c>
    </row>
    <row r="729" spans="1:17" ht="29.25">
      <c r="A729" s="12">
        <v>729</v>
      </c>
      <c r="B729" s="22" t="s">
        <v>1502</v>
      </c>
      <c r="C729" s="12">
        <v>2</v>
      </c>
      <c r="D729" s="18">
        <v>45023.117361111108</v>
      </c>
      <c r="E729" s="18">
        <v>45023.253472222219</v>
      </c>
      <c r="F729" s="23" t="s">
        <v>26</v>
      </c>
      <c r="G729" s="19" t="s">
        <v>61</v>
      </c>
      <c r="H729" t="s">
        <v>20</v>
      </c>
      <c r="I729" s="21" t="s">
        <v>2193</v>
      </c>
      <c r="J729" s="20" t="s">
        <v>30</v>
      </c>
      <c r="K729" s="22" t="s">
        <v>71</v>
      </c>
      <c r="L729" s="17" t="s">
        <v>2113</v>
      </c>
      <c r="M729" s="31">
        <f>(VLOOKUP(A729,cocina!$A$2:$L$1903,11,0))</f>
        <v>68</v>
      </c>
      <c r="N729" s="18">
        <f>IF(J729="Ocupada", (E729-D729)+TIME(0,12,0), E729-D729)</f>
        <v>0.14444444444428275</v>
      </c>
      <c r="O729" s="18">
        <f>(VLOOKUP(A729,cocina!$A$2:$L$1903,8,0)/1440)</f>
        <v>3.9583333333333331E-2</v>
      </c>
      <c r="P729" s="18">
        <f t="shared" si="22"/>
        <v>0.10486111111094942</v>
      </c>
      <c r="Q729" t="str">
        <f t="shared" si="23"/>
        <v>pago</v>
      </c>
    </row>
    <row r="730" spans="1:17" ht="29.25">
      <c r="A730" s="12">
        <v>730</v>
      </c>
      <c r="B730" s="22" t="s">
        <v>2110</v>
      </c>
      <c r="C730" s="12">
        <v>3</v>
      </c>
      <c r="D730" s="18">
        <v>45023.020138888889</v>
      </c>
      <c r="E730" s="18">
        <v>45023.106249999997</v>
      </c>
      <c r="F730" s="23" t="s">
        <v>66</v>
      </c>
      <c r="G730" s="19" t="s">
        <v>27</v>
      </c>
      <c r="H730" t="s">
        <v>20</v>
      </c>
      <c r="I730" s="21" t="s">
        <v>2346</v>
      </c>
      <c r="J730" s="20" t="s">
        <v>30</v>
      </c>
      <c r="K730" s="22" t="s">
        <v>77</v>
      </c>
      <c r="L730" s="17" t="s">
        <v>1862</v>
      </c>
      <c r="M730" s="31">
        <f>(VLOOKUP(A730,cocina!$A$2:$L$1903,11,0))</f>
        <v>90</v>
      </c>
      <c r="N730" s="18">
        <f>IF(J730="Ocupada", (E730-D730)+TIME(0,12,0), E730-D730)</f>
        <v>9.4444444441372372E-2</v>
      </c>
      <c r="O730" s="18">
        <f>(VLOOKUP(A730,cocina!$A$2:$L$1903,8,0)/1440)</f>
        <v>2.2222222222222223E-2</v>
      </c>
      <c r="P730" s="18">
        <f t="shared" si="22"/>
        <v>7.2222222219150145E-2</v>
      </c>
      <c r="Q730" t="str">
        <f t="shared" si="23"/>
        <v>pago</v>
      </c>
    </row>
    <row r="731" spans="1:17">
      <c r="A731" s="12">
        <v>731</v>
      </c>
      <c r="B731" s="22" t="s">
        <v>421</v>
      </c>
      <c r="C731" s="12">
        <v>3</v>
      </c>
      <c r="D731" s="18">
        <v>45023.136111111111</v>
      </c>
      <c r="E731" s="18">
        <v>45023.267361111109</v>
      </c>
      <c r="F731" s="23" t="s">
        <v>39</v>
      </c>
      <c r="G731" s="19" t="s">
        <v>27</v>
      </c>
      <c r="H731" t="s">
        <v>20</v>
      </c>
      <c r="I731" s="21" t="s">
        <v>422</v>
      </c>
      <c r="J731" s="20" t="s">
        <v>35</v>
      </c>
      <c r="K731" s="22" t="s">
        <v>41</v>
      </c>
      <c r="L731" s="17" t="s">
        <v>159</v>
      </c>
      <c r="M731" s="31">
        <f>(VLOOKUP(A731,cocina!$A$2:$L$1903,11,0))</f>
        <v>64</v>
      </c>
      <c r="N731" s="18">
        <f>IF(J731="Ocupada", (E731-D731)+TIME(0,12,0), E731-D731)</f>
        <v>0.13124999999854481</v>
      </c>
      <c r="O731" s="18">
        <f>(VLOOKUP(A731,cocina!$A$2:$L$1903,8,0)/1440)</f>
        <v>3.2638888888888891E-2</v>
      </c>
      <c r="P731" s="18">
        <f t="shared" si="22"/>
        <v>9.8611111109655925E-2</v>
      </c>
      <c r="Q731" t="str">
        <f t="shared" si="23"/>
        <v>pago</v>
      </c>
    </row>
    <row r="732" spans="1:17" ht="43.5">
      <c r="A732" s="12">
        <v>732</v>
      </c>
      <c r="B732" s="22" t="s">
        <v>2347</v>
      </c>
      <c r="C732" s="12">
        <v>3</v>
      </c>
      <c r="D732" s="18">
        <v>45023.136805555558</v>
      </c>
      <c r="E732" s="18">
        <v>45023.300694444442</v>
      </c>
      <c r="F732" s="23" t="s">
        <v>18</v>
      </c>
      <c r="G732" s="19" t="s">
        <v>27</v>
      </c>
      <c r="H732" t="s">
        <v>20</v>
      </c>
      <c r="I732" s="21" t="s">
        <v>2348</v>
      </c>
      <c r="J732" s="20" t="s">
        <v>35</v>
      </c>
      <c r="K732" s="22" t="s">
        <v>31</v>
      </c>
      <c r="L732" s="17" t="s">
        <v>2349</v>
      </c>
      <c r="M732" s="31">
        <f>(VLOOKUP(A732,cocina!$A$2:$L$1903,11,0))</f>
        <v>120</v>
      </c>
      <c r="N732" s="18">
        <f>IF(J732="Ocupada", (E732-D732)+TIME(0,12,0), E732-D732)</f>
        <v>0.163888888884685</v>
      </c>
      <c r="O732" s="18">
        <f>(VLOOKUP(A732,cocina!$A$2:$L$1903,8,0)/1440)</f>
        <v>2.013888888888889E-2</v>
      </c>
      <c r="P732" s="18">
        <f t="shared" si="22"/>
        <v>0.1437499999957961</v>
      </c>
      <c r="Q732" t="str">
        <f t="shared" si="23"/>
        <v>pago</v>
      </c>
    </row>
    <row r="733" spans="1:17" ht="43.5">
      <c r="A733" s="12">
        <v>733</v>
      </c>
      <c r="B733" s="22" t="s">
        <v>1381</v>
      </c>
      <c r="C733" s="12">
        <v>6</v>
      </c>
      <c r="D733" s="18">
        <v>45023.152777777781</v>
      </c>
      <c r="E733" s="18">
        <v>45023.227777777778</v>
      </c>
      <c r="F733" s="23" t="s">
        <v>18</v>
      </c>
      <c r="G733" s="19" t="s">
        <v>19</v>
      </c>
      <c r="H733" t="s">
        <v>20</v>
      </c>
      <c r="I733" s="21" t="s">
        <v>2350</v>
      </c>
      <c r="J733" s="20" t="s">
        <v>22</v>
      </c>
      <c r="K733" s="22" t="s">
        <v>63</v>
      </c>
      <c r="L733" s="17" t="s">
        <v>2351</v>
      </c>
      <c r="M733" s="31">
        <f>(VLOOKUP(A733,cocina!$A$2:$L$1903,11,0))</f>
        <v>108</v>
      </c>
      <c r="N733" s="18">
        <f>IF(J733="Ocupada", (E733-D733)+TIME(0,12,0), E733-D733)</f>
        <v>7.4999999997089617E-2</v>
      </c>
      <c r="O733" s="18">
        <f>(VLOOKUP(A733,cocina!$A$2:$L$1903,8,0)/1440)</f>
        <v>2.1527777777777778E-2</v>
      </c>
      <c r="P733" s="18">
        <f t="shared" si="22"/>
        <v>5.3472222219311839E-2</v>
      </c>
      <c r="Q733" t="str">
        <f t="shared" si="23"/>
        <v>pago</v>
      </c>
    </row>
    <row r="734" spans="1:17" ht="43.5">
      <c r="A734" s="12">
        <v>734</v>
      </c>
      <c r="B734" s="22" t="s">
        <v>2352</v>
      </c>
      <c r="C734" s="12">
        <v>2</v>
      </c>
      <c r="D734" s="18">
        <v>45023.102083333331</v>
      </c>
      <c r="E734" s="18">
        <v>45023.206250000003</v>
      </c>
      <c r="F734" s="23" t="s">
        <v>39</v>
      </c>
      <c r="G734" s="19" t="s">
        <v>27</v>
      </c>
      <c r="H734" t="s">
        <v>28</v>
      </c>
      <c r="I734" s="21" t="s">
        <v>2353</v>
      </c>
      <c r="J734" s="20" t="s">
        <v>22</v>
      </c>
      <c r="K734" s="22" t="s">
        <v>132</v>
      </c>
      <c r="L734" s="17" t="s">
        <v>2354</v>
      </c>
      <c r="M734" s="31">
        <f>(VLOOKUP(A734,cocina!$A$2:$L$1903,11,0))</f>
        <v>96</v>
      </c>
      <c r="N734" s="18">
        <f>IF(J734="Ocupada", (E734-D734)+TIME(0,12,0), E734-D734)</f>
        <v>0.10416666667151731</v>
      </c>
      <c r="O734" s="18">
        <f>(VLOOKUP(A734,cocina!$A$2:$L$1903,8,0)/1440)</f>
        <v>7.6388888888888886E-3</v>
      </c>
      <c r="P734" s="18">
        <f t="shared" si="22"/>
        <v>9.6527777782628416E-2</v>
      </c>
      <c r="Q734" t="str">
        <f t="shared" si="23"/>
        <v>pago</v>
      </c>
    </row>
    <row r="735" spans="1:17" ht="29.25">
      <c r="A735" s="12">
        <v>735</v>
      </c>
      <c r="B735" s="22" t="s">
        <v>1676</v>
      </c>
      <c r="C735" s="12">
        <v>4</v>
      </c>
      <c r="D735" s="18">
        <v>45023.077777777777</v>
      </c>
      <c r="E735" s="18">
        <v>45023.157638888886</v>
      </c>
      <c r="F735" s="23" t="s">
        <v>66</v>
      </c>
      <c r="G735" s="19" t="s">
        <v>61</v>
      </c>
      <c r="H735" t="s">
        <v>20</v>
      </c>
      <c r="I735" s="21" t="s">
        <v>2355</v>
      </c>
      <c r="J735" s="20" t="s">
        <v>22</v>
      </c>
      <c r="K735" s="22" t="s">
        <v>77</v>
      </c>
      <c r="L735" s="17" t="s">
        <v>2356</v>
      </c>
      <c r="M735" s="31">
        <f>(VLOOKUP(A735,cocina!$A$2:$L$1903,11,0))</f>
        <v>46</v>
      </c>
      <c r="N735" s="18">
        <f>IF(J735="Ocupada", (E735-D735)+TIME(0,12,0), E735-D735)</f>
        <v>7.9861111109494232E-2</v>
      </c>
      <c r="O735" s="18">
        <f>(VLOOKUP(A735,cocina!$A$2:$L$1903,8,0)/1440)</f>
        <v>2.0833333333333332E-2</v>
      </c>
      <c r="P735" s="18">
        <f t="shared" si="22"/>
        <v>5.9027777776160903E-2</v>
      </c>
      <c r="Q735" t="str">
        <f t="shared" si="23"/>
        <v>pago</v>
      </c>
    </row>
    <row r="736" spans="1:17" ht="43.5">
      <c r="A736" s="12">
        <v>736</v>
      </c>
      <c r="B736" s="22" t="s">
        <v>1391</v>
      </c>
      <c r="C736" s="12">
        <v>2</v>
      </c>
      <c r="D736" s="18">
        <v>45023.047222222223</v>
      </c>
      <c r="E736" s="18">
        <v>45023.14166666667</v>
      </c>
      <c r="F736" s="23" t="s">
        <v>18</v>
      </c>
      <c r="G736" s="19" t="s">
        <v>61</v>
      </c>
      <c r="H736" t="s">
        <v>20</v>
      </c>
      <c r="I736" s="21" t="s">
        <v>2009</v>
      </c>
      <c r="J736" s="20" t="s">
        <v>30</v>
      </c>
      <c r="K736" s="22" t="s">
        <v>77</v>
      </c>
      <c r="L736" s="17" t="s">
        <v>2357</v>
      </c>
      <c r="M736" s="31">
        <f>(VLOOKUP(A736,cocina!$A$2:$L$1903,11,0))</f>
        <v>66</v>
      </c>
      <c r="N736" s="18">
        <f>IF(J736="Ocupada", (E736-D736)+TIME(0,12,0), E736-D736)</f>
        <v>0.10277777778004141</v>
      </c>
      <c r="O736" s="18">
        <f>(VLOOKUP(A736,cocina!$A$2:$L$1903,8,0)/1440)</f>
        <v>1.5277777777777777E-2</v>
      </c>
      <c r="P736" s="18">
        <f t="shared" si="22"/>
        <v>8.7500000002263628E-2</v>
      </c>
      <c r="Q736" t="str">
        <f t="shared" si="23"/>
        <v>pago</v>
      </c>
    </row>
    <row r="737" spans="1:17" ht="29.25">
      <c r="A737" s="12">
        <v>737</v>
      </c>
      <c r="B737" s="22" t="s">
        <v>2358</v>
      </c>
      <c r="C737" s="12">
        <v>1</v>
      </c>
      <c r="D737" s="18">
        <v>45023.027083333334</v>
      </c>
      <c r="E737" s="18">
        <v>45023.129166666666</v>
      </c>
      <c r="F737" s="23" t="s">
        <v>39</v>
      </c>
      <c r="G737" s="19" t="s">
        <v>61</v>
      </c>
      <c r="H737" t="s">
        <v>44</v>
      </c>
      <c r="I737" s="21" t="s">
        <v>2359</v>
      </c>
      <c r="J737" s="20" t="s">
        <v>35</v>
      </c>
      <c r="K737" s="22" t="s">
        <v>95</v>
      </c>
      <c r="L737" s="17" t="s">
        <v>1955</v>
      </c>
      <c r="M737" s="31">
        <f>(VLOOKUP(A737,cocina!$A$2:$L$1903,11,0))</f>
        <v>58</v>
      </c>
      <c r="N737" s="18">
        <f>IF(J737="Ocupada", (E737-D737)+TIME(0,12,0), E737-D737)</f>
        <v>0.10208333333139308</v>
      </c>
      <c r="O737" s="18">
        <f>(VLOOKUP(A737,cocina!$A$2:$L$1903,8,0)/1440)</f>
        <v>1.1805555555555555E-2</v>
      </c>
      <c r="P737" s="18">
        <f t="shared" si="22"/>
        <v>9.0277777775837523E-2</v>
      </c>
      <c r="Q737" t="str">
        <f t="shared" si="23"/>
        <v>pago</v>
      </c>
    </row>
    <row r="738" spans="1:17" ht="43.5">
      <c r="A738" s="12">
        <v>738</v>
      </c>
      <c r="B738" s="22" t="s">
        <v>1974</v>
      </c>
      <c r="C738" s="12">
        <v>1</v>
      </c>
      <c r="D738" s="18">
        <v>45023.035416666666</v>
      </c>
      <c r="E738" s="18">
        <v>45023.086111111108</v>
      </c>
      <c r="F738" s="23" t="s">
        <v>66</v>
      </c>
      <c r="G738" s="19" t="s">
        <v>27</v>
      </c>
      <c r="H738" t="s">
        <v>20</v>
      </c>
      <c r="I738" s="21" t="s">
        <v>2360</v>
      </c>
      <c r="J738" s="20" t="s">
        <v>30</v>
      </c>
      <c r="K738" s="22" t="s">
        <v>77</v>
      </c>
      <c r="L738" s="17" t="s">
        <v>2361</v>
      </c>
      <c r="M738" s="31">
        <f>(VLOOKUP(A738,cocina!$A$2:$L$1903,11,0))</f>
        <v>52</v>
      </c>
      <c r="N738" s="18">
        <f>IF(J738="Ocupada", (E738-D738)+TIME(0,12,0), E738-D738)</f>
        <v>5.9027777775675833E-2</v>
      </c>
      <c r="O738" s="18">
        <f>(VLOOKUP(A738,cocina!$A$2:$L$1903,8,0)/1440)</f>
        <v>4.0972222222222222E-2</v>
      </c>
      <c r="P738" s="18">
        <f t="shared" si="22"/>
        <v>1.805555555345361E-2</v>
      </c>
      <c r="Q738" t="str">
        <f t="shared" si="23"/>
        <v>pago</v>
      </c>
    </row>
    <row r="739" spans="1:17">
      <c r="A739" s="12">
        <v>739</v>
      </c>
      <c r="B739" s="22" t="s">
        <v>423</v>
      </c>
      <c r="C739" s="12">
        <v>5</v>
      </c>
      <c r="D739" s="18">
        <v>45023.161805555559</v>
      </c>
      <c r="E739" s="18">
        <v>45023.256944444445</v>
      </c>
      <c r="F739" s="23" t="s">
        <v>39</v>
      </c>
      <c r="G739" s="19" t="s">
        <v>27</v>
      </c>
      <c r="H739" t="s">
        <v>44</v>
      </c>
      <c r="I739" s="21" t="s">
        <v>424</v>
      </c>
      <c r="J739" s="20" t="s">
        <v>35</v>
      </c>
      <c r="K739" s="22" t="s">
        <v>46</v>
      </c>
      <c r="L739" s="17" t="s">
        <v>129</v>
      </c>
      <c r="M739" s="31">
        <f>(VLOOKUP(A739,cocina!$A$2:$L$1903,11,0))</f>
        <v>46</v>
      </c>
      <c r="N739" s="18">
        <f>IF(J739="Ocupada", (E739-D739)+TIME(0,12,0), E739-D739)</f>
        <v>9.5138888886140194E-2</v>
      </c>
      <c r="O739" s="18">
        <f>(VLOOKUP(A739,cocina!$A$2:$L$1903,8,0)/1440)</f>
        <v>3.7499999999999999E-2</v>
      </c>
      <c r="P739" s="18">
        <f t="shared" si="22"/>
        <v>5.7638888886140195E-2</v>
      </c>
      <c r="Q739" t="str">
        <f t="shared" si="23"/>
        <v>pago</v>
      </c>
    </row>
    <row r="740" spans="1:17" ht="57.75">
      <c r="A740" s="12">
        <v>740</v>
      </c>
      <c r="B740" s="22" t="s">
        <v>2362</v>
      </c>
      <c r="C740" s="12">
        <v>6</v>
      </c>
      <c r="D740" s="18">
        <v>45023.15902777778</v>
      </c>
      <c r="E740" s="18">
        <v>45023.26666666667</v>
      </c>
      <c r="F740" s="23" t="s">
        <v>98</v>
      </c>
      <c r="G740" s="19" t="s">
        <v>27</v>
      </c>
      <c r="H740" t="s">
        <v>44</v>
      </c>
      <c r="I740" s="21" t="s">
        <v>2363</v>
      </c>
      <c r="J740" s="20" t="s">
        <v>35</v>
      </c>
      <c r="K740" s="22" t="s">
        <v>81</v>
      </c>
      <c r="L740" s="17" t="s">
        <v>2364</v>
      </c>
      <c r="M740" s="31">
        <f>(VLOOKUP(A740,cocina!$A$2:$L$1903,11,0))</f>
        <v>84</v>
      </c>
      <c r="N740" s="18">
        <f>IF(J740="Ocupada", (E740-D740)+TIME(0,12,0), E740-D740)</f>
        <v>0.10763888889050577</v>
      </c>
      <c r="O740" s="18">
        <f>(VLOOKUP(A740,cocina!$A$2:$L$1903,8,0)/1440)</f>
        <v>2.1527777777777778E-2</v>
      </c>
      <c r="P740" s="18">
        <f t="shared" si="22"/>
        <v>8.6111111112727984E-2</v>
      </c>
      <c r="Q740" t="str">
        <f t="shared" si="23"/>
        <v>pago</v>
      </c>
    </row>
    <row r="741" spans="1:17" ht="57.75">
      <c r="A741" s="12">
        <v>741</v>
      </c>
      <c r="B741" s="22" t="s">
        <v>1792</v>
      </c>
      <c r="C741" s="12">
        <v>4</v>
      </c>
      <c r="D741" s="18">
        <v>45023.020138888889</v>
      </c>
      <c r="E741" s="18">
        <v>45023.182638888888</v>
      </c>
      <c r="F741" s="23" t="s">
        <v>39</v>
      </c>
      <c r="G741" s="19" t="s">
        <v>27</v>
      </c>
      <c r="H741" t="s">
        <v>44</v>
      </c>
      <c r="I741" s="21" t="s">
        <v>1776</v>
      </c>
      <c r="J741" s="20" t="s">
        <v>30</v>
      </c>
      <c r="K741" s="22" t="s">
        <v>71</v>
      </c>
      <c r="L741" s="17" t="s">
        <v>2365</v>
      </c>
      <c r="M741" s="31">
        <f>(VLOOKUP(A741,cocina!$A$2:$L$1903,11,0))</f>
        <v>72</v>
      </c>
      <c r="N741" s="18">
        <f>IF(J741="Ocupada", (E741-D741)+TIME(0,12,0), E741-D741)</f>
        <v>0.17083333333187814</v>
      </c>
      <c r="O741" s="18">
        <f>(VLOOKUP(A741,cocina!$A$2:$L$1903,8,0)/1440)</f>
        <v>3.6111111111111108E-2</v>
      </c>
      <c r="P741" s="18">
        <f t="shared" si="22"/>
        <v>0.13472222222076702</v>
      </c>
      <c r="Q741" t="str">
        <f t="shared" si="23"/>
        <v>pago</v>
      </c>
    </row>
    <row r="742" spans="1:17" ht="57.75">
      <c r="A742" s="12">
        <v>742</v>
      </c>
      <c r="B742" s="22" t="s">
        <v>2028</v>
      </c>
      <c r="C742" s="12">
        <v>4</v>
      </c>
      <c r="D742" s="18">
        <v>45023.025000000001</v>
      </c>
      <c r="E742" s="18">
        <v>45023.098611111112</v>
      </c>
      <c r="F742" s="23" t="s">
        <v>39</v>
      </c>
      <c r="G742" s="19" t="s">
        <v>61</v>
      </c>
      <c r="H742" t="s">
        <v>20</v>
      </c>
      <c r="I742" s="21" t="s">
        <v>2366</v>
      </c>
      <c r="J742" s="20" t="s">
        <v>35</v>
      </c>
      <c r="K742" s="22" t="s">
        <v>46</v>
      </c>
      <c r="L742" s="17" t="s">
        <v>2367</v>
      </c>
      <c r="M742" s="31">
        <f>(VLOOKUP(A742,cocina!$A$2:$L$1903,11,0))</f>
        <v>31</v>
      </c>
      <c r="N742" s="18">
        <f>IF(J742="Ocupada", (E742-D742)+TIME(0,12,0), E742-D742)</f>
        <v>7.3611111110949423E-2</v>
      </c>
      <c r="O742" s="18">
        <f>(VLOOKUP(A742,cocina!$A$2:$L$1903,8,0)/1440)</f>
        <v>2.8472222222222222E-2</v>
      </c>
      <c r="P742" s="18">
        <f t="shared" si="22"/>
        <v>4.5138888888727205E-2</v>
      </c>
      <c r="Q742" t="str">
        <f t="shared" si="23"/>
        <v>pago</v>
      </c>
    </row>
    <row r="743" spans="1:17" ht="43.5">
      <c r="A743" s="12">
        <v>743</v>
      </c>
      <c r="B743" s="22" t="s">
        <v>1687</v>
      </c>
      <c r="C743" s="12">
        <v>2</v>
      </c>
      <c r="D743" s="18">
        <v>45023.157638888886</v>
      </c>
      <c r="E743" s="18">
        <v>45023.322222222225</v>
      </c>
      <c r="F743" s="23" t="s">
        <v>66</v>
      </c>
      <c r="G743" s="19" t="s">
        <v>27</v>
      </c>
      <c r="H743" t="s">
        <v>44</v>
      </c>
      <c r="I743" s="21" t="s">
        <v>2368</v>
      </c>
      <c r="J743" s="20" t="s">
        <v>30</v>
      </c>
      <c r="K743" s="22" t="s">
        <v>31</v>
      </c>
      <c r="L743" s="17" t="s">
        <v>2369</v>
      </c>
      <c r="M743" s="31">
        <f>(VLOOKUP(A743,cocina!$A$2:$L$1903,11,0))</f>
        <v>52</v>
      </c>
      <c r="N743" s="18">
        <f>IF(J743="Ocupada", (E743-D743)+TIME(0,12,0), E743-D743)</f>
        <v>0.17291666667200237</v>
      </c>
      <c r="O743" s="18">
        <f>(VLOOKUP(A743,cocina!$A$2:$L$1903,8,0)/1440)</f>
        <v>4.0972222222222222E-2</v>
      </c>
      <c r="P743" s="18">
        <f t="shared" si="22"/>
        <v>0.13194444444978015</v>
      </c>
      <c r="Q743" t="str">
        <f t="shared" si="23"/>
        <v>pago</v>
      </c>
    </row>
    <row r="744" spans="1:17" ht="29.25">
      <c r="A744" s="12">
        <v>744</v>
      </c>
      <c r="B744" s="22" t="s">
        <v>1057</v>
      </c>
      <c r="C744" s="12">
        <v>1</v>
      </c>
      <c r="D744" s="18">
        <v>45023.082638888889</v>
      </c>
      <c r="E744" s="18">
        <v>45023.242361111108</v>
      </c>
      <c r="F744" s="23" t="s">
        <v>98</v>
      </c>
      <c r="G744" s="19" t="s">
        <v>27</v>
      </c>
      <c r="H744" t="s">
        <v>20</v>
      </c>
      <c r="I744" s="21" t="s">
        <v>2370</v>
      </c>
      <c r="J744" s="20" t="s">
        <v>22</v>
      </c>
      <c r="K744" s="22" t="s">
        <v>77</v>
      </c>
      <c r="L744" s="17" t="s">
        <v>1097</v>
      </c>
      <c r="M744" s="31">
        <f>(VLOOKUP(A744,cocina!$A$2:$L$1903,11,0))</f>
        <v>18</v>
      </c>
      <c r="N744" s="18">
        <f>IF(J744="Ocupada", (E744-D744)+TIME(0,12,0), E744-D744)</f>
        <v>0.15972222221898846</v>
      </c>
      <c r="O744" s="18">
        <f>(VLOOKUP(A744,cocina!$A$2:$L$1903,8,0)/1440)</f>
        <v>3.9583333333333331E-2</v>
      </c>
      <c r="P744" s="18">
        <f t="shared" si="22"/>
        <v>0.12013888888565513</v>
      </c>
      <c r="Q744" t="str">
        <f t="shared" si="23"/>
        <v>pago</v>
      </c>
    </row>
    <row r="745" spans="1:17" ht="57.75">
      <c r="A745" s="12">
        <v>745</v>
      </c>
      <c r="B745" s="22" t="s">
        <v>2294</v>
      </c>
      <c r="C745" s="12">
        <v>1</v>
      </c>
      <c r="D745" s="18">
        <v>45023.106944444444</v>
      </c>
      <c r="E745" s="18">
        <v>45023.202777777777</v>
      </c>
      <c r="F745" s="23" t="s">
        <v>26</v>
      </c>
      <c r="G745" s="19" t="s">
        <v>27</v>
      </c>
      <c r="H745" t="s">
        <v>28</v>
      </c>
      <c r="I745" s="21" t="s">
        <v>2371</v>
      </c>
      <c r="J745" s="20" t="s">
        <v>22</v>
      </c>
      <c r="K745" s="22" t="s">
        <v>36</v>
      </c>
      <c r="L745" s="17" t="s">
        <v>2372</v>
      </c>
      <c r="M745" s="31">
        <f>(VLOOKUP(A745,cocina!$A$2:$L$1903,11,0))</f>
        <v>105</v>
      </c>
      <c r="N745" s="18">
        <f>IF(J745="Ocupada", (E745-D745)+TIME(0,12,0), E745-D745)</f>
        <v>9.5833333332848269E-2</v>
      </c>
      <c r="O745" s="18">
        <f>(VLOOKUP(A745,cocina!$A$2:$L$1903,8,0)/1440)</f>
        <v>2.361111111111111E-2</v>
      </c>
      <c r="P745" s="18">
        <f t="shared" si="22"/>
        <v>7.2222222221737159E-2</v>
      </c>
      <c r="Q745" t="str">
        <f t="shared" si="23"/>
        <v>pago</v>
      </c>
    </row>
    <row r="746" spans="1:17" ht="29.25">
      <c r="A746" s="12">
        <v>746</v>
      </c>
      <c r="B746" s="22" t="s">
        <v>408</v>
      </c>
      <c r="C746" s="12">
        <v>2</v>
      </c>
      <c r="D746" s="18">
        <v>45023.131944444445</v>
      </c>
      <c r="E746" s="18">
        <v>45023.268750000003</v>
      </c>
      <c r="F746" s="23" t="s">
        <v>98</v>
      </c>
      <c r="G746" s="19" t="s">
        <v>27</v>
      </c>
      <c r="H746" t="s">
        <v>20</v>
      </c>
      <c r="I746" s="21" t="s">
        <v>1911</v>
      </c>
      <c r="J746" s="20" t="s">
        <v>30</v>
      </c>
      <c r="K746" s="22" t="s">
        <v>41</v>
      </c>
      <c r="L746" s="17" t="s">
        <v>477</v>
      </c>
      <c r="M746" s="31">
        <f>(VLOOKUP(A746,cocina!$A$2:$L$1903,11,0))</f>
        <v>105</v>
      </c>
      <c r="N746" s="18">
        <f>IF(J746="Ocupada", (E746-D746)+TIME(0,12,0), E746-D746)</f>
        <v>0.14513888889099083</v>
      </c>
      <c r="O746" s="18">
        <f>(VLOOKUP(A746,cocina!$A$2:$L$1903,8,0)/1440)</f>
        <v>2.361111111111111E-2</v>
      </c>
      <c r="P746" s="18">
        <f t="shared" si="22"/>
        <v>0.12152777777987972</v>
      </c>
      <c r="Q746" t="str">
        <f t="shared" si="23"/>
        <v>pago</v>
      </c>
    </row>
    <row r="747" spans="1:17">
      <c r="A747" s="12">
        <v>747</v>
      </c>
      <c r="B747" s="22" t="s">
        <v>425</v>
      </c>
      <c r="C747" s="12">
        <v>3</v>
      </c>
      <c r="D747" s="18">
        <v>45023.120138888888</v>
      </c>
      <c r="E747" s="18">
        <v>45023.200694444444</v>
      </c>
      <c r="F747" s="23" t="s">
        <v>98</v>
      </c>
      <c r="G747" s="19" t="s">
        <v>61</v>
      </c>
      <c r="H747" t="s">
        <v>44</v>
      </c>
      <c r="I747" s="21" t="s">
        <v>426</v>
      </c>
      <c r="J747" s="20" t="s">
        <v>35</v>
      </c>
      <c r="K747" s="22" t="s">
        <v>71</v>
      </c>
      <c r="L747" s="17" t="s">
        <v>78</v>
      </c>
      <c r="M747" s="31">
        <f>(VLOOKUP(A747,cocina!$A$2:$L$1903,11,0))</f>
        <v>25</v>
      </c>
      <c r="N747" s="18">
        <f>IF(J747="Ocupada", (E747-D747)+TIME(0,12,0), E747-D747)</f>
        <v>8.0555555556202307E-2</v>
      </c>
      <c r="O747" s="18">
        <f>(VLOOKUP(A747,cocina!$A$2:$L$1903,8,0)/1440)</f>
        <v>1.9444444444444445E-2</v>
      </c>
      <c r="P747" s="18">
        <f t="shared" si="22"/>
        <v>6.1111111111757863E-2</v>
      </c>
      <c r="Q747" t="str">
        <f t="shared" si="23"/>
        <v>pago</v>
      </c>
    </row>
    <row r="748" spans="1:17" ht="29.25">
      <c r="A748" s="12">
        <v>748</v>
      </c>
      <c r="B748" s="22" t="s">
        <v>2373</v>
      </c>
      <c r="C748" s="12">
        <v>4</v>
      </c>
      <c r="D748" s="18">
        <v>45023.105555555558</v>
      </c>
      <c r="E748" s="18">
        <v>45023.248611111114</v>
      </c>
      <c r="F748" s="23" t="s">
        <v>39</v>
      </c>
      <c r="G748" s="19" t="s">
        <v>27</v>
      </c>
      <c r="H748" t="s">
        <v>20</v>
      </c>
      <c r="I748" s="21" t="s">
        <v>2374</v>
      </c>
      <c r="J748" s="20" t="s">
        <v>35</v>
      </c>
      <c r="K748" s="22" t="s">
        <v>132</v>
      </c>
      <c r="L748" s="17" t="s">
        <v>2375</v>
      </c>
      <c r="M748" s="31">
        <f>(VLOOKUP(A748,cocina!$A$2:$L$1903,11,0))</f>
        <v>32</v>
      </c>
      <c r="N748" s="18">
        <f>IF(J748="Ocupada", (E748-D748)+TIME(0,12,0), E748-D748)</f>
        <v>0.14305555555620231</v>
      </c>
      <c r="O748" s="18">
        <f>(VLOOKUP(A748,cocina!$A$2:$L$1903,8,0)/1440)</f>
        <v>3.472222222222222E-3</v>
      </c>
      <c r="P748" s="18">
        <f t="shared" si="22"/>
        <v>0.1395833333339801</v>
      </c>
      <c r="Q748" t="str">
        <f t="shared" si="23"/>
        <v>pago</v>
      </c>
    </row>
    <row r="749" spans="1:17">
      <c r="A749" s="12">
        <v>749</v>
      </c>
      <c r="B749" s="22" t="s">
        <v>425</v>
      </c>
      <c r="C749" s="12">
        <v>2</v>
      </c>
      <c r="D749" s="18">
        <v>45023.056250000001</v>
      </c>
      <c r="E749" s="18">
        <v>45023.119444444441</v>
      </c>
      <c r="F749" s="23" t="s">
        <v>18</v>
      </c>
      <c r="G749" s="19" t="s">
        <v>27</v>
      </c>
      <c r="H749" t="s">
        <v>44</v>
      </c>
      <c r="I749" s="21" t="s">
        <v>427</v>
      </c>
      <c r="J749" s="20" t="s">
        <v>30</v>
      </c>
      <c r="K749" s="22" t="s">
        <v>23</v>
      </c>
      <c r="L749" s="17" t="s">
        <v>24</v>
      </c>
      <c r="M749" s="31">
        <f>(VLOOKUP(A749,cocina!$A$2:$L$1903,11,0))</f>
        <v>70</v>
      </c>
      <c r="N749" s="18">
        <f>IF(J749="Ocupada", (E749-D749)+TIME(0,12,0), E749-D749)</f>
        <v>7.152777777276545E-2</v>
      </c>
      <c r="O749" s="18">
        <f>(VLOOKUP(A749,cocina!$A$2:$L$1903,8,0)/1440)</f>
        <v>5.5555555555555558E-3</v>
      </c>
      <c r="P749" s="18">
        <f t="shared" si="22"/>
        <v>6.59722222172099E-2</v>
      </c>
      <c r="Q749" t="str">
        <f t="shared" si="23"/>
        <v>pago</v>
      </c>
    </row>
    <row r="750" spans="1:17" ht="29.25">
      <c r="A750" s="12">
        <v>750</v>
      </c>
      <c r="B750" s="22" t="s">
        <v>2376</v>
      </c>
      <c r="C750" s="12">
        <v>4</v>
      </c>
      <c r="D750" s="18">
        <v>45023.073611111111</v>
      </c>
      <c r="E750" s="18">
        <v>45023.125</v>
      </c>
      <c r="F750" s="23" t="s">
        <v>98</v>
      </c>
      <c r="G750" s="19" t="s">
        <v>27</v>
      </c>
      <c r="H750" t="s">
        <v>20</v>
      </c>
      <c r="I750" s="21" t="s">
        <v>2377</v>
      </c>
      <c r="J750" s="20" t="s">
        <v>22</v>
      </c>
      <c r="K750" s="22" t="s">
        <v>36</v>
      </c>
      <c r="L750" s="17" t="s">
        <v>1297</v>
      </c>
      <c r="M750" s="31">
        <f>(VLOOKUP(A750,cocina!$A$2:$L$1903,11,0))</f>
        <v>93</v>
      </c>
      <c r="N750" s="18">
        <f>IF(J750="Ocupada", (E750-D750)+TIME(0,12,0), E750-D750)</f>
        <v>5.1388888889050577E-2</v>
      </c>
      <c r="O750" s="18">
        <f>(VLOOKUP(A750,cocina!$A$2:$L$1903,8,0)/1440)</f>
        <v>3.2638888888888891E-2</v>
      </c>
      <c r="P750" s="18">
        <f t="shared" si="22"/>
        <v>1.8750000000161686E-2</v>
      </c>
      <c r="Q750" t="str">
        <f t="shared" si="23"/>
        <v>pago</v>
      </c>
    </row>
    <row r="751" spans="1:17" ht="43.5">
      <c r="A751" s="12">
        <v>751</v>
      </c>
      <c r="B751" s="22" t="s">
        <v>448</v>
      </c>
      <c r="C751" s="12">
        <v>6</v>
      </c>
      <c r="D751" s="18">
        <v>45023.063888888886</v>
      </c>
      <c r="E751" s="18">
        <v>45023.131944444445</v>
      </c>
      <c r="F751" s="23" t="s">
        <v>39</v>
      </c>
      <c r="G751" s="19" t="s">
        <v>61</v>
      </c>
      <c r="H751" t="s">
        <v>20</v>
      </c>
      <c r="I751" s="21" t="s">
        <v>2378</v>
      </c>
      <c r="J751" s="20" t="s">
        <v>22</v>
      </c>
      <c r="K751" s="22" t="s">
        <v>31</v>
      </c>
      <c r="L751" s="17" t="s">
        <v>2379</v>
      </c>
      <c r="M751" s="31">
        <f>(VLOOKUP(A751,cocina!$A$2:$L$1903,11,0))</f>
        <v>29</v>
      </c>
      <c r="N751" s="18">
        <f>IF(J751="Ocupada", (E751-D751)+TIME(0,12,0), E751-D751)</f>
        <v>6.805555555911269E-2</v>
      </c>
      <c r="O751" s="18">
        <f>(VLOOKUP(A751,cocina!$A$2:$L$1903,8,0)/1440)</f>
        <v>2.5694444444444443E-2</v>
      </c>
      <c r="P751" s="18">
        <f t="shared" si="22"/>
        <v>4.2361111114668247E-2</v>
      </c>
      <c r="Q751" t="str">
        <f t="shared" si="23"/>
        <v>pago</v>
      </c>
    </row>
    <row r="752" spans="1:17">
      <c r="A752" s="12">
        <v>752</v>
      </c>
      <c r="B752" s="22" t="s">
        <v>268</v>
      </c>
      <c r="C752" s="12">
        <v>5</v>
      </c>
      <c r="D752" s="18">
        <v>45023.086805555555</v>
      </c>
      <c r="E752" s="18">
        <v>45023.182638888888</v>
      </c>
      <c r="F752" s="23" t="s">
        <v>66</v>
      </c>
      <c r="G752" s="19" t="s">
        <v>27</v>
      </c>
      <c r="H752" t="s">
        <v>20</v>
      </c>
      <c r="I752" s="21" t="s">
        <v>428</v>
      </c>
      <c r="J752" s="20" t="s">
        <v>22</v>
      </c>
      <c r="K752" s="22" t="s">
        <v>23</v>
      </c>
      <c r="L752" s="17" t="s">
        <v>50</v>
      </c>
      <c r="M752" s="31">
        <f>(VLOOKUP(A752,cocina!$A$2:$L$1903,11,0))</f>
        <v>60</v>
      </c>
      <c r="N752" s="18">
        <f>IF(J752="Ocupada", (E752-D752)+TIME(0,12,0), E752-D752)</f>
        <v>9.5833333332848269E-2</v>
      </c>
      <c r="O752" s="18">
        <f>(VLOOKUP(A752,cocina!$A$2:$L$1903,8,0)/1440)</f>
        <v>2.0833333333333332E-2</v>
      </c>
      <c r="P752" s="18">
        <f t="shared" si="22"/>
        <v>7.4999999999514941E-2</v>
      </c>
      <c r="Q752" t="str">
        <f t="shared" si="23"/>
        <v>pago</v>
      </c>
    </row>
    <row r="753" spans="1:17" ht="57.75">
      <c r="A753" s="12">
        <v>753</v>
      </c>
      <c r="B753" s="22" t="s">
        <v>1591</v>
      </c>
      <c r="C753" s="12">
        <v>4</v>
      </c>
      <c r="D753" s="18">
        <v>45023.102083333331</v>
      </c>
      <c r="E753" s="18">
        <v>45023.193055555559</v>
      </c>
      <c r="F753" s="23" t="s">
        <v>18</v>
      </c>
      <c r="G753" s="19" t="s">
        <v>27</v>
      </c>
      <c r="H753" t="s">
        <v>44</v>
      </c>
      <c r="I753" s="21" t="s">
        <v>2380</v>
      </c>
      <c r="J753" s="20" t="s">
        <v>22</v>
      </c>
      <c r="K753" s="22" t="s">
        <v>41</v>
      </c>
      <c r="L753" s="17" t="s">
        <v>2381</v>
      </c>
      <c r="M753" s="31">
        <f>(VLOOKUP(A753,cocina!$A$2:$L$1903,11,0))</f>
        <v>32</v>
      </c>
      <c r="N753" s="18">
        <f>IF(J753="Ocupada", (E753-D753)+TIME(0,12,0), E753-D753)</f>
        <v>9.0972222227719612E-2</v>
      </c>
      <c r="O753" s="18">
        <f>(VLOOKUP(A753,cocina!$A$2:$L$1903,8,0)/1440)</f>
        <v>2.4305555555555556E-2</v>
      </c>
      <c r="P753" s="18">
        <f t="shared" si="22"/>
        <v>6.666666667216406E-2</v>
      </c>
      <c r="Q753" t="str">
        <f t="shared" si="23"/>
        <v>pago</v>
      </c>
    </row>
    <row r="754" spans="1:17" ht="43.5">
      <c r="A754" s="12">
        <v>754</v>
      </c>
      <c r="B754" s="22" t="s">
        <v>243</v>
      </c>
      <c r="C754" s="12">
        <v>3</v>
      </c>
      <c r="D754" s="18">
        <v>45023.13958333333</v>
      </c>
      <c r="E754" s="18">
        <v>45023.191666666666</v>
      </c>
      <c r="F754" s="23" t="s">
        <v>66</v>
      </c>
      <c r="G754" s="19" t="s">
        <v>27</v>
      </c>
      <c r="H754" t="s">
        <v>20</v>
      </c>
      <c r="I754" s="21" t="s">
        <v>1382</v>
      </c>
      <c r="J754" s="20" t="s">
        <v>35</v>
      </c>
      <c r="K754" s="22" t="s">
        <v>77</v>
      </c>
      <c r="L754" s="17" t="s">
        <v>2382</v>
      </c>
      <c r="M754" s="31">
        <f>(VLOOKUP(A754,cocina!$A$2:$L$1903,11,0))</f>
        <v>72</v>
      </c>
      <c r="N754" s="18">
        <f>IF(J754="Ocupada", (E754-D754)+TIME(0,12,0), E754-D754)</f>
        <v>5.2083333335758653E-2</v>
      </c>
      <c r="O754" s="18">
        <f>(VLOOKUP(A754,cocina!$A$2:$L$1903,8,0)/1440)</f>
        <v>1.8055555555555554E-2</v>
      </c>
      <c r="P754" s="18">
        <f t="shared" si="22"/>
        <v>3.4027777780203099E-2</v>
      </c>
      <c r="Q754" t="str">
        <f t="shared" si="23"/>
        <v>pago</v>
      </c>
    </row>
    <row r="755" spans="1:17" ht="57.75">
      <c r="A755" s="12">
        <v>755</v>
      </c>
      <c r="B755" s="22" t="s">
        <v>2383</v>
      </c>
      <c r="C755" s="12">
        <v>3</v>
      </c>
      <c r="D755" s="18">
        <v>45023.084027777775</v>
      </c>
      <c r="E755" s="18">
        <v>45023.185416666667</v>
      </c>
      <c r="F755" s="23" t="s">
        <v>39</v>
      </c>
      <c r="G755" s="19" t="s">
        <v>27</v>
      </c>
      <c r="H755" t="s">
        <v>20</v>
      </c>
      <c r="I755" s="21" t="s">
        <v>2384</v>
      </c>
      <c r="J755" s="20" t="s">
        <v>30</v>
      </c>
      <c r="K755" s="22" t="s">
        <v>31</v>
      </c>
      <c r="L755" s="17" t="s">
        <v>2385</v>
      </c>
      <c r="M755" s="31">
        <f>(VLOOKUP(A755,cocina!$A$2:$L$1903,11,0))</f>
        <v>21</v>
      </c>
      <c r="N755" s="18">
        <f>IF(J755="Ocupada", (E755-D755)+TIME(0,12,0), E755-D755)</f>
        <v>0.10972222222529429</v>
      </c>
      <c r="O755" s="18">
        <f>(VLOOKUP(A755,cocina!$A$2:$L$1903,8,0)/1440)</f>
        <v>4.1666666666666666E-3</v>
      </c>
      <c r="P755" s="18">
        <f t="shared" si="22"/>
        <v>0.10555555555862763</v>
      </c>
      <c r="Q755" t="str">
        <f t="shared" si="23"/>
        <v>pago</v>
      </c>
    </row>
    <row r="756" spans="1:17" ht="29.25">
      <c r="A756" s="12">
        <v>756</v>
      </c>
      <c r="B756" s="22" t="s">
        <v>2386</v>
      </c>
      <c r="C756" s="12">
        <v>1</v>
      </c>
      <c r="D756" s="18">
        <v>45023.161805555559</v>
      </c>
      <c r="E756" s="18">
        <v>45023.32708333333</v>
      </c>
      <c r="F756" s="23" t="s">
        <v>98</v>
      </c>
      <c r="G756" s="19" t="s">
        <v>19</v>
      </c>
      <c r="H756" t="s">
        <v>20</v>
      </c>
      <c r="I756" s="21" t="s">
        <v>2387</v>
      </c>
      <c r="J756" s="20" t="s">
        <v>22</v>
      </c>
      <c r="K756" s="22" t="s">
        <v>23</v>
      </c>
      <c r="L756" s="17" t="s">
        <v>2388</v>
      </c>
      <c r="M756" s="31">
        <f>(VLOOKUP(A756,cocina!$A$2:$L$1903,11,0))</f>
        <v>31</v>
      </c>
      <c r="N756" s="18">
        <f>IF(J756="Ocupada", (E756-D756)+TIME(0,12,0), E756-D756)</f>
        <v>0.1652777777708252</v>
      </c>
      <c r="O756" s="18">
        <f>(VLOOKUP(A756,cocina!$A$2:$L$1903,8,0)/1440)</f>
        <v>1.4583333333333334E-2</v>
      </c>
      <c r="P756" s="18">
        <f t="shared" si="22"/>
        <v>0.15069444443749186</v>
      </c>
      <c r="Q756" t="str">
        <f t="shared" si="23"/>
        <v>pago</v>
      </c>
    </row>
    <row r="757" spans="1:17">
      <c r="A757" s="12">
        <v>757</v>
      </c>
      <c r="B757" s="22" t="s">
        <v>429</v>
      </c>
      <c r="C757" s="12">
        <v>6</v>
      </c>
      <c r="D757" s="18">
        <v>45023.074305555558</v>
      </c>
      <c r="E757" s="18">
        <v>45023.195833333331</v>
      </c>
      <c r="F757" s="23" t="s">
        <v>39</v>
      </c>
      <c r="G757" s="19" t="s">
        <v>27</v>
      </c>
      <c r="H757" t="s">
        <v>44</v>
      </c>
      <c r="I757" s="21" t="s">
        <v>430</v>
      </c>
      <c r="J757" s="20" t="s">
        <v>35</v>
      </c>
      <c r="K757" s="22" t="s">
        <v>31</v>
      </c>
      <c r="L757" s="17" t="s">
        <v>50</v>
      </c>
      <c r="M757" s="31">
        <f>(VLOOKUP(A757,cocina!$A$2:$L$1903,11,0))</f>
        <v>60</v>
      </c>
      <c r="N757" s="18">
        <f>IF(J757="Ocupada", (E757-D757)+TIME(0,12,0), E757-D757)</f>
        <v>0.12152777777373558</v>
      </c>
      <c r="O757" s="18">
        <f>(VLOOKUP(A757,cocina!$A$2:$L$1903,8,0)/1440)</f>
        <v>2.7777777777777776E-2</v>
      </c>
      <c r="P757" s="18">
        <f t="shared" si="22"/>
        <v>9.3749999995957803E-2</v>
      </c>
      <c r="Q757" t="str">
        <f t="shared" si="23"/>
        <v>pago</v>
      </c>
    </row>
    <row r="758" spans="1:17" ht="29.25">
      <c r="A758" s="12">
        <v>758</v>
      </c>
      <c r="B758" s="22" t="s">
        <v>2389</v>
      </c>
      <c r="C758" s="12">
        <v>4</v>
      </c>
      <c r="D758" s="18">
        <v>45023.011805555558</v>
      </c>
      <c r="E758" s="18">
        <v>45023.090277777781</v>
      </c>
      <c r="F758" s="23" t="s">
        <v>66</v>
      </c>
      <c r="G758" s="19" t="s">
        <v>61</v>
      </c>
      <c r="H758" t="s">
        <v>28</v>
      </c>
      <c r="I758" s="21" t="s">
        <v>2390</v>
      </c>
      <c r="J758" s="20" t="s">
        <v>35</v>
      </c>
      <c r="K758" s="22" t="s">
        <v>23</v>
      </c>
      <c r="L758" s="17" t="s">
        <v>2087</v>
      </c>
      <c r="M758" s="31">
        <f>(VLOOKUP(A758,cocina!$A$2:$L$1903,11,0))</f>
        <v>30</v>
      </c>
      <c r="N758" s="18">
        <f>IF(J758="Ocupada", (E758-D758)+TIME(0,12,0), E758-D758)</f>
        <v>7.8472222223354038E-2</v>
      </c>
      <c r="O758" s="18">
        <f>(VLOOKUP(A758,cocina!$A$2:$L$1903,8,0)/1440)</f>
        <v>2.2222222222222223E-2</v>
      </c>
      <c r="P758" s="18">
        <f t="shared" si="22"/>
        <v>5.6250000001131811E-2</v>
      </c>
      <c r="Q758" t="str">
        <f t="shared" si="23"/>
        <v>pago</v>
      </c>
    </row>
    <row r="759" spans="1:17" ht="57.75">
      <c r="A759" s="12">
        <v>759</v>
      </c>
      <c r="B759" s="22" t="s">
        <v>2391</v>
      </c>
      <c r="C759" s="12">
        <v>5</v>
      </c>
      <c r="D759" s="18">
        <v>45023.027777777781</v>
      </c>
      <c r="E759" s="18">
        <v>45023.15625</v>
      </c>
      <c r="F759" s="23" t="s">
        <v>98</v>
      </c>
      <c r="G759" s="19" t="s">
        <v>27</v>
      </c>
      <c r="H759" t="s">
        <v>20</v>
      </c>
      <c r="I759" s="21" t="s">
        <v>2392</v>
      </c>
      <c r="J759" s="20" t="s">
        <v>35</v>
      </c>
      <c r="K759" s="22" t="s">
        <v>63</v>
      </c>
      <c r="L759" s="17" t="s">
        <v>2393</v>
      </c>
      <c r="M759" s="31">
        <f>(VLOOKUP(A759,cocina!$A$2:$L$1903,11,0))</f>
        <v>99</v>
      </c>
      <c r="N759" s="18">
        <f>IF(J759="Ocupada", (E759-D759)+TIME(0,12,0), E759-D759)</f>
        <v>0.12847222221898846</v>
      </c>
      <c r="O759" s="18">
        <f>(VLOOKUP(A759,cocina!$A$2:$L$1903,8,0)/1440)</f>
        <v>3.3333333333333333E-2</v>
      </c>
      <c r="P759" s="18">
        <f t="shared" si="22"/>
        <v>9.5138888885655137E-2</v>
      </c>
      <c r="Q759" t="str">
        <f t="shared" si="23"/>
        <v>pago</v>
      </c>
    </row>
    <row r="760" spans="1:17">
      <c r="A760" s="12">
        <v>760</v>
      </c>
      <c r="B760" s="22" t="s">
        <v>431</v>
      </c>
      <c r="C760" s="12">
        <v>6</v>
      </c>
      <c r="D760" s="18">
        <v>45023.017361111109</v>
      </c>
      <c r="E760" s="18">
        <v>45023.069444444445</v>
      </c>
      <c r="F760" s="23" t="s">
        <v>18</v>
      </c>
      <c r="G760" s="19" t="s">
        <v>27</v>
      </c>
      <c r="H760" t="s">
        <v>20</v>
      </c>
      <c r="I760" s="21" t="s">
        <v>432</v>
      </c>
      <c r="J760" s="20" t="s">
        <v>22</v>
      </c>
      <c r="K760" s="22" t="s">
        <v>63</v>
      </c>
      <c r="L760" s="17" t="s">
        <v>24</v>
      </c>
      <c r="M760" s="31">
        <f>(VLOOKUP(A760,cocina!$A$2:$L$1903,11,0))</f>
        <v>105</v>
      </c>
      <c r="N760" s="18">
        <f>IF(J760="Ocupada", (E760-D760)+TIME(0,12,0), E760-D760)</f>
        <v>5.2083333335758653E-2</v>
      </c>
      <c r="O760" s="18">
        <f>(VLOOKUP(A760,cocina!$A$2:$L$1903,8,0)/1440)</f>
        <v>1.3888888888888888E-2</v>
      </c>
      <c r="P760" s="18">
        <f t="shared" si="22"/>
        <v>3.8194444446869764E-2</v>
      </c>
      <c r="Q760" t="str">
        <f t="shared" si="23"/>
        <v>pago</v>
      </c>
    </row>
    <row r="761" spans="1:17" ht="43.5">
      <c r="A761" s="12">
        <v>761</v>
      </c>
      <c r="B761" s="22" t="s">
        <v>2136</v>
      </c>
      <c r="C761" s="12">
        <v>4</v>
      </c>
      <c r="D761" s="18">
        <v>45023.11041666667</v>
      </c>
      <c r="E761" s="18">
        <v>45023.154166666667</v>
      </c>
      <c r="F761" s="23" t="s">
        <v>66</v>
      </c>
      <c r="G761" s="19" t="s">
        <v>61</v>
      </c>
      <c r="H761" t="s">
        <v>20</v>
      </c>
      <c r="I761" s="21" t="s">
        <v>2394</v>
      </c>
      <c r="J761" s="20" t="s">
        <v>22</v>
      </c>
      <c r="K761" s="22" t="s">
        <v>77</v>
      </c>
      <c r="L761" s="17" t="s">
        <v>2395</v>
      </c>
      <c r="M761" s="31">
        <f>(VLOOKUP(A761,cocina!$A$2:$L$1903,11,0))</f>
        <v>72</v>
      </c>
      <c r="N761" s="18">
        <f>IF(J761="Ocupada", (E761-D761)+TIME(0,12,0), E761-D761)</f>
        <v>4.3749999997089617E-2</v>
      </c>
      <c r="O761" s="18">
        <f>(VLOOKUP(A761,cocina!$A$2:$L$1903,8,0)/1440)</f>
        <v>3.7499999999999999E-2</v>
      </c>
      <c r="P761" s="18">
        <f t="shared" si="22"/>
        <v>6.2499999970896183E-3</v>
      </c>
      <c r="Q761" t="str">
        <f t="shared" si="23"/>
        <v>pago</v>
      </c>
    </row>
    <row r="762" spans="1:17" ht="29.25">
      <c r="A762" s="12">
        <v>762</v>
      </c>
      <c r="B762" s="22" t="s">
        <v>1612</v>
      </c>
      <c r="C762" s="12">
        <v>3</v>
      </c>
      <c r="D762" s="18">
        <v>45023.054166666669</v>
      </c>
      <c r="E762" s="18">
        <v>45023.142361111109</v>
      </c>
      <c r="F762" s="23" t="s">
        <v>26</v>
      </c>
      <c r="G762" s="19" t="s">
        <v>61</v>
      </c>
      <c r="H762" t="s">
        <v>20</v>
      </c>
      <c r="I762" s="21" t="s">
        <v>2396</v>
      </c>
      <c r="J762" s="20" t="s">
        <v>35</v>
      </c>
      <c r="K762" s="22" t="s">
        <v>71</v>
      </c>
      <c r="L762" s="17" t="s">
        <v>2397</v>
      </c>
      <c r="M762" s="31">
        <f>(VLOOKUP(A762,cocina!$A$2:$L$1903,11,0))</f>
        <v>21</v>
      </c>
      <c r="N762" s="18">
        <f>IF(J762="Ocupada", (E762-D762)+TIME(0,12,0), E762-D762)</f>
        <v>8.819444444088731E-2</v>
      </c>
      <c r="O762" s="18">
        <f>(VLOOKUP(A762,cocina!$A$2:$L$1903,8,0)/1440)</f>
        <v>1.3888888888888888E-2</v>
      </c>
      <c r="P762" s="18">
        <f t="shared" si="22"/>
        <v>7.4305555551998415E-2</v>
      </c>
      <c r="Q762" t="str">
        <f t="shared" si="23"/>
        <v>pago</v>
      </c>
    </row>
    <row r="763" spans="1:17" ht="29.25">
      <c r="A763" s="12">
        <v>763</v>
      </c>
      <c r="B763" s="22" t="s">
        <v>2125</v>
      </c>
      <c r="C763" s="12">
        <v>3</v>
      </c>
      <c r="D763" s="18">
        <v>45023.15902777778</v>
      </c>
      <c r="E763" s="18">
        <v>45023.216666666667</v>
      </c>
      <c r="F763" s="23" t="s">
        <v>18</v>
      </c>
      <c r="G763" s="19" t="s">
        <v>27</v>
      </c>
      <c r="H763" t="s">
        <v>20</v>
      </c>
      <c r="I763" s="21" t="s">
        <v>2398</v>
      </c>
      <c r="J763" s="20" t="s">
        <v>35</v>
      </c>
      <c r="K763" s="22" t="s">
        <v>63</v>
      </c>
      <c r="L763" s="17" t="s">
        <v>1779</v>
      </c>
      <c r="M763" s="31">
        <f>(VLOOKUP(A763,cocina!$A$2:$L$1903,11,0))</f>
        <v>66</v>
      </c>
      <c r="N763" s="18">
        <f>IF(J763="Ocupada", (E763-D763)+TIME(0,12,0), E763-D763)</f>
        <v>5.7638888887595385E-2</v>
      </c>
      <c r="O763" s="18">
        <f>(VLOOKUP(A763,cocina!$A$2:$L$1903,8,0)/1440)</f>
        <v>9.7222222222222224E-3</v>
      </c>
      <c r="P763" s="18">
        <f t="shared" si="22"/>
        <v>4.7916666665373163E-2</v>
      </c>
      <c r="Q763" t="str">
        <f t="shared" si="23"/>
        <v>pago</v>
      </c>
    </row>
    <row r="764" spans="1:17" ht="43.5">
      <c r="A764" s="12">
        <v>764</v>
      </c>
      <c r="B764" s="22" t="s">
        <v>2399</v>
      </c>
      <c r="C764" s="12">
        <v>1</v>
      </c>
      <c r="D764" s="18">
        <v>45023.145833333336</v>
      </c>
      <c r="E764" s="18">
        <v>45023.240277777775</v>
      </c>
      <c r="F764" s="23" t="s">
        <v>18</v>
      </c>
      <c r="G764" s="19" t="s">
        <v>19</v>
      </c>
      <c r="H764" t="s">
        <v>20</v>
      </c>
      <c r="I764" s="21" t="s">
        <v>2400</v>
      </c>
      <c r="J764" s="20" t="s">
        <v>30</v>
      </c>
      <c r="K764" s="22" t="s">
        <v>46</v>
      </c>
      <c r="L764" s="17" t="s">
        <v>2401</v>
      </c>
      <c r="M764" s="31">
        <f>(VLOOKUP(A764,cocina!$A$2:$L$1903,11,0))</f>
        <v>27</v>
      </c>
      <c r="N764" s="18">
        <f>IF(J764="Ocupada", (E764-D764)+TIME(0,12,0), E764-D764)</f>
        <v>0.10277777777276545</v>
      </c>
      <c r="O764" s="18">
        <f>(VLOOKUP(A764,cocina!$A$2:$L$1903,8,0)/1440)</f>
        <v>3.6805555555555557E-2</v>
      </c>
      <c r="P764" s="18">
        <f t="shared" si="22"/>
        <v>6.5972222217209886E-2</v>
      </c>
      <c r="Q764" t="str">
        <f t="shared" si="23"/>
        <v>pago</v>
      </c>
    </row>
    <row r="765" spans="1:17" ht="57.75">
      <c r="A765" s="12">
        <v>765</v>
      </c>
      <c r="B765" s="22" t="s">
        <v>2074</v>
      </c>
      <c r="C765" s="12">
        <v>4</v>
      </c>
      <c r="D765" s="18">
        <v>45023.01666666667</v>
      </c>
      <c r="E765" s="18">
        <v>45023.067361111112</v>
      </c>
      <c r="F765" s="23" t="s">
        <v>66</v>
      </c>
      <c r="G765" s="19" t="s">
        <v>19</v>
      </c>
      <c r="H765" t="s">
        <v>20</v>
      </c>
      <c r="I765" s="21" t="s">
        <v>2402</v>
      </c>
      <c r="J765" s="20" t="s">
        <v>22</v>
      </c>
      <c r="K765" s="22" t="s">
        <v>41</v>
      </c>
      <c r="L765" s="17" t="s">
        <v>2403</v>
      </c>
      <c r="M765" s="31">
        <f>(VLOOKUP(A765,cocina!$A$2:$L$1903,11,0))</f>
        <v>78</v>
      </c>
      <c r="N765" s="18">
        <f>IF(J765="Ocupada", (E765-D765)+TIME(0,12,0), E765-D765)</f>
        <v>5.0694444442342501E-2</v>
      </c>
      <c r="O765" s="18">
        <f>(VLOOKUP(A765,cocina!$A$2:$L$1903,8,0)/1440)</f>
        <v>3.8194444444444448E-2</v>
      </c>
      <c r="P765" s="18">
        <f t="shared" si="22"/>
        <v>1.2499999997898054E-2</v>
      </c>
      <c r="Q765" t="str">
        <f t="shared" si="23"/>
        <v>pago</v>
      </c>
    </row>
    <row r="766" spans="1:17" ht="57.75">
      <c r="A766" s="12">
        <v>766</v>
      </c>
      <c r="B766" s="22" t="s">
        <v>33</v>
      </c>
      <c r="C766" s="12">
        <v>6</v>
      </c>
      <c r="D766" s="18">
        <v>45023.06527777778</v>
      </c>
      <c r="E766" s="18">
        <v>45023.201388888891</v>
      </c>
      <c r="F766" s="23" t="s">
        <v>39</v>
      </c>
      <c r="G766" s="19" t="s">
        <v>19</v>
      </c>
      <c r="H766" t="s">
        <v>20</v>
      </c>
      <c r="I766" s="21" t="s">
        <v>2264</v>
      </c>
      <c r="J766" s="20" t="s">
        <v>35</v>
      </c>
      <c r="K766" s="22" t="s">
        <v>63</v>
      </c>
      <c r="L766" s="17" t="s">
        <v>2404</v>
      </c>
      <c r="M766" s="31">
        <f>(VLOOKUP(A766,cocina!$A$2:$L$1903,11,0))</f>
        <v>60</v>
      </c>
      <c r="N766" s="18">
        <f>IF(J766="Ocupada", (E766-D766)+TIME(0,12,0), E766-D766)</f>
        <v>0.13611111111094942</v>
      </c>
      <c r="O766" s="18">
        <f>(VLOOKUP(A766,cocina!$A$2:$L$1903,8,0)/1440)</f>
        <v>3.6111111111111108E-2</v>
      </c>
      <c r="P766" s="18">
        <f t="shared" si="22"/>
        <v>9.9999999999838315E-2</v>
      </c>
      <c r="Q766" t="str">
        <f t="shared" si="23"/>
        <v>pago</v>
      </c>
    </row>
    <row r="767" spans="1:17" ht="43.5">
      <c r="A767" s="12">
        <v>767</v>
      </c>
      <c r="B767" s="22" t="s">
        <v>2405</v>
      </c>
      <c r="C767" s="12">
        <v>3</v>
      </c>
      <c r="D767" s="18">
        <v>45023.047222222223</v>
      </c>
      <c r="E767" s="18">
        <v>45023.164583333331</v>
      </c>
      <c r="F767" s="23" t="s">
        <v>39</v>
      </c>
      <c r="G767" s="19" t="s">
        <v>61</v>
      </c>
      <c r="H767" t="s">
        <v>20</v>
      </c>
      <c r="I767" s="21" t="s">
        <v>2210</v>
      </c>
      <c r="J767" s="20" t="s">
        <v>35</v>
      </c>
      <c r="K767" s="22" t="s">
        <v>81</v>
      </c>
      <c r="L767" s="17" t="s">
        <v>2406</v>
      </c>
      <c r="M767" s="31">
        <f>(VLOOKUP(A767,cocina!$A$2:$L$1903,11,0))</f>
        <v>58</v>
      </c>
      <c r="N767" s="18">
        <f>IF(J767="Ocupada", (E767-D767)+TIME(0,12,0), E767-D767)</f>
        <v>0.11736111110803904</v>
      </c>
      <c r="O767" s="18">
        <f>(VLOOKUP(A767,cocina!$A$2:$L$1903,8,0)/1440)</f>
        <v>8.3333333333333332E-3</v>
      </c>
      <c r="P767" s="18">
        <f t="shared" si="22"/>
        <v>0.10902777777470571</v>
      </c>
      <c r="Q767" t="str">
        <f t="shared" si="23"/>
        <v>pago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B3CF-0BD0-47DC-8CC1-B55851416059}">
  <dimension ref="A1:M1903"/>
  <sheetViews>
    <sheetView workbookViewId="0">
      <selection activeCell="E11" sqref="E11"/>
    </sheetView>
  </sheetViews>
  <sheetFormatPr defaultRowHeight="15"/>
  <cols>
    <col min="1" max="1" width="15" style="25" customWidth="1"/>
    <col min="2" max="2" width="16.5703125" style="12" customWidth="1"/>
    <col min="3" max="3" width="7.85546875" style="19" customWidth="1"/>
    <col min="4" max="4" width="22.85546875" bestFit="1" customWidth="1"/>
    <col min="5" max="5" width="17.140625" style="21" bestFit="1" customWidth="1"/>
    <col min="6" max="6" width="17.5703125" style="21" bestFit="1" customWidth="1"/>
    <col min="7" max="7" width="8.7109375" style="12" customWidth="1"/>
    <col min="8" max="8" width="14.5703125" style="12" customWidth="1"/>
    <col min="9" max="9" width="14.28515625" bestFit="1" customWidth="1"/>
    <col min="10" max="10" width="13.85546875" style="16" bestFit="1" customWidth="1"/>
    <col min="11" max="11" width="14.5703125" style="16" bestFit="1" customWidth="1"/>
    <col min="12" max="13" width="14" style="24" customWidth="1"/>
  </cols>
  <sheetData>
    <row r="1" spans="1:13">
      <c r="A1" s="25" t="s">
        <v>2407</v>
      </c>
      <c r="B1" s="12" t="s">
        <v>2408</v>
      </c>
      <c r="C1" s="19" t="s">
        <v>2409</v>
      </c>
      <c r="D1" t="s">
        <v>2410</v>
      </c>
      <c r="E1" s="21" t="s">
        <v>2411</v>
      </c>
      <c r="F1" s="21" t="s">
        <v>2412</v>
      </c>
      <c r="G1" s="12" t="s">
        <v>2413</v>
      </c>
      <c r="H1" s="12" t="s">
        <v>2414</v>
      </c>
      <c r="I1" t="s">
        <v>2415</v>
      </c>
      <c r="J1" s="16" t="s">
        <v>2416</v>
      </c>
      <c r="K1" s="16" t="s">
        <v>2417</v>
      </c>
      <c r="L1" s="24" t="s">
        <v>2418</v>
      </c>
      <c r="M1" s="36" t="s">
        <v>2419</v>
      </c>
    </row>
    <row r="2" spans="1:13">
      <c r="A2" s="25">
        <v>1</v>
      </c>
      <c r="B2" s="12">
        <v>10</v>
      </c>
      <c r="C2" s="19" t="s">
        <v>102</v>
      </c>
      <c r="D2" t="s">
        <v>2420</v>
      </c>
      <c r="E2" s="21">
        <v>14</v>
      </c>
      <c r="F2" s="21">
        <v>24</v>
      </c>
      <c r="G2" s="12">
        <v>2</v>
      </c>
      <c r="H2" s="12">
        <v>25</v>
      </c>
      <c r="I2" t="s">
        <v>2421</v>
      </c>
      <c r="J2" s="16">
        <f>F2-E2</f>
        <v>10</v>
      </c>
      <c r="K2" s="16">
        <f>F2*G2</f>
        <v>48</v>
      </c>
      <c r="L2" s="24">
        <f>(J2/K2)</f>
        <v>0.20833333333333334</v>
      </c>
      <c r="M2" s="24">
        <f t="shared" ref="M2:M65" si="0">(J2/F2)</f>
        <v>0.41666666666666669</v>
      </c>
    </row>
    <row r="3" spans="1:13">
      <c r="A3" s="25">
        <v>1</v>
      </c>
      <c r="B3" s="12">
        <v>10</v>
      </c>
      <c r="C3" s="19" t="s">
        <v>50</v>
      </c>
      <c r="D3" t="s">
        <v>2422</v>
      </c>
      <c r="E3" s="21">
        <v>18</v>
      </c>
      <c r="F3" s="21">
        <v>30</v>
      </c>
      <c r="G3" s="12">
        <v>3</v>
      </c>
      <c r="H3" s="12">
        <v>32</v>
      </c>
      <c r="I3" t="s">
        <v>2423</v>
      </c>
      <c r="J3" s="16">
        <f>F3-E3</f>
        <v>12</v>
      </c>
      <c r="K3" s="16">
        <f>F3*G3</f>
        <v>90</v>
      </c>
      <c r="L3" s="24">
        <f>(J3/K3)</f>
        <v>0.13333333333333333</v>
      </c>
      <c r="M3" s="24">
        <f t="shared" si="0"/>
        <v>0.4</v>
      </c>
    </row>
    <row r="4" spans="1:13">
      <c r="A4" s="25">
        <v>2</v>
      </c>
      <c r="B4" s="12">
        <v>6</v>
      </c>
      <c r="C4" s="19" t="s">
        <v>72</v>
      </c>
      <c r="D4" t="s">
        <v>2424</v>
      </c>
      <c r="E4" s="21">
        <v>19</v>
      </c>
      <c r="F4" s="21">
        <v>31</v>
      </c>
      <c r="G4" s="12">
        <v>1</v>
      </c>
      <c r="H4" s="12">
        <v>51</v>
      </c>
      <c r="I4" t="s">
        <v>2421</v>
      </c>
      <c r="J4" s="16">
        <f>F4-E4</f>
        <v>12</v>
      </c>
      <c r="K4" s="16">
        <f>F4*G4</f>
        <v>31</v>
      </c>
      <c r="L4" s="24">
        <f>(J4/K4)</f>
        <v>0.38709677419354838</v>
      </c>
      <c r="M4" s="24">
        <f t="shared" si="0"/>
        <v>0.38709677419354838</v>
      </c>
    </row>
    <row r="5" spans="1:13">
      <c r="A5" s="25">
        <v>2</v>
      </c>
      <c r="B5" s="12">
        <v>6</v>
      </c>
      <c r="C5" s="19" t="s">
        <v>64</v>
      </c>
      <c r="D5" t="s">
        <v>2425</v>
      </c>
      <c r="E5" s="21">
        <v>16</v>
      </c>
      <c r="F5" s="21">
        <v>27</v>
      </c>
      <c r="G5" s="12">
        <v>1</v>
      </c>
      <c r="H5" s="12">
        <v>34</v>
      </c>
      <c r="I5" t="s">
        <v>2423</v>
      </c>
      <c r="J5" s="16">
        <f>F5-E5</f>
        <v>11</v>
      </c>
      <c r="K5" s="16">
        <f>F5*G5</f>
        <v>27</v>
      </c>
      <c r="L5" s="24">
        <f>(J5/K5)</f>
        <v>0.40740740740740738</v>
      </c>
      <c r="M5" s="24">
        <f t="shared" si="0"/>
        <v>0.40740740740740738</v>
      </c>
    </row>
    <row r="6" spans="1:13">
      <c r="A6" s="25">
        <v>3</v>
      </c>
      <c r="B6" s="12">
        <v>20</v>
      </c>
      <c r="C6" s="19" t="s">
        <v>42</v>
      </c>
      <c r="D6" t="s">
        <v>2426</v>
      </c>
      <c r="E6" s="21">
        <v>25</v>
      </c>
      <c r="F6" s="21">
        <v>40</v>
      </c>
      <c r="G6" s="12">
        <v>1</v>
      </c>
      <c r="H6" s="12">
        <v>9</v>
      </c>
      <c r="I6" t="s">
        <v>2423</v>
      </c>
      <c r="J6" s="16">
        <f>F6-E6</f>
        <v>15</v>
      </c>
      <c r="K6" s="16">
        <f>F6*G6</f>
        <v>40</v>
      </c>
      <c r="L6" s="24">
        <f>(J6/K6)</f>
        <v>0.375</v>
      </c>
      <c r="M6" s="24">
        <f t="shared" si="0"/>
        <v>0.375</v>
      </c>
    </row>
    <row r="7" spans="1:13">
      <c r="A7" s="25">
        <v>3</v>
      </c>
      <c r="B7" s="12">
        <v>20</v>
      </c>
      <c r="C7" s="19" t="s">
        <v>72</v>
      </c>
      <c r="D7" t="s">
        <v>2424</v>
      </c>
      <c r="E7" s="21">
        <v>19</v>
      </c>
      <c r="F7" s="21">
        <v>31</v>
      </c>
      <c r="G7" s="12">
        <v>1</v>
      </c>
      <c r="H7" s="12">
        <v>27</v>
      </c>
      <c r="I7" t="s">
        <v>2421</v>
      </c>
      <c r="J7" s="16">
        <f>F7-E7</f>
        <v>12</v>
      </c>
      <c r="K7" s="16">
        <f>F7*G7</f>
        <v>31</v>
      </c>
      <c r="L7" s="24">
        <f>(J7/K7)</f>
        <v>0.38709677419354838</v>
      </c>
      <c r="M7" s="24">
        <f t="shared" si="0"/>
        <v>0.38709677419354838</v>
      </c>
    </row>
    <row r="8" spans="1:13">
      <c r="A8" s="25">
        <v>3</v>
      </c>
      <c r="B8" s="12">
        <v>20</v>
      </c>
      <c r="C8" s="19" t="s">
        <v>56</v>
      </c>
      <c r="D8" t="s">
        <v>2427</v>
      </c>
      <c r="E8" s="21">
        <v>22</v>
      </c>
      <c r="F8" s="21">
        <v>36</v>
      </c>
      <c r="G8" s="12">
        <v>1</v>
      </c>
      <c r="H8" s="12">
        <v>36</v>
      </c>
      <c r="I8" t="s">
        <v>2421</v>
      </c>
      <c r="J8" s="16">
        <f>F8-E8</f>
        <v>14</v>
      </c>
      <c r="K8" s="16">
        <f>F8*G8</f>
        <v>36</v>
      </c>
      <c r="L8" s="24">
        <f>(J8/K8)</f>
        <v>0.3888888888888889</v>
      </c>
      <c r="M8" s="24">
        <f t="shared" si="0"/>
        <v>0.3888888888888889</v>
      </c>
    </row>
    <row r="9" spans="1:13">
      <c r="A9" s="25">
        <v>3</v>
      </c>
      <c r="B9" s="12">
        <v>20</v>
      </c>
      <c r="C9" s="19" t="s">
        <v>32</v>
      </c>
      <c r="D9" t="s">
        <v>2428</v>
      </c>
      <c r="E9" s="21">
        <v>17</v>
      </c>
      <c r="F9" s="21">
        <v>29</v>
      </c>
      <c r="G9" s="12">
        <v>2</v>
      </c>
      <c r="H9" s="12">
        <v>54</v>
      </c>
      <c r="I9" t="s">
        <v>2423</v>
      </c>
      <c r="J9" s="16">
        <f>F9-E9</f>
        <v>12</v>
      </c>
      <c r="K9" s="16">
        <f>F9*G9</f>
        <v>58</v>
      </c>
      <c r="L9" s="24">
        <f>(J9/K9)</f>
        <v>0.20689655172413793</v>
      </c>
      <c r="M9" s="24">
        <f t="shared" si="0"/>
        <v>0.41379310344827586</v>
      </c>
    </row>
    <row r="10" spans="1:13">
      <c r="A10" s="25">
        <v>4</v>
      </c>
      <c r="B10" s="12">
        <v>3</v>
      </c>
      <c r="C10" s="19" t="s">
        <v>172</v>
      </c>
      <c r="D10" t="s">
        <v>2429</v>
      </c>
      <c r="E10" s="21">
        <v>20</v>
      </c>
      <c r="F10" s="21">
        <v>33</v>
      </c>
      <c r="G10" s="12">
        <v>3</v>
      </c>
      <c r="H10" s="12">
        <v>23</v>
      </c>
      <c r="I10" t="s">
        <v>2423</v>
      </c>
      <c r="J10" s="16">
        <f>F10-E10</f>
        <v>13</v>
      </c>
      <c r="K10" s="16">
        <f>F10*G10</f>
        <v>99</v>
      </c>
      <c r="L10" s="24">
        <f>(J10/K10)</f>
        <v>0.13131313131313133</v>
      </c>
      <c r="M10" s="24">
        <f t="shared" si="0"/>
        <v>0.39393939393939392</v>
      </c>
    </row>
    <row r="11" spans="1:13">
      <c r="A11" s="25">
        <v>4</v>
      </c>
      <c r="B11" s="12">
        <v>3</v>
      </c>
      <c r="C11" s="19" t="s">
        <v>37</v>
      </c>
      <c r="D11" t="s">
        <v>2430</v>
      </c>
      <c r="E11" s="21">
        <v>16</v>
      </c>
      <c r="F11" s="21">
        <v>28</v>
      </c>
      <c r="G11" s="12">
        <v>3</v>
      </c>
      <c r="H11" s="12">
        <v>17</v>
      </c>
      <c r="I11" t="s">
        <v>2421</v>
      </c>
      <c r="J11" s="16">
        <f>F11-E11</f>
        <v>12</v>
      </c>
      <c r="K11" s="16">
        <f>F11*G11</f>
        <v>84</v>
      </c>
      <c r="L11" s="24">
        <f>(J11/K11)</f>
        <v>0.14285714285714285</v>
      </c>
      <c r="M11" s="24">
        <f t="shared" si="0"/>
        <v>0.42857142857142855</v>
      </c>
    </row>
    <row r="12" spans="1:13">
      <c r="A12" s="25">
        <v>5</v>
      </c>
      <c r="B12" s="12">
        <v>8</v>
      </c>
      <c r="C12" s="19" t="s">
        <v>68</v>
      </c>
      <c r="D12" t="s">
        <v>2431</v>
      </c>
      <c r="E12" s="21">
        <v>11</v>
      </c>
      <c r="F12" s="21">
        <v>19</v>
      </c>
      <c r="G12" s="12">
        <v>1</v>
      </c>
      <c r="H12" s="12">
        <v>8</v>
      </c>
      <c r="I12" t="s">
        <v>2421</v>
      </c>
      <c r="J12" s="16">
        <f>F12-E12</f>
        <v>8</v>
      </c>
      <c r="K12" s="16">
        <f>F12*G12</f>
        <v>19</v>
      </c>
      <c r="L12" s="24">
        <f>(J12/K12)</f>
        <v>0.42105263157894735</v>
      </c>
      <c r="M12" s="24">
        <f t="shared" si="0"/>
        <v>0.42105263157894735</v>
      </c>
    </row>
    <row r="13" spans="1:13">
      <c r="A13" s="25">
        <v>5</v>
      </c>
      <c r="B13" s="12">
        <v>8</v>
      </c>
      <c r="C13" s="19" t="s">
        <v>102</v>
      </c>
      <c r="D13" t="s">
        <v>2420</v>
      </c>
      <c r="E13" s="21">
        <v>14</v>
      </c>
      <c r="F13" s="21">
        <v>24</v>
      </c>
      <c r="G13" s="12">
        <v>2</v>
      </c>
      <c r="H13" s="12">
        <v>9</v>
      </c>
      <c r="I13" t="s">
        <v>2423</v>
      </c>
      <c r="J13" s="16">
        <f>F13-E13</f>
        <v>10</v>
      </c>
      <c r="K13" s="16">
        <f>F13*G13</f>
        <v>48</v>
      </c>
      <c r="L13" s="24">
        <f>(J13/K13)</f>
        <v>0.20833333333333334</v>
      </c>
      <c r="M13" s="24">
        <f t="shared" si="0"/>
        <v>0.41666666666666669</v>
      </c>
    </row>
    <row r="14" spans="1:13">
      <c r="A14" s="25">
        <v>6</v>
      </c>
      <c r="B14" s="12">
        <v>7</v>
      </c>
      <c r="C14" s="19" t="s">
        <v>24</v>
      </c>
      <c r="D14" t="s">
        <v>2432</v>
      </c>
      <c r="E14" s="21">
        <v>21</v>
      </c>
      <c r="F14" s="21">
        <v>35</v>
      </c>
      <c r="G14" s="12">
        <v>2</v>
      </c>
      <c r="H14" s="12">
        <v>11</v>
      </c>
      <c r="I14" t="s">
        <v>2423</v>
      </c>
      <c r="J14" s="16">
        <f>F14-E14</f>
        <v>14</v>
      </c>
      <c r="K14" s="16">
        <f>F14*G14</f>
        <v>70</v>
      </c>
      <c r="L14" s="24">
        <f>(J14/K14)</f>
        <v>0.2</v>
      </c>
      <c r="M14" s="24">
        <f t="shared" si="0"/>
        <v>0.4</v>
      </c>
    </row>
    <row r="15" spans="1:13">
      <c r="A15" s="25">
        <v>7</v>
      </c>
      <c r="B15" s="12">
        <v>17</v>
      </c>
      <c r="C15" s="19" t="s">
        <v>159</v>
      </c>
      <c r="D15" t="s">
        <v>2433</v>
      </c>
      <c r="E15" s="21">
        <v>19</v>
      </c>
      <c r="F15" s="21">
        <v>32</v>
      </c>
      <c r="G15" s="12">
        <v>2</v>
      </c>
      <c r="H15" s="12">
        <v>15</v>
      </c>
      <c r="I15" t="s">
        <v>2423</v>
      </c>
      <c r="J15" s="16">
        <f>F15-E15</f>
        <v>13</v>
      </c>
      <c r="K15" s="16">
        <f>F15*G15</f>
        <v>64</v>
      </c>
      <c r="L15" s="24">
        <f>(J15/K15)</f>
        <v>0.203125</v>
      </c>
      <c r="M15" s="24">
        <f t="shared" si="0"/>
        <v>0.40625</v>
      </c>
    </row>
    <row r="16" spans="1:13">
      <c r="A16" s="25">
        <v>7</v>
      </c>
      <c r="B16" s="12">
        <v>17</v>
      </c>
      <c r="C16" s="19" t="s">
        <v>56</v>
      </c>
      <c r="D16" t="s">
        <v>2427</v>
      </c>
      <c r="E16" s="21">
        <v>22</v>
      </c>
      <c r="F16" s="21">
        <v>36</v>
      </c>
      <c r="G16" s="12">
        <v>3</v>
      </c>
      <c r="H16" s="12">
        <v>26</v>
      </c>
      <c r="I16" t="s">
        <v>2421</v>
      </c>
      <c r="J16" s="16">
        <f>F16-E16</f>
        <v>14</v>
      </c>
      <c r="K16" s="16">
        <f>F16*G16</f>
        <v>108</v>
      </c>
      <c r="L16" s="24">
        <f>(J16/K16)</f>
        <v>0.12962962962962962</v>
      </c>
      <c r="M16" s="24">
        <f t="shared" si="0"/>
        <v>0.3888888888888889</v>
      </c>
    </row>
    <row r="17" spans="1:13">
      <c r="A17" s="25">
        <v>8</v>
      </c>
      <c r="B17" s="12">
        <v>11</v>
      </c>
      <c r="C17" s="19" t="s">
        <v>133</v>
      </c>
      <c r="D17" t="s">
        <v>2434</v>
      </c>
      <c r="E17" s="21">
        <v>13</v>
      </c>
      <c r="F17" s="21">
        <v>22</v>
      </c>
      <c r="G17" s="12">
        <v>3</v>
      </c>
      <c r="H17" s="12">
        <v>11</v>
      </c>
      <c r="I17" t="s">
        <v>2421</v>
      </c>
      <c r="J17" s="16">
        <f>F17-E17</f>
        <v>9</v>
      </c>
      <c r="K17" s="16">
        <f>F17*G17</f>
        <v>66</v>
      </c>
      <c r="L17" s="24">
        <f>(J17/K17)</f>
        <v>0.13636363636363635</v>
      </c>
      <c r="M17" s="24">
        <f t="shared" si="0"/>
        <v>0.40909090909090912</v>
      </c>
    </row>
    <row r="18" spans="1:13">
      <c r="A18" s="25">
        <v>8</v>
      </c>
      <c r="B18" s="12">
        <v>11</v>
      </c>
      <c r="C18" s="19" t="s">
        <v>37</v>
      </c>
      <c r="D18" t="s">
        <v>2430</v>
      </c>
      <c r="E18" s="21">
        <v>16</v>
      </c>
      <c r="F18" s="21">
        <v>28</v>
      </c>
      <c r="G18" s="12">
        <v>2</v>
      </c>
      <c r="H18" s="12">
        <v>8</v>
      </c>
      <c r="I18" t="s">
        <v>2421</v>
      </c>
      <c r="J18" s="16">
        <f>F18-E18</f>
        <v>12</v>
      </c>
      <c r="K18" s="16">
        <f>F18*G18</f>
        <v>56</v>
      </c>
      <c r="L18" s="24">
        <f>(J18/K18)</f>
        <v>0.21428571428571427</v>
      </c>
      <c r="M18" s="24">
        <f t="shared" si="0"/>
        <v>0.42857142857142855</v>
      </c>
    </row>
    <row r="19" spans="1:13">
      <c r="A19" s="25">
        <v>8</v>
      </c>
      <c r="B19" s="12">
        <v>11</v>
      </c>
      <c r="C19" s="19" t="s">
        <v>42</v>
      </c>
      <c r="D19" t="s">
        <v>2426</v>
      </c>
      <c r="E19" s="21">
        <v>25</v>
      </c>
      <c r="F19" s="21">
        <v>40</v>
      </c>
      <c r="G19" s="12">
        <v>3</v>
      </c>
      <c r="H19" s="12">
        <v>36</v>
      </c>
      <c r="I19" t="s">
        <v>2421</v>
      </c>
      <c r="J19" s="16">
        <f>F19-E19</f>
        <v>15</v>
      </c>
      <c r="K19" s="16">
        <f>F19*G19</f>
        <v>120</v>
      </c>
      <c r="L19" s="24">
        <f>(J19/K19)</f>
        <v>0.125</v>
      </c>
      <c r="M19" s="24">
        <f t="shared" si="0"/>
        <v>0.375</v>
      </c>
    </row>
    <row r="20" spans="1:13">
      <c r="A20" s="25">
        <v>9</v>
      </c>
      <c r="B20" s="12">
        <v>15</v>
      </c>
      <c r="C20" s="19" t="s">
        <v>50</v>
      </c>
      <c r="D20" t="s">
        <v>2422</v>
      </c>
      <c r="E20" s="21">
        <v>18</v>
      </c>
      <c r="F20" s="21">
        <v>30</v>
      </c>
      <c r="G20" s="12">
        <v>1</v>
      </c>
      <c r="H20" s="12">
        <v>51</v>
      </c>
      <c r="I20" t="s">
        <v>2421</v>
      </c>
      <c r="J20" s="16">
        <f>F20-E20</f>
        <v>12</v>
      </c>
      <c r="K20" s="16">
        <f>F20*G20</f>
        <v>30</v>
      </c>
      <c r="L20" s="24">
        <f>(J20/K20)</f>
        <v>0.4</v>
      </c>
      <c r="M20" s="24">
        <f t="shared" si="0"/>
        <v>0.4</v>
      </c>
    </row>
    <row r="21" spans="1:13">
      <c r="A21" s="25">
        <v>9</v>
      </c>
      <c r="B21" s="12">
        <v>15</v>
      </c>
      <c r="C21" s="19" t="s">
        <v>102</v>
      </c>
      <c r="D21" t="s">
        <v>2420</v>
      </c>
      <c r="E21" s="21">
        <v>14</v>
      </c>
      <c r="F21" s="21">
        <v>24</v>
      </c>
      <c r="G21" s="12">
        <v>1</v>
      </c>
      <c r="H21" s="12">
        <v>49</v>
      </c>
      <c r="I21" t="s">
        <v>2423</v>
      </c>
      <c r="J21" s="16">
        <f>F21-E21</f>
        <v>10</v>
      </c>
      <c r="K21" s="16">
        <f>F21*G21</f>
        <v>24</v>
      </c>
      <c r="L21" s="24">
        <f>(J21/K21)</f>
        <v>0.41666666666666669</v>
      </c>
      <c r="M21" s="24">
        <f t="shared" si="0"/>
        <v>0.41666666666666669</v>
      </c>
    </row>
    <row r="22" spans="1:13">
      <c r="A22" s="25">
        <v>9</v>
      </c>
      <c r="B22" s="12">
        <v>15</v>
      </c>
      <c r="C22" s="19" t="s">
        <v>68</v>
      </c>
      <c r="D22" t="s">
        <v>2431</v>
      </c>
      <c r="E22" s="21">
        <v>11</v>
      </c>
      <c r="F22" s="21">
        <v>19</v>
      </c>
      <c r="G22" s="12">
        <v>1</v>
      </c>
      <c r="H22" s="12">
        <v>15</v>
      </c>
      <c r="I22" t="s">
        <v>2421</v>
      </c>
      <c r="J22" s="16">
        <f>F22-E22</f>
        <v>8</v>
      </c>
      <c r="K22" s="16">
        <f>F22*G22</f>
        <v>19</v>
      </c>
      <c r="L22" s="24">
        <f>(J22/K22)</f>
        <v>0.42105263157894735</v>
      </c>
      <c r="M22" s="24">
        <f t="shared" si="0"/>
        <v>0.42105263157894735</v>
      </c>
    </row>
    <row r="23" spans="1:13">
      <c r="A23" s="25">
        <v>9</v>
      </c>
      <c r="B23" s="12">
        <v>15</v>
      </c>
      <c r="C23" s="19" t="s">
        <v>159</v>
      </c>
      <c r="D23" t="s">
        <v>2433</v>
      </c>
      <c r="E23" s="21">
        <v>19</v>
      </c>
      <c r="F23" s="21">
        <v>32</v>
      </c>
      <c r="G23" s="12">
        <v>3</v>
      </c>
      <c r="H23" s="12">
        <v>31</v>
      </c>
      <c r="I23" t="s">
        <v>2421</v>
      </c>
      <c r="J23" s="16">
        <f>F23-E23</f>
        <v>13</v>
      </c>
      <c r="K23" s="16">
        <f>F23*G23</f>
        <v>96</v>
      </c>
      <c r="L23" s="24">
        <f>(J23/K23)</f>
        <v>0.13541666666666666</v>
      </c>
      <c r="M23" s="24">
        <f t="shared" si="0"/>
        <v>0.40625</v>
      </c>
    </row>
    <row r="24" spans="1:13">
      <c r="A24" s="25">
        <v>10</v>
      </c>
      <c r="B24" s="12">
        <v>17</v>
      </c>
      <c r="C24" s="19" t="s">
        <v>47</v>
      </c>
      <c r="D24" t="s">
        <v>2435</v>
      </c>
      <c r="E24" s="21">
        <v>20</v>
      </c>
      <c r="F24" s="21">
        <v>34</v>
      </c>
      <c r="G24" s="12">
        <v>2</v>
      </c>
      <c r="H24" s="12">
        <v>10</v>
      </c>
      <c r="I24" t="s">
        <v>2423</v>
      </c>
      <c r="J24" s="16">
        <f>F24-E24</f>
        <v>14</v>
      </c>
      <c r="K24" s="16">
        <f>F24*G24</f>
        <v>68</v>
      </c>
      <c r="L24" s="24">
        <f>(J24/K24)</f>
        <v>0.20588235294117646</v>
      </c>
      <c r="M24" s="24">
        <f t="shared" si="0"/>
        <v>0.41176470588235292</v>
      </c>
    </row>
    <row r="25" spans="1:13">
      <c r="A25" s="25">
        <v>10</v>
      </c>
      <c r="B25" s="12">
        <v>17</v>
      </c>
      <c r="C25" s="19" t="s">
        <v>42</v>
      </c>
      <c r="D25" t="s">
        <v>2426</v>
      </c>
      <c r="E25" s="21">
        <v>25</v>
      </c>
      <c r="F25" s="21">
        <v>40</v>
      </c>
      <c r="G25" s="12">
        <v>2</v>
      </c>
      <c r="H25" s="12">
        <v>19</v>
      </c>
      <c r="I25" t="s">
        <v>2421</v>
      </c>
      <c r="J25" s="16">
        <f>F25-E25</f>
        <v>15</v>
      </c>
      <c r="K25" s="16">
        <f>F25*G25</f>
        <v>80</v>
      </c>
      <c r="L25" s="24">
        <f>(J25/K25)</f>
        <v>0.1875</v>
      </c>
      <c r="M25" s="24">
        <f t="shared" si="0"/>
        <v>0.375</v>
      </c>
    </row>
    <row r="26" spans="1:13">
      <c r="A26" s="25">
        <v>11</v>
      </c>
      <c r="B26" s="12">
        <v>14</v>
      </c>
      <c r="C26" s="19" t="s">
        <v>37</v>
      </c>
      <c r="D26" t="s">
        <v>2430</v>
      </c>
      <c r="E26" s="21">
        <v>16</v>
      </c>
      <c r="F26" s="21">
        <v>28</v>
      </c>
      <c r="G26" s="12">
        <v>1</v>
      </c>
      <c r="H26" s="12">
        <v>32</v>
      </c>
      <c r="I26" t="s">
        <v>2423</v>
      </c>
      <c r="J26" s="16">
        <f>F26-E26</f>
        <v>12</v>
      </c>
      <c r="K26" s="16">
        <f>F26*G26</f>
        <v>28</v>
      </c>
      <c r="L26" s="24">
        <f>(J26/K26)</f>
        <v>0.42857142857142855</v>
      </c>
      <c r="M26" s="24">
        <f t="shared" si="0"/>
        <v>0.42857142857142855</v>
      </c>
    </row>
    <row r="27" spans="1:13">
      <c r="A27" s="25">
        <v>11</v>
      </c>
      <c r="B27" s="12">
        <v>14</v>
      </c>
      <c r="C27" s="19" t="s">
        <v>50</v>
      </c>
      <c r="D27" t="s">
        <v>2422</v>
      </c>
      <c r="E27" s="21">
        <v>18</v>
      </c>
      <c r="F27" s="21">
        <v>30</v>
      </c>
      <c r="G27" s="12">
        <v>2</v>
      </c>
      <c r="H27" s="12">
        <v>24</v>
      </c>
      <c r="I27" t="s">
        <v>2423</v>
      </c>
      <c r="J27" s="16">
        <f>F27-E27</f>
        <v>12</v>
      </c>
      <c r="K27" s="16">
        <f>F27*G27</f>
        <v>60</v>
      </c>
      <c r="L27" s="24">
        <f>(J27/K27)</f>
        <v>0.2</v>
      </c>
      <c r="M27" s="24">
        <f t="shared" si="0"/>
        <v>0.4</v>
      </c>
    </row>
    <row r="28" spans="1:13">
      <c r="A28" s="25">
        <v>12</v>
      </c>
      <c r="B28" s="12">
        <v>14</v>
      </c>
      <c r="C28" s="19" t="s">
        <v>37</v>
      </c>
      <c r="D28" t="s">
        <v>2430</v>
      </c>
      <c r="E28" s="21">
        <v>16</v>
      </c>
      <c r="F28" s="21">
        <v>28</v>
      </c>
      <c r="G28" s="12">
        <v>1</v>
      </c>
      <c r="H28" s="12">
        <v>5</v>
      </c>
      <c r="I28" t="s">
        <v>2423</v>
      </c>
      <c r="J28" s="16">
        <f>F28-E28</f>
        <v>12</v>
      </c>
      <c r="K28" s="16">
        <f>F28*G28</f>
        <v>28</v>
      </c>
      <c r="L28" s="24">
        <f>(J28/K28)</f>
        <v>0.42857142857142855</v>
      </c>
      <c r="M28" s="24">
        <f t="shared" si="0"/>
        <v>0.42857142857142855</v>
      </c>
    </row>
    <row r="29" spans="1:13">
      <c r="A29" s="25">
        <v>12</v>
      </c>
      <c r="B29" s="12">
        <v>14</v>
      </c>
      <c r="C29" s="19" t="s">
        <v>56</v>
      </c>
      <c r="D29" t="s">
        <v>2427</v>
      </c>
      <c r="E29" s="21">
        <v>22</v>
      </c>
      <c r="F29" s="21">
        <v>36</v>
      </c>
      <c r="G29" s="12">
        <v>3</v>
      </c>
      <c r="H29" s="12">
        <v>44</v>
      </c>
      <c r="I29" t="s">
        <v>2421</v>
      </c>
      <c r="J29" s="16">
        <f>F29-E29</f>
        <v>14</v>
      </c>
      <c r="K29" s="16">
        <f>F29*G29</f>
        <v>108</v>
      </c>
      <c r="L29" s="24">
        <f>(J29/K29)</f>
        <v>0.12962962962962962</v>
      </c>
      <c r="M29" s="24">
        <f t="shared" si="0"/>
        <v>0.3888888888888889</v>
      </c>
    </row>
    <row r="30" spans="1:13">
      <c r="A30" s="25">
        <v>12</v>
      </c>
      <c r="B30" s="12">
        <v>14</v>
      </c>
      <c r="C30" s="19" t="s">
        <v>24</v>
      </c>
      <c r="D30" t="s">
        <v>2432</v>
      </c>
      <c r="E30" s="21">
        <v>21</v>
      </c>
      <c r="F30" s="21">
        <v>35</v>
      </c>
      <c r="G30" s="12">
        <v>2</v>
      </c>
      <c r="H30" s="12">
        <v>6</v>
      </c>
      <c r="I30" t="s">
        <v>2421</v>
      </c>
      <c r="J30" s="16">
        <f>F30-E30</f>
        <v>14</v>
      </c>
      <c r="K30" s="16">
        <f>F30*G30</f>
        <v>70</v>
      </c>
      <c r="L30" s="24">
        <f>(J30/K30)</f>
        <v>0.2</v>
      </c>
      <c r="M30" s="24">
        <f t="shared" si="0"/>
        <v>0.4</v>
      </c>
    </row>
    <row r="31" spans="1:13">
      <c r="A31" s="25">
        <v>12</v>
      </c>
      <c r="B31" s="12">
        <v>14</v>
      </c>
      <c r="C31" s="19" t="s">
        <v>42</v>
      </c>
      <c r="D31" t="s">
        <v>2426</v>
      </c>
      <c r="E31" s="21">
        <v>25</v>
      </c>
      <c r="F31" s="21">
        <v>40</v>
      </c>
      <c r="G31" s="12">
        <v>3</v>
      </c>
      <c r="H31" s="12">
        <v>40</v>
      </c>
      <c r="I31" t="s">
        <v>2421</v>
      </c>
      <c r="J31" s="16">
        <f>F31-E31</f>
        <v>15</v>
      </c>
      <c r="K31" s="16">
        <f>F31*G31</f>
        <v>120</v>
      </c>
      <c r="L31" s="24">
        <f>(J31/K31)</f>
        <v>0.125</v>
      </c>
      <c r="M31" s="24">
        <f t="shared" si="0"/>
        <v>0.375</v>
      </c>
    </row>
    <row r="32" spans="1:13">
      <c r="A32" s="25">
        <v>13</v>
      </c>
      <c r="B32" s="12">
        <v>2</v>
      </c>
      <c r="C32" s="19" t="s">
        <v>32</v>
      </c>
      <c r="D32" t="s">
        <v>2428</v>
      </c>
      <c r="E32" s="21">
        <v>17</v>
      </c>
      <c r="F32" s="21">
        <v>29</v>
      </c>
      <c r="G32" s="12">
        <v>3</v>
      </c>
      <c r="H32" s="12">
        <v>59</v>
      </c>
      <c r="I32" t="s">
        <v>2423</v>
      </c>
      <c r="J32" s="16">
        <f>F32-E32</f>
        <v>12</v>
      </c>
      <c r="K32" s="16">
        <f>F32*G32</f>
        <v>87</v>
      </c>
      <c r="L32" s="24">
        <f>(J32/K32)</f>
        <v>0.13793103448275862</v>
      </c>
      <c r="M32" s="24">
        <f t="shared" si="0"/>
        <v>0.41379310344827586</v>
      </c>
    </row>
    <row r="33" spans="1:13">
      <c r="A33" s="25">
        <v>14</v>
      </c>
      <c r="B33" s="12">
        <v>16</v>
      </c>
      <c r="C33" s="19" t="s">
        <v>88</v>
      </c>
      <c r="D33" t="s">
        <v>2436</v>
      </c>
      <c r="E33" s="21">
        <v>12</v>
      </c>
      <c r="F33" s="21">
        <v>20</v>
      </c>
      <c r="G33" s="12">
        <v>1</v>
      </c>
      <c r="H33" s="12">
        <v>36</v>
      </c>
      <c r="I33" t="s">
        <v>2421</v>
      </c>
      <c r="J33" s="16">
        <f>F33-E33</f>
        <v>8</v>
      </c>
      <c r="K33" s="16">
        <f>F33*G33</f>
        <v>20</v>
      </c>
      <c r="L33" s="24">
        <f>(J33/K33)</f>
        <v>0.4</v>
      </c>
      <c r="M33" s="24">
        <f t="shared" si="0"/>
        <v>0.4</v>
      </c>
    </row>
    <row r="34" spans="1:13">
      <c r="A34" s="25">
        <v>14</v>
      </c>
      <c r="B34" s="12">
        <v>16</v>
      </c>
      <c r="C34" s="19" t="s">
        <v>172</v>
      </c>
      <c r="D34" t="s">
        <v>2429</v>
      </c>
      <c r="E34" s="21">
        <v>20</v>
      </c>
      <c r="F34" s="21">
        <v>33</v>
      </c>
      <c r="G34" s="12">
        <v>1</v>
      </c>
      <c r="H34" s="12">
        <v>26</v>
      </c>
      <c r="I34" t="s">
        <v>2421</v>
      </c>
      <c r="J34" s="16">
        <f>F34-E34</f>
        <v>13</v>
      </c>
      <c r="K34" s="16">
        <f>F34*G34</f>
        <v>33</v>
      </c>
      <c r="L34" s="24">
        <f>(J34/K34)</f>
        <v>0.39393939393939392</v>
      </c>
      <c r="M34" s="24">
        <f t="shared" si="0"/>
        <v>0.39393939393939392</v>
      </c>
    </row>
    <row r="35" spans="1:13">
      <c r="A35" s="25">
        <v>14</v>
      </c>
      <c r="B35" s="12">
        <v>16</v>
      </c>
      <c r="C35" s="19" t="s">
        <v>129</v>
      </c>
      <c r="D35" t="s">
        <v>2437</v>
      </c>
      <c r="E35" s="21">
        <v>14</v>
      </c>
      <c r="F35" s="21">
        <v>23</v>
      </c>
      <c r="G35" s="12">
        <v>2</v>
      </c>
      <c r="H35" s="12">
        <v>44</v>
      </c>
      <c r="I35" t="s">
        <v>2423</v>
      </c>
      <c r="J35" s="16">
        <f>F35-E35</f>
        <v>9</v>
      </c>
      <c r="K35" s="16">
        <f>F35*G35</f>
        <v>46</v>
      </c>
      <c r="L35" s="24">
        <f>(J35/K35)</f>
        <v>0.19565217391304349</v>
      </c>
      <c r="M35" s="24">
        <f t="shared" si="0"/>
        <v>0.39130434782608697</v>
      </c>
    </row>
    <row r="36" spans="1:13">
      <c r="A36" s="25">
        <v>14</v>
      </c>
      <c r="B36" s="12">
        <v>16</v>
      </c>
      <c r="C36" s="19" t="s">
        <v>50</v>
      </c>
      <c r="D36" t="s">
        <v>2422</v>
      </c>
      <c r="E36" s="21">
        <v>18</v>
      </c>
      <c r="F36" s="21">
        <v>30</v>
      </c>
      <c r="G36" s="12">
        <v>1</v>
      </c>
      <c r="H36" s="12">
        <v>48</v>
      </c>
      <c r="I36" t="s">
        <v>2421</v>
      </c>
      <c r="J36" s="16">
        <f>F36-E36</f>
        <v>12</v>
      </c>
      <c r="K36" s="16">
        <f>F36*G36</f>
        <v>30</v>
      </c>
      <c r="L36" s="24">
        <f>(J36/K36)</f>
        <v>0.4</v>
      </c>
      <c r="M36" s="24">
        <f t="shared" si="0"/>
        <v>0.4</v>
      </c>
    </row>
    <row r="37" spans="1:13">
      <c r="A37" s="25">
        <v>15</v>
      </c>
      <c r="B37" s="12">
        <v>6</v>
      </c>
      <c r="C37" s="19" t="s">
        <v>37</v>
      </c>
      <c r="D37" t="s">
        <v>2430</v>
      </c>
      <c r="E37" s="21">
        <v>16</v>
      </c>
      <c r="F37" s="21">
        <v>28</v>
      </c>
      <c r="G37" s="12">
        <v>2</v>
      </c>
      <c r="H37" s="12">
        <v>25</v>
      </c>
      <c r="I37" t="s">
        <v>2421</v>
      </c>
      <c r="J37" s="16">
        <f>F37-E37</f>
        <v>12</v>
      </c>
      <c r="K37" s="16">
        <f>F37*G37</f>
        <v>56</v>
      </c>
      <c r="L37" s="24">
        <f>(J37/K37)</f>
        <v>0.21428571428571427</v>
      </c>
      <c r="M37" s="24">
        <f t="shared" si="0"/>
        <v>0.42857142857142855</v>
      </c>
    </row>
    <row r="38" spans="1:13">
      <c r="A38" s="25">
        <v>15</v>
      </c>
      <c r="B38" s="12">
        <v>6</v>
      </c>
      <c r="C38" s="19" t="s">
        <v>53</v>
      </c>
      <c r="D38" t="s">
        <v>2438</v>
      </c>
      <c r="E38" s="21">
        <v>13</v>
      </c>
      <c r="F38" s="21">
        <v>21</v>
      </c>
      <c r="G38" s="12">
        <v>3</v>
      </c>
      <c r="H38" s="12">
        <v>27</v>
      </c>
      <c r="I38" t="s">
        <v>2421</v>
      </c>
      <c r="J38" s="16">
        <f>F38-E38</f>
        <v>8</v>
      </c>
      <c r="K38" s="16">
        <f>F38*G38</f>
        <v>63</v>
      </c>
      <c r="L38" s="24">
        <f>(J38/K38)</f>
        <v>0.12698412698412698</v>
      </c>
      <c r="M38" s="24">
        <f t="shared" si="0"/>
        <v>0.38095238095238093</v>
      </c>
    </row>
    <row r="39" spans="1:13">
      <c r="A39" s="25">
        <v>15</v>
      </c>
      <c r="B39" s="12">
        <v>6</v>
      </c>
      <c r="C39" s="19" t="s">
        <v>24</v>
      </c>
      <c r="D39" t="s">
        <v>2432</v>
      </c>
      <c r="E39" s="21">
        <v>21</v>
      </c>
      <c r="F39" s="21">
        <v>35</v>
      </c>
      <c r="G39" s="12">
        <v>3</v>
      </c>
      <c r="H39" s="12">
        <v>51</v>
      </c>
      <c r="I39" t="s">
        <v>2421</v>
      </c>
      <c r="J39" s="16">
        <f>F39-E39</f>
        <v>14</v>
      </c>
      <c r="K39" s="16">
        <f>F39*G39</f>
        <v>105</v>
      </c>
      <c r="L39" s="24">
        <f>(J39/K39)</f>
        <v>0.13333333333333333</v>
      </c>
      <c r="M39" s="24">
        <f t="shared" si="0"/>
        <v>0.4</v>
      </c>
    </row>
    <row r="40" spans="1:13">
      <c r="A40" s="25">
        <v>16</v>
      </c>
      <c r="B40" s="12">
        <v>20</v>
      </c>
      <c r="C40" s="19" t="s">
        <v>37</v>
      </c>
      <c r="D40" t="s">
        <v>2430</v>
      </c>
      <c r="E40" s="21">
        <v>16</v>
      </c>
      <c r="F40" s="21">
        <v>28</v>
      </c>
      <c r="G40" s="12">
        <v>1</v>
      </c>
      <c r="H40" s="12">
        <v>38</v>
      </c>
      <c r="I40" t="s">
        <v>2421</v>
      </c>
      <c r="J40" s="16">
        <f>F40-E40</f>
        <v>12</v>
      </c>
      <c r="K40" s="16">
        <f>F40*G40</f>
        <v>28</v>
      </c>
      <c r="L40" s="24">
        <f>(J40/K40)</f>
        <v>0.42857142857142855</v>
      </c>
      <c r="M40" s="24">
        <f t="shared" si="0"/>
        <v>0.42857142857142855</v>
      </c>
    </row>
    <row r="41" spans="1:13">
      <c r="A41" s="25">
        <v>17</v>
      </c>
      <c r="B41" s="12">
        <v>14</v>
      </c>
      <c r="C41" s="19" t="s">
        <v>24</v>
      </c>
      <c r="D41" t="s">
        <v>2432</v>
      </c>
      <c r="E41" s="21">
        <v>21</v>
      </c>
      <c r="F41" s="21">
        <v>35</v>
      </c>
      <c r="G41" s="12">
        <v>1</v>
      </c>
      <c r="H41" s="12">
        <v>43</v>
      </c>
      <c r="I41" t="s">
        <v>2423</v>
      </c>
      <c r="J41" s="16">
        <f>F41-E41</f>
        <v>14</v>
      </c>
      <c r="K41" s="16">
        <f>F41*G41</f>
        <v>35</v>
      </c>
      <c r="L41" s="24">
        <f>(J41/K41)</f>
        <v>0.4</v>
      </c>
      <c r="M41" s="24">
        <f t="shared" si="0"/>
        <v>0.4</v>
      </c>
    </row>
    <row r="42" spans="1:13">
      <c r="A42" s="25">
        <v>17</v>
      </c>
      <c r="B42" s="12">
        <v>14</v>
      </c>
      <c r="C42" s="19" t="s">
        <v>59</v>
      </c>
      <c r="D42" t="s">
        <v>2439</v>
      </c>
      <c r="E42" s="21">
        <v>10</v>
      </c>
      <c r="F42" s="21">
        <v>18</v>
      </c>
      <c r="G42" s="12">
        <v>2</v>
      </c>
      <c r="H42" s="12">
        <v>58</v>
      </c>
      <c r="I42" t="s">
        <v>2421</v>
      </c>
      <c r="J42" s="16">
        <f>F42-E42</f>
        <v>8</v>
      </c>
      <c r="K42" s="16">
        <f>F42*G42</f>
        <v>36</v>
      </c>
      <c r="L42" s="24">
        <f>(J42/K42)</f>
        <v>0.22222222222222221</v>
      </c>
      <c r="M42" s="24">
        <f t="shared" si="0"/>
        <v>0.44444444444444442</v>
      </c>
    </row>
    <row r="43" spans="1:13">
      <c r="A43" s="25">
        <v>17</v>
      </c>
      <c r="B43" s="12">
        <v>14</v>
      </c>
      <c r="C43" s="19" t="s">
        <v>133</v>
      </c>
      <c r="D43" t="s">
        <v>2434</v>
      </c>
      <c r="E43" s="21">
        <v>13</v>
      </c>
      <c r="F43" s="21">
        <v>22</v>
      </c>
      <c r="G43" s="12">
        <v>3</v>
      </c>
      <c r="H43" s="12">
        <v>57</v>
      </c>
      <c r="I43" t="s">
        <v>2423</v>
      </c>
      <c r="J43" s="16">
        <f>F43-E43</f>
        <v>9</v>
      </c>
      <c r="K43" s="16">
        <f>F43*G43</f>
        <v>66</v>
      </c>
      <c r="L43" s="24">
        <f>(J43/K43)</f>
        <v>0.13636363636363635</v>
      </c>
      <c r="M43" s="24">
        <f t="shared" si="0"/>
        <v>0.40909090909090912</v>
      </c>
    </row>
    <row r="44" spans="1:13">
      <c r="A44" s="25">
        <v>18</v>
      </c>
      <c r="B44" s="12">
        <v>9</v>
      </c>
      <c r="C44" s="19" t="s">
        <v>32</v>
      </c>
      <c r="D44" t="s">
        <v>2428</v>
      </c>
      <c r="E44" s="21">
        <v>17</v>
      </c>
      <c r="F44" s="21">
        <v>29</v>
      </c>
      <c r="G44" s="12">
        <v>1</v>
      </c>
      <c r="H44" s="12">
        <v>23</v>
      </c>
      <c r="I44" t="s">
        <v>2421</v>
      </c>
      <c r="J44" s="16">
        <f>F44-E44</f>
        <v>12</v>
      </c>
      <c r="K44" s="16">
        <f>F44*G44</f>
        <v>29</v>
      </c>
      <c r="L44" s="24">
        <f>(J44/K44)</f>
        <v>0.41379310344827586</v>
      </c>
      <c r="M44" s="24">
        <f t="shared" si="0"/>
        <v>0.41379310344827586</v>
      </c>
    </row>
    <row r="45" spans="1:13">
      <c r="A45" s="25">
        <v>18</v>
      </c>
      <c r="B45" s="12">
        <v>9</v>
      </c>
      <c r="C45" s="19" t="s">
        <v>42</v>
      </c>
      <c r="D45" t="s">
        <v>2426</v>
      </c>
      <c r="E45" s="21">
        <v>25</v>
      </c>
      <c r="F45" s="21">
        <v>40</v>
      </c>
      <c r="G45" s="12">
        <v>2</v>
      </c>
      <c r="H45" s="12">
        <v>54</v>
      </c>
      <c r="I45" t="s">
        <v>2421</v>
      </c>
      <c r="J45" s="16">
        <f>F45-E45</f>
        <v>15</v>
      </c>
      <c r="K45" s="16">
        <f>F45*G45</f>
        <v>80</v>
      </c>
      <c r="L45" s="24">
        <f>(J45/K45)</f>
        <v>0.1875</v>
      </c>
      <c r="M45" s="24">
        <f t="shared" si="0"/>
        <v>0.375</v>
      </c>
    </row>
    <row r="46" spans="1:13">
      <c r="A46" s="25">
        <v>18</v>
      </c>
      <c r="B46" s="12">
        <v>9</v>
      </c>
      <c r="C46" s="19" t="s">
        <v>96</v>
      </c>
      <c r="D46" t="s">
        <v>2440</v>
      </c>
      <c r="E46" s="21">
        <v>15</v>
      </c>
      <c r="F46" s="21">
        <v>26</v>
      </c>
      <c r="G46" s="12">
        <v>3</v>
      </c>
      <c r="H46" s="12">
        <v>23</v>
      </c>
      <c r="I46" t="s">
        <v>2421</v>
      </c>
      <c r="J46" s="16">
        <f>F46-E46</f>
        <v>11</v>
      </c>
      <c r="K46" s="16">
        <f>F46*G46</f>
        <v>78</v>
      </c>
      <c r="L46" s="24">
        <f>(J46/K46)</f>
        <v>0.14102564102564102</v>
      </c>
      <c r="M46" s="24">
        <f t="shared" si="0"/>
        <v>0.42307692307692307</v>
      </c>
    </row>
    <row r="47" spans="1:13">
      <c r="A47" s="25">
        <v>18</v>
      </c>
      <c r="B47" s="12">
        <v>9</v>
      </c>
      <c r="C47" s="19" t="s">
        <v>159</v>
      </c>
      <c r="D47" t="s">
        <v>2433</v>
      </c>
      <c r="E47" s="21">
        <v>19</v>
      </c>
      <c r="F47" s="21">
        <v>32</v>
      </c>
      <c r="G47" s="12">
        <v>2</v>
      </c>
      <c r="H47" s="12">
        <v>34</v>
      </c>
      <c r="I47" t="s">
        <v>2421</v>
      </c>
      <c r="J47" s="16">
        <f>F47-E47</f>
        <v>13</v>
      </c>
      <c r="K47" s="16">
        <f>F47*G47</f>
        <v>64</v>
      </c>
      <c r="L47" s="24">
        <f>(J47/K47)</f>
        <v>0.203125</v>
      </c>
      <c r="M47" s="24">
        <f t="shared" si="0"/>
        <v>0.40625</v>
      </c>
    </row>
    <row r="48" spans="1:13">
      <c r="A48" s="25">
        <v>19</v>
      </c>
      <c r="B48" s="12">
        <v>18</v>
      </c>
      <c r="C48" s="19" t="s">
        <v>42</v>
      </c>
      <c r="D48" t="s">
        <v>2426</v>
      </c>
      <c r="E48" s="21">
        <v>25</v>
      </c>
      <c r="F48" s="21">
        <v>40</v>
      </c>
      <c r="G48" s="12">
        <v>2</v>
      </c>
      <c r="H48" s="12">
        <v>44</v>
      </c>
      <c r="I48" t="s">
        <v>2423</v>
      </c>
      <c r="J48" s="16">
        <f>F48-E48</f>
        <v>15</v>
      </c>
      <c r="K48" s="16">
        <f>F48*G48</f>
        <v>80</v>
      </c>
      <c r="L48" s="24">
        <f>(J48/K48)</f>
        <v>0.1875</v>
      </c>
      <c r="M48" s="24">
        <f t="shared" si="0"/>
        <v>0.375</v>
      </c>
    </row>
    <row r="49" spans="1:13">
      <c r="A49" s="25">
        <v>20</v>
      </c>
      <c r="B49" s="12">
        <v>8</v>
      </c>
      <c r="C49" s="19" t="s">
        <v>24</v>
      </c>
      <c r="D49" t="s">
        <v>2432</v>
      </c>
      <c r="E49" s="21">
        <v>21</v>
      </c>
      <c r="F49" s="21">
        <v>35</v>
      </c>
      <c r="G49" s="12">
        <v>3</v>
      </c>
      <c r="H49" s="12">
        <v>50</v>
      </c>
      <c r="I49" t="s">
        <v>2423</v>
      </c>
      <c r="J49" s="16">
        <f>F49-E49</f>
        <v>14</v>
      </c>
      <c r="K49" s="16">
        <f>F49*G49</f>
        <v>105</v>
      </c>
      <c r="L49" s="24">
        <f>(J49/K49)</f>
        <v>0.13333333333333333</v>
      </c>
      <c r="M49" s="24">
        <f t="shared" si="0"/>
        <v>0.4</v>
      </c>
    </row>
    <row r="50" spans="1:13">
      <c r="A50" s="25">
        <v>20</v>
      </c>
      <c r="B50" s="12">
        <v>8</v>
      </c>
      <c r="C50" s="19" t="s">
        <v>78</v>
      </c>
      <c r="D50" t="s">
        <v>2441</v>
      </c>
      <c r="E50" s="21">
        <v>15</v>
      </c>
      <c r="F50" s="21">
        <v>25</v>
      </c>
      <c r="G50" s="12">
        <v>2</v>
      </c>
      <c r="H50" s="12">
        <v>6</v>
      </c>
      <c r="I50" t="s">
        <v>2423</v>
      </c>
      <c r="J50" s="16">
        <f>F50-E50</f>
        <v>10</v>
      </c>
      <c r="K50" s="16">
        <f>F50*G50</f>
        <v>50</v>
      </c>
      <c r="L50" s="24">
        <f>(J50/K50)</f>
        <v>0.2</v>
      </c>
      <c r="M50" s="24">
        <f t="shared" si="0"/>
        <v>0.4</v>
      </c>
    </row>
    <row r="51" spans="1:13">
      <c r="A51" s="25">
        <v>20</v>
      </c>
      <c r="B51" s="12">
        <v>8</v>
      </c>
      <c r="C51" s="19" t="s">
        <v>129</v>
      </c>
      <c r="D51" t="s">
        <v>2437</v>
      </c>
      <c r="E51" s="21">
        <v>14</v>
      </c>
      <c r="F51" s="21">
        <v>23</v>
      </c>
      <c r="G51" s="12">
        <v>1</v>
      </c>
      <c r="H51" s="12">
        <v>14</v>
      </c>
      <c r="I51" t="s">
        <v>2423</v>
      </c>
      <c r="J51" s="16">
        <f>F51-E51</f>
        <v>9</v>
      </c>
      <c r="K51" s="16">
        <f>F51*G51</f>
        <v>23</v>
      </c>
      <c r="L51" s="24">
        <f>(J51/K51)</f>
        <v>0.39130434782608697</v>
      </c>
      <c r="M51" s="24">
        <f t="shared" si="0"/>
        <v>0.39130434782608697</v>
      </c>
    </row>
    <row r="52" spans="1:13">
      <c r="A52" s="25">
        <v>21</v>
      </c>
      <c r="B52" s="12">
        <v>12</v>
      </c>
      <c r="C52" s="19" t="s">
        <v>42</v>
      </c>
      <c r="D52" t="s">
        <v>2426</v>
      </c>
      <c r="E52" s="21">
        <v>25</v>
      </c>
      <c r="F52" s="21">
        <v>40</v>
      </c>
      <c r="G52" s="12">
        <v>3</v>
      </c>
      <c r="H52" s="12">
        <v>20</v>
      </c>
      <c r="I52" t="s">
        <v>2421</v>
      </c>
      <c r="J52" s="16">
        <f>F52-E52</f>
        <v>15</v>
      </c>
      <c r="K52" s="16">
        <f>F52*G52</f>
        <v>120</v>
      </c>
      <c r="L52" s="24">
        <f>(J52/K52)</f>
        <v>0.125</v>
      </c>
      <c r="M52" s="24">
        <f t="shared" si="0"/>
        <v>0.375</v>
      </c>
    </row>
    <row r="53" spans="1:13">
      <c r="A53" s="25">
        <v>21</v>
      </c>
      <c r="B53" s="12">
        <v>12</v>
      </c>
      <c r="C53" s="19" t="s">
        <v>88</v>
      </c>
      <c r="D53" t="s">
        <v>2436</v>
      </c>
      <c r="E53" s="21">
        <v>12</v>
      </c>
      <c r="F53" s="21">
        <v>20</v>
      </c>
      <c r="G53" s="12">
        <v>2</v>
      </c>
      <c r="H53" s="12">
        <v>43</v>
      </c>
      <c r="I53" t="s">
        <v>2421</v>
      </c>
      <c r="J53" s="16">
        <f>F53-E53</f>
        <v>8</v>
      </c>
      <c r="K53" s="16">
        <f>F53*G53</f>
        <v>40</v>
      </c>
      <c r="L53" s="24">
        <f>(J53/K53)</f>
        <v>0.2</v>
      </c>
      <c r="M53" s="24">
        <f t="shared" si="0"/>
        <v>0.4</v>
      </c>
    </row>
    <row r="54" spans="1:13">
      <c r="A54" s="25">
        <v>21</v>
      </c>
      <c r="B54" s="12">
        <v>12</v>
      </c>
      <c r="C54" s="19" t="s">
        <v>159</v>
      </c>
      <c r="D54" t="s">
        <v>2433</v>
      </c>
      <c r="E54" s="21">
        <v>19</v>
      </c>
      <c r="F54" s="21">
        <v>32</v>
      </c>
      <c r="G54" s="12">
        <v>2</v>
      </c>
      <c r="H54" s="12">
        <v>44</v>
      </c>
      <c r="I54" t="s">
        <v>2423</v>
      </c>
      <c r="J54" s="16">
        <f>F54-E54</f>
        <v>13</v>
      </c>
      <c r="K54" s="16">
        <f>F54*G54</f>
        <v>64</v>
      </c>
      <c r="L54" s="24">
        <f>(J54/K54)</f>
        <v>0.203125</v>
      </c>
      <c r="M54" s="24">
        <f t="shared" si="0"/>
        <v>0.40625</v>
      </c>
    </row>
    <row r="55" spans="1:13">
      <c r="A55" s="25">
        <v>21</v>
      </c>
      <c r="B55" s="12">
        <v>12</v>
      </c>
      <c r="C55" s="19" t="s">
        <v>78</v>
      </c>
      <c r="D55" t="s">
        <v>2441</v>
      </c>
      <c r="E55" s="21">
        <v>15</v>
      </c>
      <c r="F55" s="21">
        <v>25</v>
      </c>
      <c r="G55" s="12">
        <v>2</v>
      </c>
      <c r="H55" s="12">
        <v>45</v>
      </c>
      <c r="I55" t="s">
        <v>2423</v>
      </c>
      <c r="J55" s="16">
        <f>F55-E55</f>
        <v>10</v>
      </c>
      <c r="K55" s="16">
        <f>F55*G55</f>
        <v>50</v>
      </c>
      <c r="L55" s="24">
        <f>(J55/K55)</f>
        <v>0.2</v>
      </c>
      <c r="M55" s="24">
        <f t="shared" si="0"/>
        <v>0.4</v>
      </c>
    </row>
    <row r="56" spans="1:13">
      <c r="A56" s="25">
        <v>22</v>
      </c>
      <c r="B56" s="12">
        <v>15</v>
      </c>
      <c r="C56" s="19" t="s">
        <v>59</v>
      </c>
      <c r="D56" t="s">
        <v>2439</v>
      </c>
      <c r="E56" s="21">
        <v>10</v>
      </c>
      <c r="F56" s="21">
        <v>18</v>
      </c>
      <c r="G56" s="12">
        <v>1</v>
      </c>
      <c r="H56" s="12">
        <v>32</v>
      </c>
      <c r="I56" t="s">
        <v>2421</v>
      </c>
      <c r="J56" s="16">
        <f>F56-E56</f>
        <v>8</v>
      </c>
      <c r="K56" s="16">
        <f>F56*G56</f>
        <v>18</v>
      </c>
      <c r="L56" s="24">
        <f>(J56/K56)</f>
        <v>0.44444444444444442</v>
      </c>
      <c r="M56" s="24">
        <f t="shared" si="0"/>
        <v>0.44444444444444442</v>
      </c>
    </row>
    <row r="57" spans="1:13">
      <c r="A57" s="25">
        <v>22</v>
      </c>
      <c r="B57" s="12">
        <v>15</v>
      </c>
      <c r="C57" s="19" t="s">
        <v>47</v>
      </c>
      <c r="D57" t="s">
        <v>2435</v>
      </c>
      <c r="E57" s="21">
        <v>20</v>
      </c>
      <c r="F57" s="21">
        <v>34</v>
      </c>
      <c r="G57" s="12">
        <v>3</v>
      </c>
      <c r="H57" s="12">
        <v>19</v>
      </c>
      <c r="I57" t="s">
        <v>2421</v>
      </c>
      <c r="J57" s="16">
        <f>F57-E57</f>
        <v>14</v>
      </c>
      <c r="K57" s="16">
        <f>F57*G57</f>
        <v>102</v>
      </c>
      <c r="L57" s="24">
        <f>(J57/K57)</f>
        <v>0.13725490196078433</v>
      </c>
      <c r="M57" s="24">
        <f t="shared" si="0"/>
        <v>0.41176470588235292</v>
      </c>
    </row>
    <row r="58" spans="1:13">
      <c r="A58" s="25">
        <v>22</v>
      </c>
      <c r="B58" s="12">
        <v>15</v>
      </c>
      <c r="C58" s="19" t="s">
        <v>32</v>
      </c>
      <c r="D58" t="s">
        <v>2428</v>
      </c>
      <c r="E58" s="21">
        <v>17</v>
      </c>
      <c r="F58" s="21">
        <v>29</v>
      </c>
      <c r="G58" s="12">
        <v>2</v>
      </c>
      <c r="H58" s="12">
        <v>13</v>
      </c>
      <c r="I58" t="s">
        <v>2423</v>
      </c>
      <c r="J58" s="16">
        <f>F58-E58</f>
        <v>12</v>
      </c>
      <c r="K58" s="16">
        <f>F58*G58</f>
        <v>58</v>
      </c>
      <c r="L58" s="24">
        <f>(J58/K58)</f>
        <v>0.20689655172413793</v>
      </c>
      <c r="M58" s="24">
        <f t="shared" si="0"/>
        <v>0.41379310344827586</v>
      </c>
    </row>
    <row r="59" spans="1:13">
      <c r="A59" s="25">
        <v>22</v>
      </c>
      <c r="B59" s="12">
        <v>15</v>
      </c>
      <c r="C59" s="19" t="s">
        <v>24</v>
      </c>
      <c r="D59" t="s">
        <v>2432</v>
      </c>
      <c r="E59" s="21">
        <v>21</v>
      </c>
      <c r="F59" s="21">
        <v>35</v>
      </c>
      <c r="G59" s="12">
        <v>1</v>
      </c>
      <c r="H59" s="12">
        <v>59</v>
      </c>
      <c r="I59" t="s">
        <v>2423</v>
      </c>
      <c r="J59" s="16">
        <f>F59-E59</f>
        <v>14</v>
      </c>
      <c r="K59" s="16">
        <f>F59*G59</f>
        <v>35</v>
      </c>
      <c r="L59" s="24">
        <f>(J59/K59)</f>
        <v>0.4</v>
      </c>
      <c r="M59" s="24">
        <f t="shared" si="0"/>
        <v>0.4</v>
      </c>
    </row>
    <row r="60" spans="1:13">
      <c r="A60" s="25">
        <v>23</v>
      </c>
      <c r="B60" s="12">
        <v>1</v>
      </c>
      <c r="C60" s="19" t="s">
        <v>68</v>
      </c>
      <c r="D60" t="s">
        <v>2431</v>
      </c>
      <c r="E60" s="21">
        <v>11</v>
      </c>
      <c r="F60" s="21">
        <v>19</v>
      </c>
      <c r="G60" s="12">
        <v>3</v>
      </c>
      <c r="H60" s="12">
        <v>46</v>
      </c>
      <c r="I60" t="s">
        <v>2423</v>
      </c>
      <c r="J60" s="16">
        <f>F60-E60</f>
        <v>8</v>
      </c>
      <c r="K60" s="16">
        <f>F60*G60</f>
        <v>57</v>
      </c>
      <c r="L60" s="24">
        <f>(J60/K60)</f>
        <v>0.14035087719298245</v>
      </c>
      <c r="M60" s="24">
        <f t="shared" si="0"/>
        <v>0.42105263157894735</v>
      </c>
    </row>
    <row r="61" spans="1:13">
      <c r="A61" s="25">
        <v>23</v>
      </c>
      <c r="B61" s="12">
        <v>1</v>
      </c>
      <c r="C61" s="19" t="s">
        <v>64</v>
      </c>
      <c r="D61" t="s">
        <v>2425</v>
      </c>
      <c r="E61" s="21">
        <v>16</v>
      </c>
      <c r="F61" s="21">
        <v>27</v>
      </c>
      <c r="G61" s="12">
        <v>3</v>
      </c>
      <c r="H61" s="12">
        <v>17</v>
      </c>
      <c r="I61" t="s">
        <v>2423</v>
      </c>
      <c r="J61" s="16">
        <f>F61-E61</f>
        <v>11</v>
      </c>
      <c r="K61" s="16">
        <f>F61*G61</f>
        <v>81</v>
      </c>
      <c r="L61" s="24">
        <f>(J61/K61)</f>
        <v>0.13580246913580246</v>
      </c>
      <c r="M61" s="24">
        <f t="shared" si="0"/>
        <v>0.40740740740740738</v>
      </c>
    </row>
    <row r="62" spans="1:13">
      <c r="A62" s="25">
        <v>24</v>
      </c>
      <c r="B62" s="12">
        <v>5</v>
      </c>
      <c r="C62" s="19" t="s">
        <v>96</v>
      </c>
      <c r="D62" t="s">
        <v>2440</v>
      </c>
      <c r="E62" s="21">
        <v>15</v>
      </c>
      <c r="F62" s="21">
        <v>26</v>
      </c>
      <c r="G62" s="12">
        <v>3</v>
      </c>
      <c r="H62" s="12">
        <v>45</v>
      </c>
      <c r="I62" t="s">
        <v>2421</v>
      </c>
      <c r="J62" s="16">
        <f>F62-E62</f>
        <v>11</v>
      </c>
      <c r="K62" s="16">
        <f>F62*G62</f>
        <v>78</v>
      </c>
      <c r="L62" s="24">
        <f>(J62/K62)</f>
        <v>0.14102564102564102</v>
      </c>
      <c r="M62" s="24">
        <f t="shared" si="0"/>
        <v>0.42307692307692307</v>
      </c>
    </row>
    <row r="63" spans="1:13">
      <c r="A63" s="25">
        <v>24</v>
      </c>
      <c r="B63" s="12">
        <v>5</v>
      </c>
      <c r="C63" s="19" t="s">
        <v>32</v>
      </c>
      <c r="D63" t="s">
        <v>2428</v>
      </c>
      <c r="E63" s="21">
        <v>17</v>
      </c>
      <c r="F63" s="21">
        <v>29</v>
      </c>
      <c r="G63" s="12">
        <v>1</v>
      </c>
      <c r="H63" s="12">
        <v>46</v>
      </c>
      <c r="I63" t="s">
        <v>2421</v>
      </c>
      <c r="J63" s="16">
        <f>F63-E63</f>
        <v>12</v>
      </c>
      <c r="K63" s="16">
        <f>F63*G63</f>
        <v>29</v>
      </c>
      <c r="L63" s="24">
        <f>(J63/K63)</f>
        <v>0.41379310344827586</v>
      </c>
      <c r="M63" s="24">
        <f t="shared" si="0"/>
        <v>0.41379310344827586</v>
      </c>
    </row>
    <row r="64" spans="1:13">
      <c r="A64" s="25">
        <v>24</v>
      </c>
      <c r="B64" s="12">
        <v>5</v>
      </c>
      <c r="C64" s="19" t="s">
        <v>129</v>
      </c>
      <c r="D64" t="s">
        <v>2437</v>
      </c>
      <c r="E64" s="21">
        <v>14</v>
      </c>
      <c r="F64" s="21">
        <v>23</v>
      </c>
      <c r="G64" s="12">
        <v>2</v>
      </c>
      <c r="H64" s="12">
        <v>42</v>
      </c>
      <c r="I64" t="s">
        <v>2423</v>
      </c>
      <c r="J64" s="16">
        <f>F64-E64</f>
        <v>9</v>
      </c>
      <c r="K64" s="16">
        <f>F64*G64</f>
        <v>46</v>
      </c>
      <c r="L64" s="24">
        <f>(J64/K64)</f>
        <v>0.19565217391304349</v>
      </c>
      <c r="M64" s="24">
        <f t="shared" si="0"/>
        <v>0.39130434782608697</v>
      </c>
    </row>
    <row r="65" spans="1:13">
      <c r="A65" s="25">
        <v>24</v>
      </c>
      <c r="B65" s="12">
        <v>5</v>
      </c>
      <c r="C65" s="19" t="s">
        <v>42</v>
      </c>
      <c r="D65" t="s">
        <v>2426</v>
      </c>
      <c r="E65" s="21">
        <v>25</v>
      </c>
      <c r="F65" s="21">
        <v>40</v>
      </c>
      <c r="G65" s="12">
        <v>2</v>
      </c>
      <c r="H65" s="12">
        <v>47</v>
      </c>
      <c r="I65" t="s">
        <v>2423</v>
      </c>
      <c r="J65" s="16">
        <f>F65-E65</f>
        <v>15</v>
      </c>
      <c r="K65" s="16">
        <f>F65*G65</f>
        <v>80</v>
      </c>
      <c r="L65" s="24">
        <f>(J65/K65)</f>
        <v>0.1875</v>
      </c>
      <c r="M65" s="24">
        <f t="shared" si="0"/>
        <v>0.375</v>
      </c>
    </row>
    <row r="66" spans="1:13">
      <c r="A66" s="25">
        <v>25</v>
      </c>
      <c r="B66" s="12">
        <v>12</v>
      </c>
      <c r="C66" s="19" t="s">
        <v>47</v>
      </c>
      <c r="D66" t="s">
        <v>2435</v>
      </c>
      <c r="E66" s="21">
        <v>20</v>
      </c>
      <c r="F66" s="21">
        <v>34</v>
      </c>
      <c r="G66" s="12">
        <v>1</v>
      </c>
      <c r="H66" s="12">
        <v>35</v>
      </c>
      <c r="I66" t="s">
        <v>2423</v>
      </c>
      <c r="J66" s="16">
        <f>F66-E66</f>
        <v>14</v>
      </c>
      <c r="K66" s="16">
        <f>F66*G66</f>
        <v>34</v>
      </c>
      <c r="L66" s="24">
        <f>(J66/K66)</f>
        <v>0.41176470588235292</v>
      </c>
      <c r="M66" s="24">
        <f t="shared" ref="M66:M129" si="1">(J66/F66)</f>
        <v>0.41176470588235292</v>
      </c>
    </row>
    <row r="67" spans="1:13">
      <c r="A67" s="25">
        <v>26</v>
      </c>
      <c r="B67" s="12">
        <v>18</v>
      </c>
      <c r="C67" s="19" t="s">
        <v>59</v>
      </c>
      <c r="D67" t="s">
        <v>2439</v>
      </c>
      <c r="E67" s="21">
        <v>10</v>
      </c>
      <c r="F67" s="21">
        <v>18</v>
      </c>
      <c r="G67" s="12">
        <v>2</v>
      </c>
      <c r="H67" s="12">
        <v>13</v>
      </c>
      <c r="I67" t="s">
        <v>2423</v>
      </c>
      <c r="J67" s="16">
        <f>F67-E67</f>
        <v>8</v>
      </c>
      <c r="K67" s="16">
        <f>F67*G67</f>
        <v>36</v>
      </c>
      <c r="L67" s="24">
        <f>(J67/K67)</f>
        <v>0.22222222222222221</v>
      </c>
      <c r="M67" s="24">
        <f t="shared" si="1"/>
        <v>0.44444444444444442</v>
      </c>
    </row>
    <row r="68" spans="1:13">
      <c r="A68" s="25">
        <v>26</v>
      </c>
      <c r="B68" s="12">
        <v>18</v>
      </c>
      <c r="C68" s="19" t="s">
        <v>53</v>
      </c>
      <c r="D68" t="s">
        <v>2438</v>
      </c>
      <c r="E68" s="21">
        <v>13</v>
      </c>
      <c r="F68" s="21">
        <v>21</v>
      </c>
      <c r="G68" s="12">
        <v>2</v>
      </c>
      <c r="H68" s="12">
        <v>54</v>
      </c>
      <c r="I68" t="s">
        <v>2421</v>
      </c>
      <c r="J68" s="16">
        <f>F68-E68</f>
        <v>8</v>
      </c>
      <c r="K68" s="16">
        <f>F68*G68</f>
        <v>42</v>
      </c>
      <c r="L68" s="24">
        <f>(J68/K68)</f>
        <v>0.19047619047619047</v>
      </c>
      <c r="M68" s="24">
        <f t="shared" si="1"/>
        <v>0.38095238095238093</v>
      </c>
    </row>
    <row r="69" spans="1:13">
      <c r="A69" s="25">
        <v>26</v>
      </c>
      <c r="B69" s="12">
        <v>18</v>
      </c>
      <c r="C69" s="19" t="s">
        <v>102</v>
      </c>
      <c r="D69" t="s">
        <v>2420</v>
      </c>
      <c r="E69" s="21">
        <v>14</v>
      </c>
      <c r="F69" s="21">
        <v>24</v>
      </c>
      <c r="G69" s="12">
        <v>2</v>
      </c>
      <c r="H69" s="12">
        <v>42</v>
      </c>
      <c r="I69" t="s">
        <v>2423</v>
      </c>
      <c r="J69" s="16">
        <f>F69-E69</f>
        <v>10</v>
      </c>
      <c r="K69" s="16">
        <f>F69*G69</f>
        <v>48</v>
      </c>
      <c r="L69" s="24">
        <f>(J69/K69)</f>
        <v>0.20833333333333334</v>
      </c>
      <c r="M69" s="24">
        <f t="shared" si="1"/>
        <v>0.41666666666666669</v>
      </c>
    </row>
    <row r="70" spans="1:13">
      <c r="A70" s="25">
        <v>27</v>
      </c>
      <c r="B70" s="12">
        <v>4</v>
      </c>
      <c r="C70" s="19" t="s">
        <v>24</v>
      </c>
      <c r="D70" t="s">
        <v>2432</v>
      </c>
      <c r="E70" s="21">
        <v>21</v>
      </c>
      <c r="F70" s="21">
        <v>35</v>
      </c>
      <c r="G70" s="12">
        <v>1</v>
      </c>
      <c r="H70" s="12">
        <v>17</v>
      </c>
      <c r="I70" t="s">
        <v>2421</v>
      </c>
      <c r="J70" s="16">
        <f>F70-E70</f>
        <v>14</v>
      </c>
      <c r="K70" s="16">
        <f>F70*G70</f>
        <v>35</v>
      </c>
      <c r="L70" s="24">
        <f>(J70/K70)</f>
        <v>0.4</v>
      </c>
      <c r="M70" s="24">
        <f t="shared" si="1"/>
        <v>0.4</v>
      </c>
    </row>
    <row r="71" spans="1:13">
      <c r="A71" s="25">
        <v>27</v>
      </c>
      <c r="B71" s="12">
        <v>4</v>
      </c>
      <c r="C71" s="19" t="s">
        <v>96</v>
      </c>
      <c r="D71" t="s">
        <v>2440</v>
      </c>
      <c r="E71" s="21">
        <v>15</v>
      </c>
      <c r="F71" s="21">
        <v>26</v>
      </c>
      <c r="G71" s="12">
        <v>1</v>
      </c>
      <c r="H71" s="12">
        <v>38</v>
      </c>
      <c r="I71" t="s">
        <v>2423</v>
      </c>
      <c r="J71" s="16">
        <f>F71-E71</f>
        <v>11</v>
      </c>
      <c r="K71" s="16">
        <f>F71*G71</f>
        <v>26</v>
      </c>
      <c r="L71" s="24">
        <f>(J71/K71)</f>
        <v>0.42307692307692307</v>
      </c>
      <c r="M71" s="24">
        <f t="shared" si="1"/>
        <v>0.42307692307692307</v>
      </c>
    </row>
    <row r="72" spans="1:13">
      <c r="A72" s="25">
        <v>28</v>
      </c>
      <c r="B72" s="12">
        <v>2</v>
      </c>
      <c r="C72" s="19" t="s">
        <v>59</v>
      </c>
      <c r="D72" t="s">
        <v>2439</v>
      </c>
      <c r="E72" s="21">
        <v>10</v>
      </c>
      <c r="F72" s="21">
        <v>18</v>
      </c>
      <c r="G72" s="12">
        <v>2</v>
      </c>
      <c r="H72" s="12">
        <v>17</v>
      </c>
      <c r="I72" t="s">
        <v>2423</v>
      </c>
      <c r="J72" s="16">
        <f>F72-E72</f>
        <v>8</v>
      </c>
      <c r="K72" s="16">
        <f>F72*G72</f>
        <v>36</v>
      </c>
      <c r="L72" s="24">
        <f>(J72/K72)</f>
        <v>0.22222222222222221</v>
      </c>
      <c r="M72" s="24">
        <f t="shared" si="1"/>
        <v>0.44444444444444442</v>
      </c>
    </row>
    <row r="73" spans="1:13">
      <c r="A73" s="25">
        <v>28</v>
      </c>
      <c r="B73" s="12">
        <v>2</v>
      </c>
      <c r="C73" s="19" t="s">
        <v>32</v>
      </c>
      <c r="D73" t="s">
        <v>2428</v>
      </c>
      <c r="E73" s="21">
        <v>17</v>
      </c>
      <c r="F73" s="21">
        <v>29</v>
      </c>
      <c r="G73" s="12">
        <v>2</v>
      </c>
      <c r="H73" s="12">
        <v>39</v>
      </c>
      <c r="I73" t="s">
        <v>2423</v>
      </c>
      <c r="J73" s="16">
        <f>F73-E73</f>
        <v>12</v>
      </c>
      <c r="K73" s="16">
        <f>F73*G73</f>
        <v>58</v>
      </c>
      <c r="L73" s="24">
        <f>(J73/K73)</f>
        <v>0.20689655172413793</v>
      </c>
      <c r="M73" s="24">
        <f t="shared" si="1"/>
        <v>0.41379310344827586</v>
      </c>
    </row>
    <row r="74" spans="1:13">
      <c r="A74" s="25">
        <v>29</v>
      </c>
      <c r="B74" s="12">
        <v>20</v>
      </c>
      <c r="C74" s="19" t="s">
        <v>78</v>
      </c>
      <c r="D74" t="s">
        <v>2441</v>
      </c>
      <c r="E74" s="21">
        <v>15</v>
      </c>
      <c r="F74" s="21">
        <v>25</v>
      </c>
      <c r="G74" s="12">
        <v>3</v>
      </c>
      <c r="H74" s="12">
        <v>22</v>
      </c>
      <c r="I74" t="s">
        <v>2423</v>
      </c>
      <c r="J74" s="16">
        <f>F74-E74</f>
        <v>10</v>
      </c>
      <c r="K74" s="16">
        <f>F74*G74</f>
        <v>75</v>
      </c>
      <c r="L74" s="24">
        <f>(J74/K74)</f>
        <v>0.13333333333333333</v>
      </c>
      <c r="M74" s="24">
        <f t="shared" si="1"/>
        <v>0.4</v>
      </c>
    </row>
    <row r="75" spans="1:13">
      <c r="A75" s="25">
        <v>29</v>
      </c>
      <c r="B75" s="12">
        <v>20</v>
      </c>
      <c r="C75" s="19" t="s">
        <v>59</v>
      </c>
      <c r="D75" t="s">
        <v>2439</v>
      </c>
      <c r="E75" s="21">
        <v>10</v>
      </c>
      <c r="F75" s="21">
        <v>18</v>
      </c>
      <c r="G75" s="12">
        <v>2</v>
      </c>
      <c r="H75" s="12">
        <v>18</v>
      </c>
      <c r="I75" t="s">
        <v>2421</v>
      </c>
      <c r="J75" s="16">
        <f>F75-E75</f>
        <v>8</v>
      </c>
      <c r="K75" s="16">
        <f>F75*G75</f>
        <v>36</v>
      </c>
      <c r="L75" s="24">
        <f>(J75/K75)</f>
        <v>0.22222222222222221</v>
      </c>
      <c r="M75" s="24">
        <f t="shared" si="1"/>
        <v>0.44444444444444442</v>
      </c>
    </row>
    <row r="76" spans="1:13">
      <c r="A76" s="25">
        <v>29</v>
      </c>
      <c r="B76" s="12">
        <v>20</v>
      </c>
      <c r="C76" s="19" t="s">
        <v>72</v>
      </c>
      <c r="D76" t="s">
        <v>2424</v>
      </c>
      <c r="E76" s="21">
        <v>19</v>
      </c>
      <c r="F76" s="21">
        <v>31</v>
      </c>
      <c r="G76" s="12">
        <v>2</v>
      </c>
      <c r="H76" s="12">
        <v>31</v>
      </c>
      <c r="I76" t="s">
        <v>2423</v>
      </c>
      <c r="J76" s="16">
        <f>F76-E76</f>
        <v>12</v>
      </c>
      <c r="K76" s="16">
        <f>F76*G76</f>
        <v>62</v>
      </c>
      <c r="L76" s="24">
        <f>(J76/K76)</f>
        <v>0.19354838709677419</v>
      </c>
      <c r="M76" s="24">
        <f t="shared" si="1"/>
        <v>0.38709677419354838</v>
      </c>
    </row>
    <row r="77" spans="1:13">
      <c r="A77" s="25">
        <v>30</v>
      </c>
      <c r="B77" s="12">
        <v>14</v>
      </c>
      <c r="C77" s="19" t="s">
        <v>96</v>
      </c>
      <c r="D77" t="s">
        <v>2440</v>
      </c>
      <c r="E77" s="21">
        <v>15</v>
      </c>
      <c r="F77" s="21">
        <v>26</v>
      </c>
      <c r="G77" s="12">
        <v>2</v>
      </c>
      <c r="H77" s="12">
        <v>14</v>
      </c>
      <c r="I77" t="s">
        <v>2421</v>
      </c>
      <c r="J77" s="16">
        <f>F77-E77</f>
        <v>11</v>
      </c>
      <c r="K77" s="16">
        <f>F77*G77</f>
        <v>52</v>
      </c>
      <c r="L77" s="24">
        <f>(J77/K77)</f>
        <v>0.21153846153846154</v>
      </c>
      <c r="M77" s="24">
        <f t="shared" si="1"/>
        <v>0.42307692307692307</v>
      </c>
    </row>
    <row r="78" spans="1:13">
      <c r="A78" s="25">
        <v>30</v>
      </c>
      <c r="B78" s="12">
        <v>14</v>
      </c>
      <c r="C78" s="19" t="s">
        <v>88</v>
      </c>
      <c r="D78" t="s">
        <v>2436</v>
      </c>
      <c r="E78" s="21">
        <v>12</v>
      </c>
      <c r="F78" s="21">
        <v>20</v>
      </c>
      <c r="G78" s="12">
        <v>3</v>
      </c>
      <c r="H78" s="12">
        <v>55</v>
      </c>
      <c r="I78" t="s">
        <v>2421</v>
      </c>
      <c r="J78" s="16">
        <f>F78-E78</f>
        <v>8</v>
      </c>
      <c r="K78" s="16">
        <f>F78*G78</f>
        <v>60</v>
      </c>
      <c r="L78" s="24">
        <f>(J78/K78)</f>
        <v>0.13333333333333333</v>
      </c>
      <c r="M78" s="24">
        <f t="shared" si="1"/>
        <v>0.4</v>
      </c>
    </row>
    <row r="79" spans="1:13">
      <c r="A79" s="25">
        <v>31</v>
      </c>
      <c r="B79" s="12">
        <v>13</v>
      </c>
      <c r="C79" s="19" t="s">
        <v>32</v>
      </c>
      <c r="D79" t="s">
        <v>2428</v>
      </c>
      <c r="E79" s="21">
        <v>17</v>
      </c>
      <c r="F79" s="21">
        <v>29</v>
      </c>
      <c r="G79" s="12">
        <v>1</v>
      </c>
      <c r="H79" s="12">
        <v>59</v>
      </c>
      <c r="I79" t="s">
        <v>2423</v>
      </c>
      <c r="J79" s="16">
        <f>F79-E79</f>
        <v>12</v>
      </c>
      <c r="K79" s="16">
        <f>F79*G79</f>
        <v>29</v>
      </c>
      <c r="L79" s="24">
        <f>(J79/K79)</f>
        <v>0.41379310344827586</v>
      </c>
      <c r="M79" s="24">
        <f t="shared" si="1"/>
        <v>0.41379310344827586</v>
      </c>
    </row>
    <row r="80" spans="1:13">
      <c r="A80" s="25">
        <v>31</v>
      </c>
      <c r="B80" s="12">
        <v>13</v>
      </c>
      <c r="C80" s="19" t="s">
        <v>68</v>
      </c>
      <c r="D80" t="s">
        <v>2431</v>
      </c>
      <c r="E80" s="21">
        <v>11</v>
      </c>
      <c r="F80" s="21">
        <v>19</v>
      </c>
      <c r="G80" s="12">
        <v>2</v>
      </c>
      <c r="H80" s="12">
        <v>46</v>
      </c>
      <c r="I80" t="s">
        <v>2423</v>
      </c>
      <c r="J80" s="16">
        <f>F80-E80</f>
        <v>8</v>
      </c>
      <c r="K80" s="16">
        <f>F80*G80</f>
        <v>38</v>
      </c>
      <c r="L80" s="24">
        <f>(J80/K80)</f>
        <v>0.21052631578947367</v>
      </c>
      <c r="M80" s="24">
        <f t="shared" si="1"/>
        <v>0.42105263157894735</v>
      </c>
    </row>
    <row r="81" spans="1:13">
      <c r="A81" s="25">
        <v>32</v>
      </c>
      <c r="B81" s="12">
        <v>5</v>
      </c>
      <c r="C81" s="19" t="s">
        <v>159</v>
      </c>
      <c r="D81" t="s">
        <v>2433</v>
      </c>
      <c r="E81" s="21">
        <v>19</v>
      </c>
      <c r="F81" s="21">
        <v>32</v>
      </c>
      <c r="G81" s="12">
        <v>2</v>
      </c>
      <c r="H81" s="12">
        <v>50</v>
      </c>
      <c r="I81" t="s">
        <v>2423</v>
      </c>
      <c r="J81" s="16">
        <f>F81-E81</f>
        <v>13</v>
      </c>
      <c r="K81" s="16">
        <f>F81*G81</f>
        <v>64</v>
      </c>
      <c r="L81" s="24">
        <f>(J81/K81)</f>
        <v>0.203125</v>
      </c>
      <c r="M81" s="24">
        <f t="shared" si="1"/>
        <v>0.40625</v>
      </c>
    </row>
    <row r="82" spans="1:13">
      <c r="A82" s="25">
        <v>32</v>
      </c>
      <c r="B82" s="12">
        <v>5</v>
      </c>
      <c r="C82" s="19" t="s">
        <v>172</v>
      </c>
      <c r="D82" t="s">
        <v>2429</v>
      </c>
      <c r="E82" s="21">
        <v>20</v>
      </c>
      <c r="F82" s="21">
        <v>33</v>
      </c>
      <c r="G82" s="12">
        <v>1</v>
      </c>
      <c r="H82" s="12">
        <v>20</v>
      </c>
      <c r="I82" t="s">
        <v>2423</v>
      </c>
      <c r="J82" s="16">
        <f>F82-E82</f>
        <v>13</v>
      </c>
      <c r="K82" s="16">
        <f>F82*G82</f>
        <v>33</v>
      </c>
      <c r="L82" s="24">
        <f>(J82/K82)</f>
        <v>0.39393939393939392</v>
      </c>
      <c r="M82" s="24">
        <f t="shared" si="1"/>
        <v>0.39393939393939392</v>
      </c>
    </row>
    <row r="83" spans="1:13">
      <c r="A83" s="25">
        <v>32</v>
      </c>
      <c r="B83" s="12">
        <v>5</v>
      </c>
      <c r="C83" s="19" t="s">
        <v>96</v>
      </c>
      <c r="D83" t="s">
        <v>2440</v>
      </c>
      <c r="E83" s="21">
        <v>15</v>
      </c>
      <c r="F83" s="21">
        <v>26</v>
      </c>
      <c r="G83" s="12">
        <v>3</v>
      </c>
      <c r="H83" s="12">
        <v>35</v>
      </c>
      <c r="I83" t="s">
        <v>2421</v>
      </c>
      <c r="J83" s="16">
        <f>F83-E83</f>
        <v>11</v>
      </c>
      <c r="K83" s="16">
        <f>F83*G83</f>
        <v>78</v>
      </c>
      <c r="L83" s="24">
        <f>(J83/K83)</f>
        <v>0.14102564102564102</v>
      </c>
      <c r="M83" s="24">
        <f t="shared" si="1"/>
        <v>0.42307692307692307</v>
      </c>
    </row>
    <row r="84" spans="1:13">
      <c r="A84" s="25">
        <v>32</v>
      </c>
      <c r="B84" s="12">
        <v>5</v>
      </c>
      <c r="C84" s="19" t="s">
        <v>59</v>
      </c>
      <c r="D84" t="s">
        <v>2439</v>
      </c>
      <c r="E84" s="21">
        <v>10</v>
      </c>
      <c r="F84" s="21">
        <v>18</v>
      </c>
      <c r="G84" s="12">
        <v>2</v>
      </c>
      <c r="H84" s="12">
        <v>23</v>
      </c>
      <c r="I84" t="s">
        <v>2421</v>
      </c>
      <c r="J84" s="16">
        <f>F84-E84</f>
        <v>8</v>
      </c>
      <c r="K84" s="16">
        <f>F84*G84</f>
        <v>36</v>
      </c>
      <c r="L84" s="24">
        <f>(J84/K84)</f>
        <v>0.22222222222222221</v>
      </c>
      <c r="M84" s="24">
        <f t="shared" si="1"/>
        <v>0.44444444444444442</v>
      </c>
    </row>
    <row r="85" spans="1:13">
      <c r="A85" s="25">
        <v>33</v>
      </c>
      <c r="B85" s="12">
        <v>4</v>
      </c>
      <c r="C85" s="19" t="s">
        <v>24</v>
      </c>
      <c r="D85" t="s">
        <v>2432</v>
      </c>
      <c r="E85" s="21">
        <v>21</v>
      </c>
      <c r="F85" s="21">
        <v>35</v>
      </c>
      <c r="G85" s="12">
        <v>3</v>
      </c>
      <c r="H85" s="12">
        <v>6</v>
      </c>
      <c r="I85" t="s">
        <v>2423</v>
      </c>
      <c r="J85" s="16">
        <f>F85-E85</f>
        <v>14</v>
      </c>
      <c r="K85" s="16">
        <f>F85*G85</f>
        <v>105</v>
      </c>
      <c r="L85" s="24">
        <f>(J85/K85)</f>
        <v>0.13333333333333333</v>
      </c>
      <c r="M85" s="24">
        <f t="shared" si="1"/>
        <v>0.4</v>
      </c>
    </row>
    <row r="86" spans="1:13">
      <c r="A86" s="25">
        <v>33</v>
      </c>
      <c r="B86" s="12">
        <v>4</v>
      </c>
      <c r="C86" s="19" t="s">
        <v>64</v>
      </c>
      <c r="D86" t="s">
        <v>2425</v>
      </c>
      <c r="E86" s="21">
        <v>16</v>
      </c>
      <c r="F86" s="21">
        <v>27</v>
      </c>
      <c r="G86" s="12">
        <v>1</v>
      </c>
      <c r="H86" s="12">
        <v>59</v>
      </c>
      <c r="I86" t="s">
        <v>2421</v>
      </c>
      <c r="J86" s="16">
        <f>F86-E86</f>
        <v>11</v>
      </c>
      <c r="K86" s="16">
        <f>F86*G86</f>
        <v>27</v>
      </c>
      <c r="L86" s="24">
        <f>(J86/K86)</f>
        <v>0.40740740740740738</v>
      </c>
      <c r="M86" s="24">
        <f t="shared" si="1"/>
        <v>0.40740740740740738</v>
      </c>
    </row>
    <row r="87" spans="1:13">
      <c r="A87" s="25">
        <v>33</v>
      </c>
      <c r="B87" s="12">
        <v>4</v>
      </c>
      <c r="C87" s="19" t="s">
        <v>159</v>
      </c>
      <c r="D87" t="s">
        <v>2433</v>
      </c>
      <c r="E87" s="21">
        <v>19</v>
      </c>
      <c r="F87" s="21">
        <v>32</v>
      </c>
      <c r="G87" s="12">
        <v>3</v>
      </c>
      <c r="H87" s="12">
        <v>55</v>
      </c>
      <c r="I87" t="s">
        <v>2423</v>
      </c>
      <c r="J87" s="16">
        <f>F87-E87</f>
        <v>13</v>
      </c>
      <c r="K87" s="16">
        <f>F87*G87</f>
        <v>96</v>
      </c>
      <c r="L87" s="24">
        <f>(J87/K87)</f>
        <v>0.13541666666666666</v>
      </c>
      <c r="M87" s="24">
        <f t="shared" si="1"/>
        <v>0.40625</v>
      </c>
    </row>
    <row r="88" spans="1:13">
      <c r="A88" s="25">
        <v>33</v>
      </c>
      <c r="B88" s="12">
        <v>4</v>
      </c>
      <c r="C88" s="19" t="s">
        <v>96</v>
      </c>
      <c r="D88" t="s">
        <v>2440</v>
      </c>
      <c r="E88" s="21">
        <v>15</v>
      </c>
      <c r="F88" s="21">
        <v>26</v>
      </c>
      <c r="G88" s="12">
        <v>3</v>
      </c>
      <c r="H88" s="12">
        <v>10</v>
      </c>
      <c r="I88" t="s">
        <v>2421</v>
      </c>
      <c r="J88" s="16">
        <f>F88-E88</f>
        <v>11</v>
      </c>
      <c r="K88" s="16">
        <f>F88*G88</f>
        <v>78</v>
      </c>
      <c r="L88" s="24">
        <f>(J88/K88)</f>
        <v>0.14102564102564102</v>
      </c>
      <c r="M88" s="24">
        <f t="shared" si="1"/>
        <v>0.42307692307692307</v>
      </c>
    </row>
    <row r="89" spans="1:13">
      <c r="A89" s="25">
        <v>34</v>
      </c>
      <c r="B89" s="12">
        <v>15</v>
      </c>
      <c r="C89" s="19" t="s">
        <v>47</v>
      </c>
      <c r="D89" t="s">
        <v>2435</v>
      </c>
      <c r="E89" s="21">
        <v>20</v>
      </c>
      <c r="F89" s="21">
        <v>34</v>
      </c>
      <c r="G89" s="12">
        <v>1</v>
      </c>
      <c r="H89" s="12">
        <v>46</v>
      </c>
      <c r="I89" t="s">
        <v>2421</v>
      </c>
      <c r="J89" s="16">
        <f>F89-E89</f>
        <v>14</v>
      </c>
      <c r="K89" s="16">
        <f>F89*G89</f>
        <v>34</v>
      </c>
      <c r="L89" s="24">
        <f>(J89/K89)</f>
        <v>0.41176470588235292</v>
      </c>
      <c r="M89" s="24">
        <f t="shared" si="1"/>
        <v>0.41176470588235292</v>
      </c>
    </row>
    <row r="90" spans="1:13">
      <c r="A90" s="25">
        <v>34</v>
      </c>
      <c r="B90" s="12">
        <v>15</v>
      </c>
      <c r="C90" s="19" t="s">
        <v>96</v>
      </c>
      <c r="D90" t="s">
        <v>2440</v>
      </c>
      <c r="E90" s="21">
        <v>15</v>
      </c>
      <c r="F90" s="21">
        <v>26</v>
      </c>
      <c r="G90" s="12">
        <v>3</v>
      </c>
      <c r="H90" s="12">
        <v>19</v>
      </c>
      <c r="I90" t="s">
        <v>2423</v>
      </c>
      <c r="J90" s="16">
        <f>F90-E90</f>
        <v>11</v>
      </c>
      <c r="K90" s="16">
        <f>F90*G90</f>
        <v>78</v>
      </c>
      <c r="L90" s="24">
        <f>(J90/K90)</f>
        <v>0.14102564102564102</v>
      </c>
      <c r="M90" s="24">
        <f t="shared" si="1"/>
        <v>0.42307692307692307</v>
      </c>
    </row>
    <row r="91" spans="1:13">
      <c r="A91" s="25">
        <v>35</v>
      </c>
      <c r="B91" s="12">
        <v>13</v>
      </c>
      <c r="C91" s="19" t="s">
        <v>50</v>
      </c>
      <c r="D91" t="s">
        <v>2422</v>
      </c>
      <c r="E91" s="21">
        <v>18</v>
      </c>
      <c r="F91" s="21">
        <v>30</v>
      </c>
      <c r="G91" s="12">
        <v>3</v>
      </c>
      <c r="H91" s="12">
        <v>5</v>
      </c>
      <c r="I91" t="s">
        <v>2423</v>
      </c>
      <c r="J91" s="16">
        <f>F91-E91</f>
        <v>12</v>
      </c>
      <c r="K91" s="16">
        <f>F91*G91</f>
        <v>90</v>
      </c>
      <c r="L91" s="24">
        <f>(J91/K91)</f>
        <v>0.13333333333333333</v>
      </c>
      <c r="M91" s="24">
        <f t="shared" si="1"/>
        <v>0.4</v>
      </c>
    </row>
    <row r="92" spans="1:13">
      <c r="A92" s="25">
        <v>35</v>
      </c>
      <c r="B92" s="12">
        <v>13</v>
      </c>
      <c r="C92" s="19" t="s">
        <v>32</v>
      </c>
      <c r="D92" t="s">
        <v>2428</v>
      </c>
      <c r="E92" s="21">
        <v>17</v>
      </c>
      <c r="F92" s="21">
        <v>29</v>
      </c>
      <c r="G92" s="12">
        <v>1</v>
      </c>
      <c r="H92" s="12">
        <v>8</v>
      </c>
      <c r="I92" t="s">
        <v>2421</v>
      </c>
      <c r="J92" s="16">
        <f>F92-E92</f>
        <v>12</v>
      </c>
      <c r="K92" s="16">
        <f>F92*G92</f>
        <v>29</v>
      </c>
      <c r="L92" s="24">
        <f>(J92/K92)</f>
        <v>0.41379310344827586</v>
      </c>
      <c r="M92" s="24">
        <f t="shared" si="1"/>
        <v>0.41379310344827586</v>
      </c>
    </row>
    <row r="93" spans="1:13">
      <c r="A93" s="25">
        <v>35</v>
      </c>
      <c r="B93" s="12">
        <v>13</v>
      </c>
      <c r="C93" s="19" t="s">
        <v>172</v>
      </c>
      <c r="D93" t="s">
        <v>2429</v>
      </c>
      <c r="E93" s="21">
        <v>20</v>
      </c>
      <c r="F93" s="21">
        <v>33</v>
      </c>
      <c r="G93" s="12">
        <v>1</v>
      </c>
      <c r="H93" s="12">
        <v>21</v>
      </c>
      <c r="I93" t="s">
        <v>2421</v>
      </c>
      <c r="J93" s="16">
        <f>F93-E93</f>
        <v>13</v>
      </c>
      <c r="K93" s="16">
        <f>F93*G93</f>
        <v>33</v>
      </c>
      <c r="L93" s="24">
        <f>(J93/K93)</f>
        <v>0.39393939393939392</v>
      </c>
      <c r="M93" s="24">
        <f t="shared" si="1"/>
        <v>0.39393939393939392</v>
      </c>
    </row>
    <row r="94" spans="1:13">
      <c r="A94" s="25">
        <v>35</v>
      </c>
      <c r="B94" s="12">
        <v>13</v>
      </c>
      <c r="C94" s="19" t="s">
        <v>72</v>
      </c>
      <c r="D94" t="s">
        <v>2424</v>
      </c>
      <c r="E94" s="21">
        <v>19</v>
      </c>
      <c r="F94" s="21">
        <v>31</v>
      </c>
      <c r="G94" s="12">
        <v>2</v>
      </c>
      <c r="H94" s="12">
        <v>31</v>
      </c>
      <c r="I94" t="s">
        <v>2423</v>
      </c>
      <c r="J94" s="16">
        <f>F94-E94</f>
        <v>12</v>
      </c>
      <c r="K94" s="16">
        <f>F94*G94</f>
        <v>62</v>
      </c>
      <c r="L94" s="24">
        <f>(J94/K94)</f>
        <v>0.19354838709677419</v>
      </c>
      <c r="M94" s="24">
        <f t="shared" si="1"/>
        <v>0.38709677419354838</v>
      </c>
    </row>
    <row r="95" spans="1:13">
      <c r="A95" s="25">
        <v>36</v>
      </c>
      <c r="B95" s="12">
        <v>5</v>
      </c>
      <c r="C95" s="19" t="s">
        <v>50</v>
      </c>
      <c r="D95" t="s">
        <v>2422</v>
      </c>
      <c r="E95" s="21">
        <v>18</v>
      </c>
      <c r="F95" s="21">
        <v>30</v>
      </c>
      <c r="G95" s="12">
        <v>1</v>
      </c>
      <c r="H95" s="12">
        <v>38</v>
      </c>
      <c r="I95" t="s">
        <v>2421</v>
      </c>
      <c r="J95" s="16">
        <f>F95-E95</f>
        <v>12</v>
      </c>
      <c r="K95" s="16">
        <f>F95*G95</f>
        <v>30</v>
      </c>
      <c r="L95" s="24">
        <f>(J95/K95)</f>
        <v>0.4</v>
      </c>
      <c r="M95" s="24">
        <f t="shared" si="1"/>
        <v>0.4</v>
      </c>
    </row>
    <row r="96" spans="1:13">
      <c r="A96" s="25">
        <v>37</v>
      </c>
      <c r="B96" s="12">
        <v>20</v>
      </c>
      <c r="C96" s="19" t="s">
        <v>53</v>
      </c>
      <c r="D96" t="s">
        <v>2438</v>
      </c>
      <c r="E96" s="21">
        <v>13</v>
      </c>
      <c r="F96" s="21">
        <v>21</v>
      </c>
      <c r="G96" s="12">
        <v>1</v>
      </c>
      <c r="H96" s="12">
        <v>47</v>
      </c>
      <c r="I96" t="s">
        <v>2421</v>
      </c>
      <c r="J96" s="16">
        <f>F96-E96</f>
        <v>8</v>
      </c>
      <c r="K96" s="16">
        <f>F96*G96</f>
        <v>21</v>
      </c>
      <c r="L96" s="24">
        <f>(J96/K96)</f>
        <v>0.38095238095238093</v>
      </c>
      <c r="M96" s="24">
        <f t="shared" si="1"/>
        <v>0.38095238095238093</v>
      </c>
    </row>
    <row r="97" spans="1:13">
      <c r="A97" s="25">
        <v>38</v>
      </c>
      <c r="B97" s="12">
        <v>10</v>
      </c>
      <c r="C97" s="19" t="s">
        <v>72</v>
      </c>
      <c r="D97" t="s">
        <v>2424</v>
      </c>
      <c r="E97" s="21">
        <v>19</v>
      </c>
      <c r="F97" s="21">
        <v>31</v>
      </c>
      <c r="G97" s="12">
        <v>3</v>
      </c>
      <c r="H97" s="12">
        <v>21</v>
      </c>
      <c r="I97" t="s">
        <v>2423</v>
      </c>
      <c r="J97" s="16">
        <f>F97-E97</f>
        <v>12</v>
      </c>
      <c r="K97" s="16">
        <f>F97*G97</f>
        <v>93</v>
      </c>
      <c r="L97" s="24">
        <f>(J97/K97)</f>
        <v>0.12903225806451613</v>
      </c>
      <c r="M97" s="24">
        <f t="shared" si="1"/>
        <v>0.38709677419354838</v>
      </c>
    </row>
    <row r="98" spans="1:13">
      <c r="A98" s="25">
        <v>38</v>
      </c>
      <c r="B98" s="12">
        <v>10</v>
      </c>
      <c r="C98" s="19" t="s">
        <v>24</v>
      </c>
      <c r="D98" t="s">
        <v>2432</v>
      </c>
      <c r="E98" s="21">
        <v>21</v>
      </c>
      <c r="F98" s="21">
        <v>35</v>
      </c>
      <c r="G98" s="12">
        <v>2</v>
      </c>
      <c r="H98" s="12">
        <v>34</v>
      </c>
      <c r="I98" t="s">
        <v>2421</v>
      </c>
      <c r="J98" s="16">
        <f>F98-E98</f>
        <v>14</v>
      </c>
      <c r="K98" s="16">
        <f>F98*G98</f>
        <v>70</v>
      </c>
      <c r="L98" s="24">
        <f>(J98/K98)</f>
        <v>0.2</v>
      </c>
      <c r="M98" s="24">
        <f t="shared" si="1"/>
        <v>0.4</v>
      </c>
    </row>
    <row r="99" spans="1:13">
      <c r="A99" s="25">
        <v>38</v>
      </c>
      <c r="B99" s="12">
        <v>10</v>
      </c>
      <c r="C99" s="19" t="s">
        <v>56</v>
      </c>
      <c r="D99" t="s">
        <v>2427</v>
      </c>
      <c r="E99" s="21">
        <v>22</v>
      </c>
      <c r="F99" s="21">
        <v>36</v>
      </c>
      <c r="G99" s="12">
        <v>2</v>
      </c>
      <c r="H99" s="12">
        <v>43</v>
      </c>
      <c r="I99" t="s">
        <v>2421</v>
      </c>
      <c r="J99" s="16">
        <f>F99-E99</f>
        <v>14</v>
      </c>
      <c r="K99" s="16">
        <f>F99*G99</f>
        <v>72</v>
      </c>
      <c r="L99" s="24">
        <f>(J99/K99)</f>
        <v>0.19444444444444445</v>
      </c>
      <c r="M99" s="24">
        <f t="shared" si="1"/>
        <v>0.3888888888888889</v>
      </c>
    </row>
    <row r="100" spans="1:13">
      <c r="A100" s="25">
        <v>39</v>
      </c>
      <c r="B100" s="12">
        <v>15</v>
      </c>
      <c r="C100" s="19" t="s">
        <v>56</v>
      </c>
      <c r="D100" t="s">
        <v>2427</v>
      </c>
      <c r="E100" s="21">
        <v>22</v>
      </c>
      <c r="F100" s="21">
        <v>36</v>
      </c>
      <c r="G100" s="12">
        <v>3</v>
      </c>
      <c r="H100" s="12">
        <v>57</v>
      </c>
      <c r="I100" t="s">
        <v>2421</v>
      </c>
      <c r="J100" s="16">
        <f>F100-E100</f>
        <v>14</v>
      </c>
      <c r="K100" s="16">
        <f>F100*G100</f>
        <v>108</v>
      </c>
      <c r="L100" s="24">
        <f>(J100/K100)</f>
        <v>0.12962962962962962</v>
      </c>
      <c r="M100" s="24">
        <f t="shared" si="1"/>
        <v>0.3888888888888889</v>
      </c>
    </row>
    <row r="101" spans="1:13">
      <c r="A101" s="25">
        <v>40</v>
      </c>
      <c r="B101" s="12">
        <v>1</v>
      </c>
      <c r="C101" s="19" t="s">
        <v>32</v>
      </c>
      <c r="D101" t="s">
        <v>2428</v>
      </c>
      <c r="E101" s="21">
        <v>17</v>
      </c>
      <c r="F101" s="21">
        <v>29</v>
      </c>
      <c r="G101" s="12">
        <v>3</v>
      </c>
      <c r="H101" s="12">
        <v>15</v>
      </c>
      <c r="I101" t="s">
        <v>2423</v>
      </c>
      <c r="J101" s="16">
        <f>F101-E101</f>
        <v>12</v>
      </c>
      <c r="K101" s="16">
        <f>F101*G101</f>
        <v>87</v>
      </c>
      <c r="L101" s="24">
        <f>(J101/K101)</f>
        <v>0.13793103448275862</v>
      </c>
      <c r="M101" s="24">
        <f t="shared" si="1"/>
        <v>0.41379310344827586</v>
      </c>
    </row>
    <row r="102" spans="1:13">
      <c r="A102" s="25">
        <v>40</v>
      </c>
      <c r="B102" s="12">
        <v>1</v>
      </c>
      <c r="C102" s="19" t="s">
        <v>172</v>
      </c>
      <c r="D102" t="s">
        <v>2429</v>
      </c>
      <c r="E102" s="21">
        <v>20</v>
      </c>
      <c r="F102" s="21">
        <v>33</v>
      </c>
      <c r="G102" s="12">
        <v>1</v>
      </c>
      <c r="H102" s="12">
        <v>50</v>
      </c>
      <c r="I102" t="s">
        <v>2423</v>
      </c>
      <c r="J102" s="16">
        <f>F102-E102</f>
        <v>13</v>
      </c>
      <c r="K102" s="16">
        <f>F102*G102</f>
        <v>33</v>
      </c>
      <c r="L102" s="24">
        <f>(J102/K102)</f>
        <v>0.39393939393939392</v>
      </c>
      <c r="M102" s="24">
        <f t="shared" si="1"/>
        <v>0.39393939393939392</v>
      </c>
    </row>
    <row r="103" spans="1:13">
      <c r="A103" s="25">
        <v>40</v>
      </c>
      <c r="B103" s="12">
        <v>1</v>
      </c>
      <c r="C103" s="19" t="s">
        <v>37</v>
      </c>
      <c r="D103" t="s">
        <v>2430</v>
      </c>
      <c r="E103" s="21">
        <v>16</v>
      </c>
      <c r="F103" s="21">
        <v>28</v>
      </c>
      <c r="G103" s="12">
        <v>1</v>
      </c>
      <c r="H103" s="12">
        <v>13</v>
      </c>
      <c r="I103" t="s">
        <v>2423</v>
      </c>
      <c r="J103" s="16">
        <f>F103-E103</f>
        <v>12</v>
      </c>
      <c r="K103" s="16">
        <f>F103*G103</f>
        <v>28</v>
      </c>
      <c r="L103" s="24">
        <f>(J103/K103)</f>
        <v>0.42857142857142855</v>
      </c>
      <c r="M103" s="24">
        <f t="shared" si="1"/>
        <v>0.42857142857142855</v>
      </c>
    </row>
    <row r="104" spans="1:13">
      <c r="A104" s="25">
        <v>41</v>
      </c>
      <c r="B104" s="12">
        <v>7</v>
      </c>
      <c r="C104" s="19" t="s">
        <v>159</v>
      </c>
      <c r="D104" t="s">
        <v>2433</v>
      </c>
      <c r="E104" s="21">
        <v>19</v>
      </c>
      <c r="F104" s="21">
        <v>32</v>
      </c>
      <c r="G104" s="12">
        <v>3</v>
      </c>
      <c r="H104" s="12">
        <v>23</v>
      </c>
      <c r="I104" t="s">
        <v>2423</v>
      </c>
      <c r="J104" s="16">
        <f>F104-E104</f>
        <v>13</v>
      </c>
      <c r="K104" s="16">
        <f>F104*G104</f>
        <v>96</v>
      </c>
      <c r="L104" s="24">
        <f>(J104/K104)</f>
        <v>0.13541666666666666</v>
      </c>
      <c r="M104" s="24">
        <f t="shared" si="1"/>
        <v>0.40625</v>
      </c>
    </row>
    <row r="105" spans="1:13">
      <c r="A105" s="25">
        <v>41</v>
      </c>
      <c r="B105" s="12">
        <v>7</v>
      </c>
      <c r="C105" s="19" t="s">
        <v>96</v>
      </c>
      <c r="D105" t="s">
        <v>2440</v>
      </c>
      <c r="E105" s="21">
        <v>15</v>
      </c>
      <c r="F105" s="21">
        <v>26</v>
      </c>
      <c r="G105" s="12">
        <v>3</v>
      </c>
      <c r="H105" s="12">
        <v>47</v>
      </c>
      <c r="I105" t="s">
        <v>2423</v>
      </c>
      <c r="J105" s="16">
        <f>F105-E105</f>
        <v>11</v>
      </c>
      <c r="K105" s="16">
        <f>F105*G105</f>
        <v>78</v>
      </c>
      <c r="L105" s="24">
        <f>(J105/K105)</f>
        <v>0.14102564102564102</v>
      </c>
      <c r="M105" s="24">
        <f t="shared" si="1"/>
        <v>0.42307692307692307</v>
      </c>
    </row>
    <row r="106" spans="1:13">
      <c r="A106" s="25">
        <v>41</v>
      </c>
      <c r="B106" s="12">
        <v>7</v>
      </c>
      <c r="C106" s="19" t="s">
        <v>50</v>
      </c>
      <c r="D106" t="s">
        <v>2422</v>
      </c>
      <c r="E106" s="21">
        <v>18</v>
      </c>
      <c r="F106" s="21">
        <v>30</v>
      </c>
      <c r="G106" s="12">
        <v>1</v>
      </c>
      <c r="H106" s="12">
        <v>19</v>
      </c>
      <c r="I106" t="s">
        <v>2423</v>
      </c>
      <c r="J106" s="16">
        <f>F106-E106</f>
        <v>12</v>
      </c>
      <c r="K106" s="16">
        <f>F106*G106</f>
        <v>30</v>
      </c>
      <c r="L106" s="24">
        <f>(J106/K106)</f>
        <v>0.4</v>
      </c>
      <c r="M106" s="24">
        <f t="shared" si="1"/>
        <v>0.4</v>
      </c>
    </row>
    <row r="107" spans="1:13">
      <c r="A107" s="25">
        <v>42</v>
      </c>
      <c r="B107" s="12">
        <v>14</v>
      </c>
      <c r="C107" s="19" t="s">
        <v>133</v>
      </c>
      <c r="D107" t="s">
        <v>2434</v>
      </c>
      <c r="E107" s="21">
        <v>13</v>
      </c>
      <c r="F107" s="21">
        <v>22</v>
      </c>
      <c r="G107" s="12">
        <v>1</v>
      </c>
      <c r="H107" s="12">
        <v>57</v>
      </c>
      <c r="I107" t="s">
        <v>2423</v>
      </c>
      <c r="J107" s="16">
        <f>F107-E107</f>
        <v>9</v>
      </c>
      <c r="K107" s="16">
        <f>F107*G107</f>
        <v>22</v>
      </c>
      <c r="L107" s="24">
        <f>(J107/K107)</f>
        <v>0.40909090909090912</v>
      </c>
      <c r="M107" s="24">
        <f t="shared" si="1"/>
        <v>0.40909090909090912</v>
      </c>
    </row>
    <row r="108" spans="1:13">
      <c r="A108" s="25">
        <v>42</v>
      </c>
      <c r="B108" s="12">
        <v>14</v>
      </c>
      <c r="C108" s="19" t="s">
        <v>42</v>
      </c>
      <c r="D108" t="s">
        <v>2426</v>
      </c>
      <c r="E108" s="21">
        <v>25</v>
      </c>
      <c r="F108" s="21">
        <v>40</v>
      </c>
      <c r="G108" s="12">
        <v>2</v>
      </c>
      <c r="H108" s="12">
        <v>12</v>
      </c>
      <c r="I108" t="s">
        <v>2423</v>
      </c>
      <c r="J108" s="16">
        <f>F108-E108</f>
        <v>15</v>
      </c>
      <c r="K108" s="16">
        <f>F108*G108</f>
        <v>80</v>
      </c>
      <c r="L108" s="24">
        <f>(J108/K108)</f>
        <v>0.1875</v>
      </c>
      <c r="M108" s="24">
        <f t="shared" si="1"/>
        <v>0.375</v>
      </c>
    </row>
    <row r="109" spans="1:13">
      <c r="A109" s="25">
        <v>43</v>
      </c>
      <c r="B109" s="12">
        <v>8</v>
      </c>
      <c r="C109" s="19" t="s">
        <v>159</v>
      </c>
      <c r="D109" t="s">
        <v>2433</v>
      </c>
      <c r="E109" s="21">
        <v>19</v>
      </c>
      <c r="F109" s="21">
        <v>32</v>
      </c>
      <c r="G109" s="12">
        <v>1</v>
      </c>
      <c r="H109" s="12">
        <v>6</v>
      </c>
      <c r="I109" t="s">
        <v>2423</v>
      </c>
      <c r="J109" s="16">
        <f>F109-E109</f>
        <v>13</v>
      </c>
      <c r="K109" s="16">
        <f>F109*G109</f>
        <v>32</v>
      </c>
      <c r="L109" s="24">
        <f>(J109/K109)</f>
        <v>0.40625</v>
      </c>
      <c r="M109" s="24">
        <f t="shared" si="1"/>
        <v>0.40625</v>
      </c>
    </row>
    <row r="110" spans="1:13">
      <c r="A110" s="25">
        <v>43</v>
      </c>
      <c r="B110" s="12">
        <v>8</v>
      </c>
      <c r="C110" s="19" t="s">
        <v>47</v>
      </c>
      <c r="D110" t="s">
        <v>2435</v>
      </c>
      <c r="E110" s="21">
        <v>20</v>
      </c>
      <c r="F110" s="21">
        <v>34</v>
      </c>
      <c r="G110" s="12">
        <v>2</v>
      </c>
      <c r="H110" s="12">
        <v>59</v>
      </c>
      <c r="I110" t="s">
        <v>2423</v>
      </c>
      <c r="J110" s="16">
        <f>F110-E110</f>
        <v>14</v>
      </c>
      <c r="K110" s="16">
        <f>F110*G110</f>
        <v>68</v>
      </c>
      <c r="L110" s="24">
        <f>(J110/K110)</f>
        <v>0.20588235294117646</v>
      </c>
      <c r="M110" s="24">
        <f t="shared" si="1"/>
        <v>0.41176470588235292</v>
      </c>
    </row>
    <row r="111" spans="1:13">
      <c r="A111" s="25">
        <v>43</v>
      </c>
      <c r="B111" s="12">
        <v>8</v>
      </c>
      <c r="C111" s="19" t="s">
        <v>102</v>
      </c>
      <c r="D111" t="s">
        <v>2420</v>
      </c>
      <c r="E111" s="21">
        <v>14</v>
      </c>
      <c r="F111" s="21">
        <v>24</v>
      </c>
      <c r="G111" s="12">
        <v>3</v>
      </c>
      <c r="H111" s="12">
        <v>57</v>
      </c>
      <c r="I111" t="s">
        <v>2421</v>
      </c>
      <c r="J111" s="16">
        <f>F111-E111</f>
        <v>10</v>
      </c>
      <c r="K111" s="16">
        <f>F111*G111</f>
        <v>72</v>
      </c>
      <c r="L111" s="24">
        <f>(J111/K111)</f>
        <v>0.1388888888888889</v>
      </c>
      <c r="M111" s="24">
        <f t="shared" si="1"/>
        <v>0.41666666666666669</v>
      </c>
    </row>
    <row r="112" spans="1:13">
      <c r="A112" s="25">
        <v>43</v>
      </c>
      <c r="B112" s="12">
        <v>8</v>
      </c>
      <c r="C112" s="19" t="s">
        <v>72</v>
      </c>
      <c r="D112" t="s">
        <v>2424</v>
      </c>
      <c r="E112" s="21">
        <v>19</v>
      </c>
      <c r="F112" s="21">
        <v>31</v>
      </c>
      <c r="G112" s="12">
        <v>1</v>
      </c>
      <c r="H112" s="12">
        <v>24</v>
      </c>
      <c r="I112" t="s">
        <v>2421</v>
      </c>
      <c r="J112" s="16">
        <f>F112-E112</f>
        <v>12</v>
      </c>
      <c r="K112" s="16">
        <f>F112*G112</f>
        <v>31</v>
      </c>
      <c r="L112" s="24">
        <f>(J112/K112)</f>
        <v>0.38709677419354838</v>
      </c>
      <c r="M112" s="24">
        <f t="shared" si="1"/>
        <v>0.38709677419354838</v>
      </c>
    </row>
    <row r="113" spans="1:13">
      <c r="A113" s="25">
        <v>44</v>
      </c>
      <c r="B113" s="12">
        <v>18</v>
      </c>
      <c r="C113" s="19" t="s">
        <v>96</v>
      </c>
      <c r="D113" t="s">
        <v>2440</v>
      </c>
      <c r="E113" s="21">
        <v>15</v>
      </c>
      <c r="F113" s="21">
        <v>26</v>
      </c>
      <c r="G113" s="12">
        <v>1</v>
      </c>
      <c r="H113" s="12">
        <v>34</v>
      </c>
      <c r="I113" t="s">
        <v>2423</v>
      </c>
      <c r="J113" s="16">
        <f>F113-E113</f>
        <v>11</v>
      </c>
      <c r="K113" s="16">
        <f>F113*G113</f>
        <v>26</v>
      </c>
      <c r="L113" s="24">
        <f>(J113/K113)</f>
        <v>0.42307692307692307</v>
      </c>
      <c r="M113" s="24">
        <f t="shared" si="1"/>
        <v>0.42307692307692307</v>
      </c>
    </row>
    <row r="114" spans="1:13">
      <c r="A114" s="25">
        <v>44</v>
      </c>
      <c r="B114" s="12">
        <v>18</v>
      </c>
      <c r="C114" s="19" t="s">
        <v>78</v>
      </c>
      <c r="D114" t="s">
        <v>2441</v>
      </c>
      <c r="E114" s="21">
        <v>15</v>
      </c>
      <c r="F114" s="21">
        <v>25</v>
      </c>
      <c r="G114" s="12">
        <v>3</v>
      </c>
      <c r="H114" s="12">
        <v>8</v>
      </c>
      <c r="I114" t="s">
        <v>2421</v>
      </c>
      <c r="J114" s="16">
        <f>F114-E114</f>
        <v>10</v>
      </c>
      <c r="K114" s="16">
        <f>F114*G114</f>
        <v>75</v>
      </c>
      <c r="L114" s="24">
        <f>(J114/K114)</f>
        <v>0.13333333333333333</v>
      </c>
      <c r="M114" s="24">
        <f t="shared" si="1"/>
        <v>0.4</v>
      </c>
    </row>
    <row r="115" spans="1:13">
      <c r="A115" s="25">
        <v>44</v>
      </c>
      <c r="B115" s="12">
        <v>18</v>
      </c>
      <c r="C115" s="19" t="s">
        <v>53</v>
      </c>
      <c r="D115" t="s">
        <v>2438</v>
      </c>
      <c r="E115" s="21">
        <v>13</v>
      </c>
      <c r="F115" s="21">
        <v>21</v>
      </c>
      <c r="G115" s="12">
        <v>1</v>
      </c>
      <c r="H115" s="12">
        <v>43</v>
      </c>
      <c r="I115" t="s">
        <v>2421</v>
      </c>
      <c r="J115" s="16">
        <f>F115-E115</f>
        <v>8</v>
      </c>
      <c r="K115" s="16">
        <f>F115*G115</f>
        <v>21</v>
      </c>
      <c r="L115" s="24">
        <f>(J115/K115)</f>
        <v>0.38095238095238093</v>
      </c>
      <c r="M115" s="24">
        <f t="shared" si="1"/>
        <v>0.38095238095238093</v>
      </c>
    </row>
    <row r="116" spans="1:13">
      <c r="A116" s="25">
        <v>45</v>
      </c>
      <c r="B116" s="12">
        <v>17</v>
      </c>
      <c r="C116" s="19" t="s">
        <v>59</v>
      </c>
      <c r="D116" t="s">
        <v>2439</v>
      </c>
      <c r="E116" s="21">
        <v>10</v>
      </c>
      <c r="F116" s="21">
        <v>18</v>
      </c>
      <c r="G116" s="12">
        <v>3</v>
      </c>
      <c r="H116" s="12">
        <v>47</v>
      </c>
      <c r="I116" t="s">
        <v>2421</v>
      </c>
      <c r="J116" s="16">
        <f>F116-E116</f>
        <v>8</v>
      </c>
      <c r="K116" s="16">
        <f>F116*G116</f>
        <v>54</v>
      </c>
      <c r="L116" s="24">
        <f>(J116/K116)</f>
        <v>0.14814814814814814</v>
      </c>
      <c r="M116" s="24">
        <f t="shared" si="1"/>
        <v>0.44444444444444442</v>
      </c>
    </row>
    <row r="117" spans="1:13">
      <c r="A117" s="25">
        <v>46</v>
      </c>
      <c r="B117" s="12">
        <v>10</v>
      </c>
      <c r="C117" s="19" t="s">
        <v>50</v>
      </c>
      <c r="D117" t="s">
        <v>2422</v>
      </c>
      <c r="E117" s="21">
        <v>18</v>
      </c>
      <c r="F117" s="21">
        <v>30</v>
      </c>
      <c r="G117" s="12">
        <v>2</v>
      </c>
      <c r="H117" s="12">
        <v>23</v>
      </c>
      <c r="I117" t="s">
        <v>2423</v>
      </c>
      <c r="J117" s="16">
        <f>F117-E117</f>
        <v>12</v>
      </c>
      <c r="K117" s="16">
        <f>F117*G117</f>
        <v>60</v>
      </c>
      <c r="L117" s="24">
        <f>(J117/K117)</f>
        <v>0.2</v>
      </c>
      <c r="M117" s="24">
        <f t="shared" si="1"/>
        <v>0.4</v>
      </c>
    </row>
    <row r="118" spans="1:13">
      <c r="A118" s="25">
        <v>46</v>
      </c>
      <c r="B118" s="12">
        <v>10</v>
      </c>
      <c r="C118" s="19" t="s">
        <v>47</v>
      </c>
      <c r="D118" t="s">
        <v>2435</v>
      </c>
      <c r="E118" s="21">
        <v>20</v>
      </c>
      <c r="F118" s="21">
        <v>34</v>
      </c>
      <c r="G118" s="12">
        <v>1</v>
      </c>
      <c r="H118" s="12">
        <v>48</v>
      </c>
      <c r="I118" t="s">
        <v>2423</v>
      </c>
      <c r="J118" s="16">
        <f>F118-E118</f>
        <v>14</v>
      </c>
      <c r="K118" s="16">
        <f>F118*G118</f>
        <v>34</v>
      </c>
      <c r="L118" s="24">
        <f>(J118/K118)</f>
        <v>0.41176470588235292</v>
      </c>
      <c r="M118" s="24">
        <f t="shared" si="1"/>
        <v>0.41176470588235292</v>
      </c>
    </row>
    <row r="119" spans="1:13">
      <c r="A119" s="25">
        <v>46</v>
      </c>
      <c r="B119" s="12">
        <v>10</v>
      </c>
      <c r="C119" s="19" t="s">
        <v>129</v>
      </c>
      <c r="D119" t="s">
        <v>2437</v>
      </c>
      <c r="E119" s="21">
        <v>14</v>
      </c>
      <c r="F119" s="21">
        <v>23</v>
      </c>
      <c r="G119" s="12">
        <v>2</v>
      </c>
      <c r="H119" s="12">
        <v>15</v>
      </c>
      <c r="I119" t="s">
        <v>2421</v>
      </c>
      <c r="J119" s="16">
        <f>F119-E119</f>
        <v>9</v>
      </c>
      <c r="K119" s="16">
        <f>F119*G119</f>
        <v>46</v>
      </c>
      <c r="L119" s="24">
        <f>(J119/K119)</f>
        <v>0.19565217391304349</v>
      </c>
      <c r="M119" s="24">
        <f t="shared" si="1"/>
        <v>0.39130434782608697</v>
      </c>
    </row>
    <row r="120" spans="1:13">
      <c r="A120" s="25">
        <v>47</v>
      </c>
      <c r="B120" s="12">
        <v>18</v>
      </c>
      <c r="C120" s="19" t="s">
        <v>172</v>
      </c>
      <c r="D120" t="s">
        <v>2429</v>
      </c>
      <c r="E120" s="21">
        <v>20</v>
      </c>
      <c r="F120" s="21">
        <v>33</v>
      </c>
      <c r="G120" s="12">
        <v>2</v>
      </c>
      <c r="H120" s="12">
        <v>56</v>
      </c>
      <c r="I120" t="s">
        <v>2421</v>
      </c>
      <c r="J120" s="16">
        <f>F120-E120</f>
        <v>13</v>
      </c>
      <c r="K120" s="16">
        <f>F120*G120</f>
        <v>66</v>
      </c>
      <c r="L120" s="24">
        <f>(J120/K120)</f>
        <v>0.19696969696969696</v>
      </c>
      <c r="M120" s="24">
        <f t="shared" si="1"/>
        <v>0.39393939393939392</v>
      </c>
    </row>
    <row r="121" spans="1:13">
      <c r="A121" s="25">
        <v>47</v>
      </c>
      <c r="B121" s="12">
        <v>18</v>
      </c>
      <c r="C121" s="19" t="s">
        <v>129</v>
      </c>
      <c r="D121" t="s">
        <v>2437</v>
      </c>
      <c r="E121" s="21">
        <v>14</v>
      </c>
      <c r="F121" s="21">
        <v>23</v>
      </c>
      <c r="G121" s="12">
        <v>1</v>
      </c>
      <c r="H121" s="12">
        <v>17</v>
      </c>
      <c r="I121" t="s">
        <v>2423</v>
      </c>
      <c r="J121" s="16">
        <f>F121-E121</f>
        <v>9</v>
      </c>
      <c r="K121" s="16">
        <f>F121*G121</f>
        <v>23</v>
      </c>
      <c r="L121" s="24">
        <f>(J121/K121)</f>
        <v>0.39130434782608697</v>
      </c>
      <c r="M121" s="24">
        <f t="shared" si="1"/>
        <v>0.39130434782608697</v>
      </c>
    </row>
    <row r="122" spans="1:13">
      <c r="A122" s="25">
        <v>47</v>
      </c>
      <c r="B122" s="12">
        <v>18</v>
      </c>
      <c r="C122" s="19" t="s">
        <v>88</v>
      </c>
      <c r="D122" t="s">
        <v>2436</v>
      </c>
      <c r="E122" s="21">
        <v>12</v>
      </c>
      <c r="F122" s="21">
        <v>20</v>
      </c>
      <c r="G122" s="12">
        <v>1</v>
      </c>
      <c r="H122" s="12">
        <v>14</v>
      </c>
      <c r="I122" t="s">
        <v>2423</v>
      </c>
      <c r="J122" s="16">
        <f>F122-E122</f>
        <v>8</v>
      </c>
      <c r="K122" s="16">
        <f>F122*G122</f>
        <v>20</v>
      </c>
      <c r="L122" s="24">
        <f>(J122/K122)</f>
        <v>0.4</v>
      </c>
      <c r="M122" s="24">
        <f t="shared" si="1"/>
        <v>0.4</v>
      </c>
    </row>
    <row r="123" spans="1:13">
      <c r="A123" s="25">
        <v>48</v>
      </c>
      <c r="B123" s="12">
        <v>17</v>
      </c>
      <c r="C123" s="19" t="s">
        <v>64</v>
      </c>
      <c r="D123" t="s">
        <v>2425</v>
      </c>
      <c r="E123" s="21">
        <v>16</v>
      </c>
      <c r="F123" s="21">
        <v>27</v>
      </c>
      <c r="G123" s="12">
        <v>3</v>
      </c>
      <c r="H123" s="12">
        <v>37</v>
      </c>
      <c r="I123" t="s">
        <v>2423</v>
      </c>
      <c r="J123" s="16">
        <f>F123-E123</f>
        <v>11</v>
      </c>
      <c r="K123" s="16">
        <f>F123*G123</f>
        <v>81</v>
      </c>
      <c r="L123" s="24">
        <f>(J123/K123)</f>
        <v>0.13580246913580246</v>
      </c>
      <c r="M123" s="24">
        <f t="shared" si="1"/>
        <v>0.40740740740740738</v>
      </c>
    </row>
    <row r="124" spans="1:13">
      <c r="A124" s="25">
        <v>48</v>
      </c>
      <c r="B124" s="12">
        <v>17</v>
      </c>
      <c r="C124" s="19" t="s">
        <v>133</v>
      </c>
      <c r="D124" t="s">
        <v>2434</v>
      </c>
      <c r="E124" s="21">
        <v>13</v>
      </c>
      <c r="F124" s="21">
        <v>22</v>
      </c>
      <c r="G124" s="12">
        <v>2</v>
      </c>
      <c r="H124" s="12">
        <v>55</v>
      </c>
      <c r="I124" t="s">
        <v>2421</v>
      </c>
      <c r="J124" s="16">
        <f>F124-E124</f>
        <v>9</v>
      </c>
      <c r="K124" s="16">
        <f>F124*G124</f>
        <v>44</v>
      </c>
      <c r="L124" s="24">
        <f>(J124/K124)</f>
        <v>0.20454545454545456</v>
      </c>
      <c r="M124" s="24">
        <f t="shared" si="1"/>
        <v>0.40909090909090912</v>
      </c>
    </row>
    <row r="125" spans="1:13">
      <c r="A125" s="25">
        <v>48</v>
      </c>
      <c r="B125" s="12">
        <v>17</v>
      </c>
      <c r="C125" s="19" t="s">
        <v>172</v>
      </c>
      <c r="D125" t="s">
        <v>2429</v>
      </c>
      <c r="E125" s="21">
        <v>20</v>
      </c>
      <c r="F125" s="21">
        <v>33</v>
      </c>
      <c r="G125" s="12">
        <v>1</v>
      </c>
      <c r="H125" s="12">
        <v>32</v>
      </c>
      <c r="I125" t="s">
        <v>2423</v>
      </c>
      <c r="J125" s="16">
        <f>F125-E125</f>
        <v>13</v>
      </c>
      <c r="K125" s="16">
        <f>F125*G125</f>
        <v>33</v>
      </c>
      <c r="L125" s="24">
        <f>(J125/K125)</f>
        <v>0.39393939393939392</v>
      </c>
      <c r="M125" s="24">
        <f t="shared" si="1"/>
        <v>0.39393939393939392</v>
      </c>
    </row>
    <row r="126" spans="1:13">
      <c r="A126" s="25">
        <v>49</v>
      </c>
      <c r="B126" s="12">
        <v>8</v>
      </c>
      <c r="C126" s="19" t="s">
        <v>102</v>
      </c>
      <c r="D126" t="s">
        <v>2420</v>
      </c>
      <c r="E126" s="21">
        <v>14</v>
      </c>
      <c r="F126" s="21">
        <v>24</v>
      </c>
      <c r="G126" s="12">
        <v>3</v>
      </c>
      <c r="H126" s="12">
        <v>9</v>
      </c>
      <c r="I126" t="s">
        <v>2421</v>
      </c>
      <c r="J126" s="16">
        <f>F126-E126</f>
        <v>10</v>
      </c>
      <c r="K126" s="16">
        <f>F126*G126</f>
        <v>72</v>
      </c>
      <c r="L126" s="24">
        <f>(J126/K126)</f>
        <v>0.1388888888888889</v>
      </c>
      <c r="M126" s="24">
        <f t="shared" si="1"/>
        <v>0.41666666666666669</v>
      </c>
    </row>
    <row r="127" spans="1:13">
      <c r="A127" s="25">
        <v>49</v>
      </c>
      <c r="B127" s="12">
        <v>8</v>
      </c>
      <c r="C127" s="19" t="s">
        <v>159</v>
      </c>
      <c r="D127" t="s">
        <v>2433</v>
      </c>
      <c r="E127" s="21">
        <v>19</v>
      </c>
      <c r="F127" s="21">
        <v>32</v>
      </c>
      <c r="G127" s="12">
        <v>3</v>
      </c>
      <c r="H127" s="12">
        <v>27</v>
      </c>
      <c r="I127" t="s">
        <v>2421</v>
      </c>
      <c r="J127" s="16">
        <f>F127-E127</f>
        <v>13</v>
      </c>
      <c r="K127" s="16">
        <f>F127*G127</f>
        <v>96</v>
      </c>
      <c r="L127" s="24">
        <f>(J127/K127)</f>
        <v>0.13541666666666666</v>
      </c>
      <c r="M127" s="24">
        <f t="shared" si="1"/>
        <v>0.40625</v>
      </c>
    </row>
    <row r="128" spans="1:13">
      <c r="A128" s="25">
        <v>49</v>
      </c>
      <c r="B128" s="12">
        <v>8</v>
      </c>
      <c r="C128" s="19" t="s">
        <v>59</v>
      </c>
      <c r="D128" t="s">
        <v>2439</v>
      </c>
      <c r="E128" s="21">
        <v>10</v>
      </c>
      <c r="F128" s="21">
        <v>18</v>
      </c>
      <c r="G128" s="12">
        <v>1</v>
      </c>
      <c r="H128" s="12">
        <v>45</v>
      </c>
      <c r="I128" t="s">
        <v>2423</v>
      </c>
      <c r="J128" s="16">
        <f>F128-E128</f>
        <v>8</v>
      </c>
      <c r="K128" s="16">
        <f>F128*G128</f>
        <v>18</v>
      </c>
      <c r="L128" s="24">
        <f>(J128/K128)</f>
        <v>0.44444444444444442</v>
      </c>
      <c r="M128" s="24">
        <f t="shared" si="1"/>
        <v>0.44444444444444442</v>
      </c>
    </row>
    <row r="129" spans="1:13">
      <c r="A129" s="25">
        <v>50</v>
      </c>
      <c r="B129" s="12">
        <v>19</v>
      </c>
      <c r="C129" s="19" t="s">
        <v>159</v>
      </c>
      <c r="D129" t="s">
        <v>2433</v>
      </c>
      <c r="E129" s="21">
        <v>19</v>
      </c>
      <c r="F129" s="21">
        <v>32</v>
      </c>
      <c r="G129" s="12">
        <v>1</v>
      </c>
      <c r="H129" s="12">
        <v>6</v>
      </c>
      <c r="I129" t="s">
        <v>2421</v>
      </c>
      <c r="J129" s="16">
        <f>F129-E129</f>
        <v>13</v>
      </c>
      <c r="K129" s="16">
        <f>F129*G129</f>
        <v>32</v>
      </c>
      <c r="L129" s="24">
        <f>(J129/K129)</f>
        <v>0.40625</v>
      </c>
      <c r="M129" s="24">
        <f t="shared" si="1"/>
        <v>0.40625</v>
      </c>
    </row>
    <row r="130" spans="1:13">
      <c r="A130" s="25">
        <v>50</v>
      </c>
      <c r="B130" s="12">
        <v>19</v>
      </c>
      <c r="C130" s="19" t="s">
        <v>133</v>
      </c>
      <c r="D130" t="s">
        <v>2434</v>
      </c>
      <c r="E130" s="21">
        <v>13</v>
      </c>
      <c r="F130" s="21">
        <v>22</v>
      </c>
      <c r="G130" s="12">
        <v>2</v>
      </c>
      <c r="H130" s="12">
        <v>15</v>
      </c>
      <c r="I130" t="s">
        <v>2421</v>
      </c>
      <c r="J130" s="16">
        <f>F130-E130</f>
        <v>9</v>
      </c>
      <c r="K130" s="16">
        <f>F130*G130</f>
        <v>44</v>
      </c>
      <c r="L130" s="24">
        <f>(J130/K130)</f>
        <v>0.20454545454545456</v>
      </c>
      <c r="M130" s="24">
        <f t="shared" ref="M130:M193" si="2">(J130/F130)</f>
        <v>0.40909090909090912</v>
      </c>
    </row>
    <row r="131" spans="1:13">
      <c r="A131" s="25">
        <v>51</v>
      </c>
      <c r="B131" s="12">
        <v>12</v>
      </c>
      <c r="C131" s="19" t="s">
        <v>129</v>
      </c>
      <c r="D131" t="s">
        <v>2437</v>
      </c>
      <c r="E131" s="21">
        <v>14</v>
      </c>
      <c r="F131" s="21">
        <v>23</v>
      </c>
      <c r="G131" s="12">
        <v>2</v>
      </c>
      <c r="H131" s="12">
        <v>33</v>
      </c>
      <c r="I131" t="s">
        <v>2423</v>
      </c>
      <c r="J131" s="16">
        <f>F131-E131</f>
        <v>9</v>
      </c>
      <c r="K131" s="16">
        <f>F131*G131</f>
        <v>46</v>
      </c>
      <c r="L131" s="24">
        <f>(J131/K131)</f>
        <v>0.19565217391304349</v>
      </c>
      <c r="M131" s="24">
        <f t="shared" si="2"/>
        <v>0.39130434782608697</v>
      </c>
    </row>
    <row r="132" spans="1:13">
      <c r="A132" s="25">
        <v>51</v>
      </c>
      <c r="B132" s="12">
        <v>12</v>
      </c>
      <c r="C132" s="19" t="s">
        <v>172</v>
      </c>
      <c r="D132" t="s">
        <v>2429</v>
      </c>
      <c r="E132" s="21">
        <v>20</v>
      </c>
      <c r="F132" s="21">
        <v>33</v>
      </c>
      <c r="G132" s="12">
        <v>3</v>
      </c>
      <c r="H132" s="12">
        <v>56</v>
      </c>
      <c r="I132" t="s">
        <v>2421</v>
      </c>
      <c r="J132" s="16">
        <f>F132-E132</f>
        <v>13</v>
      </c>
      <c r="K132" s="16">
        <f>F132*G132</f>
        <v>99</v>
      </c>
      <c r="L132" s="24">
        <f>(J132/K132)</f>
        <v>0.13131313131313133</v>
      </c>
      <c r="M132" s="24">
        <f t="shared" si="2"/>
        <v>0.39393939393939392</v>
      </c>
    </row>
    <row r="133" spans="1:13">
      <c r="A133" s="25">
        <v>51</v>
      </c>
      <c r="B133" s="12">
        <v>12</v>
      </c>
      <c r="C133" s="19" t="s">
        <v>133</v>
      </c>
      <c r="D133" t="s">
        <v>2434</v>
      </c>
      <c r="E133" s="21">
        <v>13</v>
      </c>
      <c r="F133" s="21">
        <v>22</v>
      </c>
      <c r="G133" s="12">
        <v>2</v>
      </c>
      <c r="H133" s="12">
        <v>53</v>
      </c>
      <c r="I133" t="s">
        <v>2421</v>
      </c>
      <c r="J133" s="16">
        <f>F133-E133</f>
        <v>9</v>
      </c>
      <c r="K133" s="16">
        <f>F133*G133</f>
        <v>44</v>
      </c>
      <c r="L133" s="24">
        <f>(J133/K133)</f>
        <v>0.20454545454545456</v>
      </c>
      <c r="M133" s="24">
        <f t="shared" si="2"/>
        <v>0.40909090909090912</v>
      </c>
    </row>
    <row r="134" spans="1:13">
      <c r="A134" s="25">
        <v>51</v>
      </c>
      <c r="B134" s="12">
        <v>12</v>
      </c>
      <c r="C134" s="19" t="s">
        <v>59</v>
      </c>
      <c r="D134" t="s">
        <v>2439</v>
      </c>
      <c r="E134" s="21">
        <v>10</v>
      </c>
      <c r="F134" s="21">
        <v>18</v>
      </c>
      <c r="G134" s="12">
        <v>2</v>
      </c>
      <c r="H134" s="12">
        <v>22</v>
      </c>
      <c r="I134" t="s">
        <v>2421</v>
      </c>
      <c r="J134" s="16">
        <f>F134-E134</f>
        <v>8</v>
      </c>
      <c r="K134" s="16">
        <f>F134*G134</f>
        <v>36</v>
      </c>
      <c r="L134" s="24">
        <f>(J134/K134)</f>
        <v>0.22222222222222221</v>
      </c>
      <c r="M134" s="24">
        <f t="shared" si="2"/>
        <v>0.44444444444444442</v>
      </c>
    </row>
    <row r="135" spans="1:13">
      <c r="A135" s="25">
        <v>52</v>
      </c>
      <c r="B135" s="12">
        <v>7</v>
      </c>
      <c r="C135" s="19" t="s">
        <v>172</v>
      </c>
      <c r="D135" t="s">
        <v>2429</v>
      </c>
      <c r="E135" s="21">
        <v>20</v>
      </c>
      <c r="F135" s="21">
        <v>33</v>
      </c>
      <c r="G135" s="12">
        <v>3</v>
      </c>
      <c r="H135" s="12">
        <v>13</v>
      </c>
      <c r="I135" t="s">
        <v>2421</v>
      </c>
      <c r="J135" s="16">
        <f>F135-E135</f>
        <v>13</v>
      </c>
      <c r="K135" s="16">
        <f>F135*G135</f>
        <v>99</v>
      </c>
      <c r="L135" s="24">
        <f>(J135/K135)</f>
        <v>0.13131313131313133</v>
      </c>
      <c r="M135" s="24">
        <f t="shared" si="2"/>
        <v>0.39393939393939392</v>
      </c>
    </row>
    <row r="136" spans="1:13">
      <c r="A136" s="25">
        <v>52</v>
      </c>
      <c r="B136" s="12">
        <v>7</v>
      </c>
      <c r="C136" s="19" t="s">
        <v>72</v>
      </c>
      <c r="D136" t="s">
        <v>2424</v>
      </c>
      <c r="E136" s="21">
        <v>19</v>
      </c>
      <c r="F136" s="21">
        <v>31</v>
      </c>
      <c r="G136" s="12">
        <v>2</v>
      </c>
      <c r="H136" s="12">
        <v>17</v>
      </c>
      <c r="I136" t="s">
        <v>2423</v>
      </c>
      <c r="J136" s="16">
        <f>F136-E136</f>
        <v>12</v>
      </c>
      <c r="K136" s="16">
        <f>F136*G136</f>
        <v>62</v>
      </c>
      <c r="L136" s="24">
        <f>(J136/K136)</f>
        <v>0.19354838709677419</v>
      </c>
      <c r="M136" s="24">
        <f t="shared" si="2"/>
        <v>0.38709677419354838</v>
      </c>
    </row>
    <row r="137" spans="1:13">
      <c r="A137" s="25">
        <v>52</v>
      </c>
      <c r="B137" s="12">
        <v>7</v>
      </c>
      <c r="C137" s="19" t="s">
        <v>47</v>
      </c>
      <c r="D137" t="s">
        <v>2435</v>
      </c>
      <c r="E137" s="21">
        <v>20</v>
      </c>
      <c r="F137" s="21">
        <v>34</v>
      </c>
      <c r="G137" s="12">
        <v>3</v>
      </c>
      <c r="H137" s="12">
        <v>32</v>
      </c>
      <c r="I137" t="s">
        <v>2421</v>
      </c>
      <c r="J137" s="16">
        <f>F137-E137</f>
        <v>14</v>
      </c>
      <c r="K137" s="16">
        <f>F137*G137</f>
        <v>102</v>
      </c>
      <c r="L137" s="24">
        <f>(J137/K137)</f>
        <v>0.13725490196078433</v>
      </c>
      <c r="M137" s="24">
        <f t="shared" si="2"/>
        <v>0.41176470588235292</v>
      </c>
    </row>
    <row r="138" spans="1:13">
      <c r="A138" s="25">
        <v>53</v>
      </c>
      <c r="B138" s="12">
        <v>16</v>
      </c>
      <c r="C138" s="19" t="s">
        <v>129</v>
      </c>
      <c r="D138" t="s">
        <v>2437</v>
      </c>
      <c r="E138" s="21">
        <v>14</v>
      </c>
      <c r="F138" s="21">
        <v>23</v>
      </c>
      <c r="G138" s="12">
        <v>3</v>
      </c>
      <c r="H138" s="12">
        <v>47</v>
      </c>
      <c r="I138" t="s">
        <v>2423</v>
      </c>
      <c r="J138" s="16">
        <f>F138-E138</f>
        <v>9</v>
      </c>
      <c r="K138" s="16">
        <f>F138*G138</f>
        <v>69</v>
      </c>
      <c r="L138" s="24">
        <f>(J138/K138)</f>
        <v>0.13043478260869565</v>
      </c>
      <c r="M138" s="24">
        <f t="shared" si="2"/>
        <v>0.39130434782608697</v>
      </c>
    </row>
    <row r="139" spans="1:13">
      <c r="A139" s="25">
        <v>53</v>
      </c>
      <c r="B139" s="12">
        <v>16</v>
      </c>
      <c r="C139" s="19" t="s">
        <v>50</v>
      </c>
      <c r="D139" t="s">
        <v>2422</v>
      </c>
      <c r="E139" s="21">
        <v>18</v>
      </c>
      <c r="F139" s="21">
        <v>30</v>
      </c>
      <c r="G139" s="12">
        <v>3</v>
      </c>
      <c r="H139" s="12">
        <v>39</v>
      </c>
      <c r="I139" t="s">
        <v>2423</v>
      </c>
      <c r="J139" s="16">
        <f>F139-E139</f>
        <v>12</v>
      </c>
      <c r="K139" s="16">
        <f>F139*G139</f>
        <v>90</v>
      </c>
      <c r="L139" s="24">
        <f>(J139/K139)</f>
        <v>0.13333333333333333</v>
      </c>
      <c r="M139" s="24">
        <f t="shared" si="2"/>
        <v>0.4</v>
      </c>
    </row>
    <row r="140" spans="1:13">
      <c r="A140" s="25">
        <v>53</v>
      </c>
      <c r="B140" s="12">
        <v>16</v>
      </c>
      <c r="C140" s="19" t="s">
        <v>56</v>
      </c>
      <c r="D140" t="s">
        <v>2427</v>
      </c>
      <c r="E140" s="21">
        <v>22</v>
      </c>
      <c r="F140" s="21">
        <v>36</v>
      </c>
      <c r="G140" s="12">
        <v>3</v>
      </c>
      <c r="H140" s="12">
        <v>26</v>
      </c>
      <c r="I140" t="s">
        <v>2421</v>
      </c>
      <c r="J140" s="16">
        <f>F140-E140</f>
        <v>14</v>
      </c>
      <c r="K140" s="16">
        <f>F140*G140</f>
        <v>108</v>
      </c>
      <c r="L140" s="24">
        <f>(J140/K140)</f>
        <v>0.12962962962962962</v>
      </c>
      <c r="M140" s="24">
        <f t="shared" si="2"/>
        <v>0.3888888888888889</v>
      </c>
    </row>
    <row r="141" spans="1:13">
      <c r="A141" s="25">
        <v>54</v>
      </c>
      <c r="B141" s="12">
        <v>6</v>
      </c>
      <c r="C141" s="19" t="s">
        <v>24</v>
      </c>
      <c r="D141" t="s">
        <v>2432</v>
      </c>
      <c r="E141" s="21">
        <v>21</v>
      </c>
      <c r="F141" s="21">
        <v>35</v>
      </c>
      <c r="G141" s="12">
        <v>3</v>
      </c>
      <c r="H141" s="12">
        <v>47</v>
      </c>
      <c r="I141" t="s">
        <v>2421</v>
      </c>
      <c r="J141" s="16">
        <f>F141-E141</f>
        <v>14</v>
      </c>
      <c r="K141" s="16">
        <f>F141*G141</f>
        <v>105</v>
      </c>
      <c r="L141" s="24">
        <f>(J141/K141)</f>
        <v>0.13333333333333333</v>
      </c>
      <c r="M141" s="24">
        <f t="shared" si="2"/>
        <v>0.4</v>
      </c>
    </row>
    <row r="142" spans="1:13">
      <c r="A142" s="25">
        <v>54</v>
      </c>
      <c r="B142" s="12">
        <v>6</v>
      </c>
      <c r="C142" s="19" t="s">
        <v>72</v>
      </c>
      <c r="D142" t="s">
        <v>2424</v>
      </c>
      <c r="E142" s="21">
        <v>19</v>
      </c>
      <c r="F142" s="21">
        <v>31</v>
      </c>
      <c r="G142" s="12">
        <v>1</v>
      </c>
      <c r="H142" s="12">
        <v>55</v>
      </c>
      <c r="I142" t="s">
        <v>2423</v>
      </c>
      <c r="J142" s="16">
        <f>F142-E142</f>
        <v>12</v>
      </c>
      <c r="K142" s="16">
        <f>F142*G142</f>
        <v>31</v>
      </c>
      <c r="L142" s="24">
        <f>(J142/K142)</f>
        <v>0.38709677419354838</v>
      </c>
      <c r="M142" s="24">
        <f t="shared" si="2"/>
        <v>0.38709677419354838</v>
      </c>
    </row>
    <row r="143" spans="1:13">
      <c r="A143" s="25">
        <v>54</v>
      </c>
      <c r="B143" s="12">
        <v>6</v>
      </c>
      <c r="C143" s="19" t="s">
        <v>59</v>
      </c>
      <c r="D143" t="s">
        <v>2439</v>
      </c>
      <c r="E143" s="21">
        <v>10</v>
      </c>
      <c r="F143" s="21">
        <v>18</v>
      </c>
      <c r="G143" s="12">
        <v>1</v>
      </c>
      <c r="H143" s="12">
        <v>55</v>
      </c>
      <c r="I143" t="s">
        <v>2423</v>
      </c>
      <c r="J143" s="16">
        <f>F143-E143</f>
        <v>8</v>
      </c>
      <c r="K143" s="16">
        <f>F143*G143</f>
        <v>18</v>
      </c>
      <c r="L143" s="24">
        <f>(J143/K143)</f>
        <v>0.44444444444444442</v>
      </c>
      <c r="M143" s="24">
        <f t="shared" si="2"/>
        <v>0.44444444444444442</v>
      </c>
    </row>
    <row r="144" spans="1:13">
      <c r="A144" s="25">
        <v>54</v>
      </c>
      <c r="B144" s="12">
        <v>6</v>
      </c>
      <c r="C144" s="19" t="s">
        <v>172</v>
      </c>
      <c r="D144" t="s">
        <v>2429</v>
      </c>
      <c r="E144" s="21">
        <v>20</v>
      </c>
      <c r="F144" s="21">
        <v>33</v>
      </c>
      <c r="G144" s="12">
        <v>1</v>
      </c>
      <c r="H144" s="12">
        <v>46</v>
      </c>
      <c r="I144" t="s">
        <v>2423</v>
      </c>
      <c r="J144" s="16">
        <f>F144-E144</f>
        <v>13</v>
      </c>
      <c r="K144" s="16">
        <f>F144*G144</f>
        <v>33</v>
      </c>
      <c r="L144" s="24">
        <f>(J144/K144)</f>
        <v>0.39393939393939392</v>
      </c>
      <c r="M144" s="24">
        <f t="shared" si="2"/>
        <v>0.39393939393939392</v>
      </c>
    </row>
    <row r="145" spans="1:13">
      <c r="A145" s="25">
        <v>55</v>
      </c>
      <c r="B145" s="12">
        <v>20</v>
      </c>
      <c r="C145" s="19" t="s">
        <v>172</v>
      </c>
      <c r="D145" t="s">
        <v>2429</v>
      </c>
      <c r="E145" s="21">
        <v>20</v>
      </c>
      <c r="F145" s="21">
        <v>33</v>
      </c>
      <c r="G145" s="12">
        <v>3</v>
      </c>
      <c r="H145" s="12">
        <v>27</v>
      </c>
      <c r="I145" t="s">
        <v>2423</v>
      </c>
      <c r="J145" s="16">
        <f>F145-E145</f>
        <v>13</v>
      </c>
      <c r="K145" s="16">
        <f>F145*G145</f>
        <v>99</v>
      </c>
      <c r="L145" s="24">
        <f>(J145/K145)</f>
        <v>0.13131313131313133</v>
      </c>
      <c r="M145" s="24">
        <f t="shared" si="2"/>
        <v>0.39393939393939392</v>
      </c>
    </row>
    <row r="146" spans="1:13">
      <c r="A146" s="25">
        <v>55</v>
      </c>
      <c r="B146" s="12">
        <v>20</v>
      </c>
      <c r="C146" s="19" t="s">
        <v>102</v>
      </c>
      <c r="D146" t="s">
        <v>2420</v>
      </c>
      <c r="E146" s="21">
        <v>14</v>
      </c>
      <c r="F146" s="21">
        <v>24</v>
      </c>
      <c r="G146" s="12">
        <v>1</v>
      </c>
      <c r="H146" s="12">
        <v>5</v>
      </c>
      <c r="I146" t="s">
        <v>2421</v>
      </c>
      <c r="J146" s="16">
        <f>F146-E146</f>
        <v>10</v>
      </c>
      <c r="K146" s="16">
        <f>F146*G146</f>
        <v>24</v>
      </c>
      <c r="L146" s="24">
        <f>(J146/K146)</f>
        <v>0.41666666666666669</v>
      </c>
      <c r="M146" s="24">
        <f t="shared" si="2"/>
        <v>0.41666666666666669</v>
      </c>
    </row>
    <row r="147" spans="1:13">
      <c r="A147" s="25">
        <v>55</v>
      </c>
      <c r="B147" s="12">
        <v>20</v>
      </c>
      <c r="C147" s="19" t="s">
        <v>56</v>
      </c>
      <c r="D147" t="s">
        <v>2427</v>
      </c>
      <c r="E147" s="21">
        <v>22</v>
      </c>
      <c r="F147" s="21">
        <v>36</v>
      </c>
      <c r="G147" s="12">
        <v>1</v>
      </c>
      <c r="H147" s="12">
        <v>51</v>
      </c>
      <c r="I147" t="s">
        <v>2423</v>
      </c>
      <c r="J147" s="16">
        <f>F147-E147</f>
        <v>14</v>
      </c>
      <c r="K147" s="16">
        <f>F147*G147</f>
        <v>36</v>
      </c>
      <c r="L147" s="24">
        <f>(J147/K147)</f>
        <v>0.3888888888888889</v>
      </c>
      <c r="M147" s="24">
        <f t="shared" si="2"/>
        <v>0.3888888888888889</v>
      </c>
    </row>
    <row r="148" spans="1:13">
      <c r="A148" s="25">
        <v>55</v>
      </c>
      <c r="B148" s="12">
        <v>20</v>
      </c>
      <c r="C148" s="19" t="s">
        <v>159</v>
      </c>
      <c r="D148" t="s">
        <v>2433</v>
      </c>
      <c r="E148" s="21">
        <v>19</v>
      </c>
      <c r="F148" s="21">
        <v>32</v>
      </c>
      <c r="G148" s="12">
        <v>3</v>
      </c>
      <c r="H148" s="12">
        <v>13</v>
      </c>
      <c r="I148" t="s">
        <v>2421</v>
      </c>
      <c r="J148" s="16">
        <f>F148-E148</f>
        <v>13</v>
      </c>
      <c r="K148" s="16">
        <f>F148*G148</f>
        <v>96</v>
      </c>
      <c r="L148" s="24">
        <f>(J148/K148)</f>
        <v>0.13541666666666666</v>
      </c>
      <c r="M148" s="24">
        <f t="shared" si="2"/>
        <v>0.40625</v>
      </c>
    </row>
    <row r="149" spans="1:13">
      <c r="A149" s="25">
        <v>56</v>
      </c>
      <c r="B149" s="12">
        <v>1</v>
      </c>
      <c r="C149" s="19" t="s">
        <v>32</v>
      </c>
      <c r="D149" t="s">
        <v>2428</v>
      </c>
      <c r="E149" s="21">
        <v>17</v>
      </c>
      <c r="F149" s="21">
        <v>29</v>
      </c>
      <c r="G149" s="12">
        <v>1</v>
      </c>
      <c r="H149" s="12">
        <v>38</v>
      </c>
      <c r="I149" t="s">
        <v>2421</v>
      </c>
      <c r="J149" s="16">
        <f>F149-E149</f>
        <v>12</v>
      </c>
      <c r="K149" s="16">
        <f>F149*G149</f>
        <v>29</v>
      </c>
      <c r="L149" s="24">
        <f>(J149/K149)</f>
        <v>0.41379310344827586</v>
      </c>
      <c r="M149" s="24">
        <f t="shared" si="2"/>
        <v>0.41379310344827586</v>
      </c>
    </row>
    <row r="150" spans="1:13">
      <c r="A150" s="25">
        <v>56</v>
      </c>
      <c r="B150" s="12">
        <v>1</v>
      </c>
      <c r="C150" s="19" t="s">
        <v>68</v>
      </c>
      <c r="D150" t="s">
        <v>2431</v>
      </c>
      <c r="E150" s="21">
        <v>11</v>
      </c>
      <c r="F150" s="21">
        <v>19</v>
      </c>
      <c r="G150" s="12">
        <v>1</v>
      </c>
      <c r="H150" s="12">
        <v>40</v>
      </c>
      <c r="I150" t="s">
        <v>2423</v>
      </c>
      <c r="J150" s="16">
        <f>F150-E150</f>
        <v>8</v>
      </c>
      <c r="K150" s="16">
        <f>F150*G150</f>
        <v>19</v>
      </c>
      <c r="L150" s="24">
        <f>(J150/K150)</f>
        <v>0.42105263157894735</v>
      </c>
      <c r="M150" s="24">
        <f t="shared" si="2"/>
        <v>0.42105263157894735</v>
      </c>
    </row>
    <row r="151" spans="1:13">
      <c r="A151" s="25">
        <v>57</v>
      </c>
      <c r="B151" s="12">
        <v>18</v>
      </c>
      <c r="C151" s="19" t="s">
        <v>24</v>
      </c>
      <c r="D151" t="s">
        <v>2432</v>
      </c>
      <c r="E151" s="21">
        <v>21</v>
      </c>
      <c r="F151" s="21">
        <v>35</v>
      </c>
      <c r="G151" s="12">
        <v>1</v>
      </c>
      <c r="H151" s="12">
        <v>21</v>
      </c>
      <c r="I151" t="s">
        <v>2423</v>
      </c>
      <c r="J151" s="16">
        <f>F151-E151</f>
        <v>14</v>
      </c>
      <c r="K151" s="16">
        <f>F151*G151</f>
        <v>35</v>
      </c>
      <c r="L151" s="24">
        <f>(J151/K151)</f>
        <v>0.4</v>
      </c>
      <c r="M151" s="24">
        <f t="shared" si="2"/>
        <v>0.4</v>
      </c>
    </row>
    <row r="152" spans="1:13">
      <c r="A152" s="25">
        <v>57</v>
      </c>
      <c r="B152" s="12">
        <v>18</v>
      </c>
      <c r="C152" s="19" t="s">
        <v>42</v>
      </c>
      <c r="D152" t="s">
        <v>2426</v>
      </c>
      <c r="E152" s="21">
        <v>25</v>
      </c>
      <c r="F152" s="21">
        <v>40</v>
      </c>
      <c r="G152" s="12">
        <v>1</v>
      </c>
      <c r="H152" s="12">
        <v>30</v>
      </c>
      <c r="I152" t="s">
        <v>2423</v>
      </c>
      <c r="J152" s="16">
        <f>F152-E152</f>
        <v>15</v>
      </c>
      <c r="K152" s="16">
        <f>F152*G152</f>
        <v>40</v>
      </c>
      <c r="L152" s="24">
        <f>(J152/K152)</f>
        <v>0.375</v>
      </c>
      <c r="M152" s="24">
        <f t="shared" si="2"/>
        <v>0.375</v>
      </c>
    </row>
    <row r="153" spans="1:13">
      <c r="A153" s="25">
        <v>57</v>
      </c>
      <c r="B153" s="12">
        <v>18</v>
      </c>
      <c r="C153" s="19" t="s">
        <v>133</v>
      </c>
      <c r="D153" t="s">
        <v>2434</v>
      </c>
      <c r="E153" s="21">
        <v>13</v>
      </c>
      <c r="F153" s="21">
        <v>22</v>
      </c>
      <c r="G153" s="12">
        <v>1</v>
      </c>
      <c r="H153" s="12">
        <v>10</v>
      </c>
      <c r="I153" t="s">
        <v>2421</v>
      </c>
      <c r="J153" s="16">
        <f>F153-E153</f>
        <v>9</v>
      </c>
      <c r="K153" s="16">
        <f>F153*G153</f>
        <v>22</v>
      </c>
      <c r="L153" s="24">
        <f>(J153/K153)</f>
        <v>0.40909090909090912</v>
      </c>
      <c r="M153" s="24">
        <f t="shared" si="2"/>
        <v>0.40909090909090912</v>
      </c>
    </row>
    <row r="154" spans="1:13">
      <c r="A154" s="25">
        <v>57</v>
      </c>
      <c r="B154" s="12">
        <v>18</v>
      </c>
      <c r="C154" s="19" t="s">
        <v>56</v>
      </c>
      <c r="D154" t="s">
        <v>2427</v>
      </c>
      <c r="E154" s="21">
        <v>22</v>
      </c>
      <c r="F154" s="21">
        <v>36</v>
      </c>
      <c r="G154" s="12">
        <v>2</v>
      </c>
      <c r="H154" s="12">
        <v>7</v>
      </c>
      <c r="I154" t="s">
        <v>2423</v>
      </c>
      <c r="J154" s="16">
        <f>F154-E154</f>
        <v>14</v>
      </c>
      <c r="K154" s="16">
        <f>F154*G154</f>
        <v>72</v>
      </c>
      <c r="L154" s="24">
        <f>(J154/K154)</f>
        <v>0.19444444444444445</v>
      </c>
      <c r="M154" s="24">
        <f t="shared" si="2"/>
        <v>0.3888888888888889</v>
      </c>
    </row>
    <row r="155" spans="1:13">
      <c r="A155" s="25">
        <v>58</v>
      </c>
      <c r="B155" s="12">
        <v>8</v>
      </c>
      <c r="C155" s="19" t="s">
        <v>133</v>
      </c>
      <c r="D155" t="s">
        <v>2434</v>
      </c>
      <c r="E155" s="21">
        <v>13</v>
      </c>
      <c r="F155" s="21">
        <v>22</v>
      </c>
      <c r="G155" s="12">
        <v>1</v>
      </c>
      <c r="H155" s="12">
        <v>17</v>
      </c>
      <c r="I155" t="s">
        <v>2423</v>
      </c>
      <c r="J155" s="16">
        <f>F155-E155</f>
        <v>9</v>
      </c>
      <c r="K155" s="16">
        <f>F155*G155</f>
        <v>22</v>
      </c>
      <c r="L155" s="24">
        <f>(J155/K155)</f>
        <v>0.40909090909090912</v>
      </c>
      <c r="M155" s="24">
        <f t="shared" si="2"/>
        <v>0.40909090909090912</v>
      </c>
    </row>
    <row r="156" spans="1:13">
      <c r="A156" s="25">
        <v>58</v>
      </c>
      <c r="B156" s="12">
        <v>8</v>
      </c>
      <c r="C156" s="19" t="s">
        <v>88</v>
      </c>
      <c r="D156" t="s">
        <v>2436</v>
      </c>
      <c r="E156" s="21">
        <v>12</v>
      </c>
      <c r="F156" s="21">
        <v>20</v>
      </c>
      <c r="G156" s="12">
        <v>3</v>
      </c>
      <c r="H156" s="12">
        <v>56</v>
      </c>
      <c r="I156" t="s">
        <v>2423</v>
      </c>
      <c r="J156" s="16">
        <f>F156-E156</f>
        <v>8</v>
      </c>
      <c r="K156" s="16">
        <f>F156*G156</f>
        <v>60</v>
      </c>
      <c r="L156" s="24">
        <f>(J156/K156)</f>
        <v>0.13333333333333333</v>
      </c>
      <c r="M156" s="24">
        <f t="shared" si="2"/>
        <v>0.4</v>
      </c>
    </row>
    <row r="157" spans="1:13">
      <c r="A157" s="25">
        <v>59</v>
      </c>
      <c r="B157" s="12">
        <v>8</v>
      </c>
      <c r="C157" s="19" t="s">
        <v>68</v>
      </c>
      <c r="D157" t="s">
        <v>2431</v>
      </c>
      <c r="E157" s="21">
        <v>11</v>
      </c>
      <c r="F157" s="21">
        <v>19</v>
      </c>
      <c r="G157" s="12">
        <v>2</v>
      </c>
      <c r="H157" s="12">
        <v>13</v>
      </c>
      <c r="I157" t="s">
        <v>2421</v>
      </c>
      <c r="J157" s="16">
        <f>F157-E157</f>
        <v>8</v>
      </c>
      <c r="K157" s="16">
        <f>F157*G157</f>
        <v>38</v>
      </c>
      <c r="L157" s="24">
        <f>(J157/K157)</f>
        <v>0.21052631578947367</v>
      </c>
      <c r="M157" s="24">
        <f t="shared" si="2"/>
        <v>0.42105263157894735</v>
      </c>
    </row>
    <row r="158" spans="1:13">
      <c r="A158" s="25">
        <v>59</v>
      </c>
      <c r="B158" s="12">
        <v>8</v>
      </c>
      <c r="C158" s="19" t="s">
        <v>129</v>
      </c>
      <c r="D158" t="s">
        <v>2437</v>
      </c>
      <c r="E158" s="21">
        <v>14</v>
      </c>
      <c r="F158" s="21">
        <v>23</v>
      </c>
      <c r="G158" s="12">
        <v>2</v>
      </c>
      <c r="H158" s="12">
        <v>9</v>
      </c>
      <c r="I158" t="s">
        <v>2421</v>
      </c>
      <c r="J158" s="16">
        <f>F158-E158</f>
        <v>9</v>
      </c>
      <c r="K158" s="16">
        <f>F158*G158</f>
        <v>46</v>
      </c>
      <c r="L158" s="24">
        <f>(J158/K158)</f>
        <v>0.19565217391304349</v>
      </c>
      <c r="M158" s="24">
        <f t="shared" si="2"/>
        <v>0.39130434782608697</v>
      </c>
    </row>
    <row r="159" spans="1:13">
      <c r="A159" s="25">
        <v>59</v>
      </c>
      <c r="B159" s="12">
        <v>8</v>
      </c>
      <c r="C159" s="19" t="s">
        <v>59</v>
      </c>
      <c r="D159" t="s">
        <v>2439</v>
      </c>
      <c r="E159" s="21">
        <v>10</v>
      </c>
      <c r="F159" s="21">
        <v>18</v>
      </c>
      <c r="G159" s="12">
        <v>2</v>
      </c>
      <c r="H159" s="12">
        <v>13</v>
      </c>
      <c r="I159" t="s">
        <v>2423</v>
      </c>
      <c r="J159" s="16">
        <f>F159-E159</f>
        <v>8</v>
      </c>
      <c r="K159" s="16">
        <f>F159*G159</f>
        <v>36</v>
      </c>
      <c r="L159" s="24">
        <f>(J159/K159)</f>
        <v>0.22222222222222221</v>
      </c>
      <c r="M159" s="24">
        <f t="shared" si="2"/>
        <v>0.44444444444444442</v>
      </c>
    </row>
    <row r="160" spans="1:13">
      <c r="A160" s="25">
        <v>59</v>
      </c>
      <c r="B160" s="12">
        <v>8</v>
      </c>
      <c r="C160" s="19" t="s">
        <v>42</v>
      </c>
      <c r="D160" t="s">
        <v>2426</v>
      </c>
      <c r="E160" s="21">
        <v>25</v>
      </c>
      <c r="F160" s="21">
        <v>40</v>
      </c>
      <c r="G160" s="12">
        <v>1</v>
      </c>
      <c r="H160" s="12">
        <v>13</v>
      </c>
      <c r="I160" t="s">
        <v>2423</v>
      </c>
      <c r="J160" s="16">
        <f>F160-E160</f>
        <v>15</v>
      </c>
      <c r="K160" s="16">
        <f>F160*G160</f>
        <v>40</v>
      </c>
      <c r="L160" s="24">
        <f>(J160/K160)</f>
        <v>0.375</v>
      </c>
      <c r="M160" s="24">
        <f t="shared" si="2"/>
        <v>0.375</v>
      </c>
    </row>
    <row r="161" spans="1:13">
      <c r="A161" s="25">
        <v>60</v>
      </c>
      <c r="B161" s="12">
        <v>6</v>
      </c>
      <c r="C161" s="19" t="s">
        <v>59</v>
      </c>
      <c r="D161" t="s">
        <v>2439</v>
      </c>
      <c r="E161" s="21">
        <v>10</v>
      </c>
      <c r="F161" s="21">
        <v>18</v>
      </c>
      <c r="G161" s="12">
        <v>2</v>
      </c>
      <c r="H161" s="12">
        <v>23</v>
      </c>
      <c r="I161" t="s">
        <v>2421</v>
      </c>
      <c r="J161" s="16">
        <f>F161-E161</f>
        <v>8</v>
      </c>
      <c r="K161" s="16">
        <f>F161*G161</f>
        <v>36</v>
      </c>
      <c r="L161" s="24">
        <f>(J161/K161)</f>
        <v>0.22222222222222221</v>
      </c>
      <c r="M161" s="24">
        <f t="shared" si="2"/>
        <v>0.44444444444444442</v>
      </c>
    </row>
    <row r="162" spans="1:13">
      <c r="A162" s="25">
        <v>60</v>
      </c>
      <c r="B162" s="12">
        <v>6</v>
      </c>
      <c r="C162" s="19" t="s">
        <v>172</v>
      </c>
      <c r="D162" t="s">
        <v>2429</v>
      </c>
      <c r="E162" s="21">
        <v>20</v>
      </c>
      <c r="F162" s="21">
        <v>33</v>
      </c>
      <c r="G162" s="12">
        <v>2</v>
      </c>
      <c r="H162" s="12">
        <v>20</v>
      </c>
      <c r="I162" t="s">
        <v>2423</v>
      </c>
      <c r="J162" s="16">
        <f>F162-E162</f>
        <v>13</v>
      </c>
      <c r="K162" s="16">
        <f>F162*G162</f>
        <v>66</v>
      </c>
      <c r="L162" s="24">
        <f>(J162/K162)</f>
        <v>0.19696969696969696</v>
      </c>
      <c r="M162" s="24">
        <f t="shared" si="2"/>
        <v>0.39393939393939392</v>
      </c>
    </row>
    <row r="163" spans="1:13">
      <c r="A163" s="25">
        <v>61</v>
      </c>
      <c r="B163" s="12">
        <v>10</v>
      </c>
      <c r="C163" s="19" t="s">
        <v>42</v>
      </c>
      <c r="D163" t="s">
        <v>2426</v>
      </c>
      <c r="E163" s="21">
        <v>25</v>
      </c>
      <c r="F163" s="21">
        <v>40</v>
      </c>
      <c r="G163" s="12">
        <v>2</v>
      </c>
      <c r="H163" s="12">
        <v>56</v>
      </c>
      <c r="I163" t="s">
        <v>2421</v>
      </c>
      <c r="J163" s="16">
        <f>F163-E163</f>
        <v>15</v>
      </c>
      <c r="K163" s="16">
        <f>F163*G163</f>
        <v>80</v>
      </c>
      <c r="L163" s="24">
        <f>(J163/K163)</f>
        <v>0.1875</v>
      </c>
      <c r="M163" s="24">
        <f t="shared" si="2"/>
        <v>0.375</v>
      </c>
    </row>
    <row r="164" spans="1:13">
      <c r="A164" s="25">
        <v>61</v>
      </c>
      <c r="B164" s="12">
        <v>10</v>
      </c>
      <c r="C164" s="19" t="s">
        <v>59</v>
      </c>
      <c r="D164" t="s">
        <v>2439</v>
      </c>
      <c r="E164" s="21">
        <v>10</v>
      </c>
      <c r="F164" s="21">
        <v>18</v>
      </c>
      <c r="G164" s="12">
        <v>1</v>
      </c>
      <c r="H164" s="12">
        <v>39</v>
      </c>
      <c r="I164" t="s">
        <v>2423</v>
      </c>
      <c r="J164" s="16">
        <f>F164-E164</f>
        <v>8</v>
      </c>
      <c r="K164" s="16">
        <f>F164*G164</f>
        <v>18</v>
      </c>
      <c r="L164" s="24">
        <f>(J164/K164)</f>
        <v>0.44444444444444442</v>
      </c>
      <c r="M164" s="24">
        <f t="shared" si="2"/>
        <v>0.44444444444444442</v>
      </c>
    </row>
    <row r="165" spans="1:13">
      <c r="A165" s="25">
        <v>61</v>
      </c>
      <c r="B165" s="12">
        <v>10</v>
      </c>
      <c r="C165" s="19" t="s">
        <v>50</v>
      </c>
      <c r="D165" t="s">
        <v>2422</v>
      </c>
      <c r="E165" s="21">
        <v>18</v>
      </c>
      <c r="F165" s="21">
        <v>30</v>
      </c>
      <c r="G165" s="12">
        <v>2</v>
      </c>
      <c r="H165" s="12">
        <v>13</v>
      </c>
      <c r="I165" t="s">
        <v>2421</v>
      </c>
      <c r="J165" s="16">
        <f>F165-E165</f>
        <v>12</v>
      </c>
      <c r="K165" s="16">
        <f>F165*G165</f>
        <v>60</v>
      </c>
      <c r="L165" s="24">
        <f>(J165/K165)</f>
        <v>0.2</v>
      </c>
      <c r="M165" s="24">
        <f t="shared" si="2"/>
        <v>0.4</v>
      </c>
    </row>
    <row r="166" spans="1:13">
      <c r="A166" s="25">
        <v>61</v>
      </c>
      <c r="B166" s="12">
        <v>10</v>
      </c>
      <c r="C166" s="19" t="s">
        <v>37</v>
      </c>
      <c r="D166" t="s">
        <v>2430</v>
      </c>
      <c r="E166" s="21">
        <v>16</v>
      </c>
      <c r="F166" s="21">
        <v>28</v>
      </c>
      <c r="G166" s="12">
        <v>3</v>
      </c>
      <c r="H166" s="12">
        <v>51</v>
      </c>
      <c r="I166" t="s">
        <v>2423</v>
      </c>
      <c r="J166" s="16">
        <f>F166-E166</f>
        <v>12</v>
      </c>
      <c r="K166" s="16">
        <f>F166*G166</f>
        <v>84</v>
      </c>
      <c r="L166" s="24">
        <f>(J166/K166)</f>
        <v>0.14285714285714285</v>
      </c>
      <c r="M166" s="24">
        <f t="shared" si="2"/>
        <v>0.42857142857142855</v>
      </c>
    </row>
    <row r="167" spans="1:13">
      <c r="A167" s="25">
        <v>62</v>
      </c>
      <c r="B167" s="12">
        <v>2</v>
      </c>
      <c r="C167" s="19" t="s">
        <v>50</v>
      </c>
      <c r="D167" t="s">
        <v>2422</v>
      </c>
      <c r="E167" s="21">
        <v>18</v>
      </c>
      <c r="F167" s="21">
        <v>30</v>
      </c>
      <c r="G167" s="12">
        <v>2</v>
      </c>
      <c r="H167" s="12">
        <v>59</v>
      </c>
      <c r="I167" t="s">
        <v>2423</v>
      </c>
      <c r="J167" s="16">
        <f>F167-E167</f>
        <v>12</v>
      </c>
      <c r="K167" s="16">
        <f>F167*G167</f>
        <v>60</v>
      </c>
      <c r="L167" s="24">
        <f>(J167/K167)</f>
        <v>0.2</v>
      </c>
      <c r="M167" s="24">
        <f t="shared" si="2"/>
        <v>0.4</v>
      </c>
    </row>
    <row r="168" spans="1:13">
      <c r="A168" s="25">
        <v>62</v>
      </c>
      <c r="B168" s="12">
        <v>2</v>
      </c>
      <c r="C168" s="19" t="s">
        <v>68</v>
      </c>
      <c r="D168" t="s">
        <v>2431</v>
      </c>
      <c r="E168" s="21">
        <v>11</v>
      </c>
      <c r="F168" s="21">
        <v>19</v>
      </c>
      <c r="G168" s="12">
        <v>3</v>
      </c>
      <c r="H168" s="12">
        <v>46</v>
      </c>
      <c r="I168" t="s">
        <v>2423</v>
      </c>
      <c r="J168" s="16">
        <f>F168-E168</f>
        <v>8</v>
      </c>
      <c r="K168" s="16">
        <f>F168*G168</f>
        <v>57</v>
      </c>
      <c r="L168" s="24">
        <f>(J168/K168)</f>
        <v>0.14035087719298245</v>
      </c>
      <c r="M168" s="24">
        <f t="shared" si="2"/>
        <v>0.42105263157894735</v>
      </c>
    </row>
    <row r="169" spans="1:13">
      <c r="A169" s="25">
        <v>62</v>
      </c>
      <c r="B169" s="12">
        <v>2</v>
      </c>
      <c r="C169" s="19" t="s">
        <v>72</v>
      </c>
      <c r="D169" t="s">
        <v>2424</v>
      </c>
      <c r="E169" s="21">
        <v>19</v>
      </c>
      <c r="F169" s="21">
        <v>31</v>
      </c>
      <c r="G169" s="12">
        <v>1</v>
      </c>
      <c r="H169" s="12">
        <v>50</v>
      </c>
      <c r="I169" t="s">
        <v>2423</v>
      </c>
      <c r="J169" s="16">
        <f>F169-E169</f>
        <v>12</v>
      </c>
      <c r="K169" s="16">
        <f>F169*G169</f>
        <v>31</v>
      </c>
      <c r="L169" s="24">
        <f>(J169/K169)</f>
        <v>0.38709677419354838</v>
      </c>
      <c r="M169" s="24">
        <f t="shared" si="2"/>
        <v>0.38709677419354838</v>
      </c>
    </row>
    <row r="170" spans="1:13">
      <c r="A170" s="25">
        <v>63</v>
      </c>
      <c r="B170" s="12">
        <v>17</v>
      </c>
      <c r="C170" s="19" t="s">
        <v>88</v>
      </c>
      <c r="D170" t="s">
        <v>2436</v>
      </c>
      <c r="E170" s="21">
        <v>12</v>
      </c>
      <c r="F170" s="21">
        <v>20</v>
      </c>
      <c r="G170" s="12">
        <v>1</v>
      </c>
      <c r="H170" s="12">
        <v>10</v>
      </c>
      <c r="I170" t="s">
        <v>2423</v>
      </c>
      <c r="J170" s="16">
        <f>F170-E170</f>
        <v>8</v>
      </c>
      <c r="K170" s="16">
        <f>F170*G170</f>
        <v>20</v>
      </c>
      <c r="L170" s="24">
        <f>(J170/K170)</f>
        <v>0.4</v>
      </c>
      <c r="M170" s="24">
        <f t="shared" si="2"/>
        <v>0.4</v>
      </c>
    </row>
    <row r="171" spans="1:13">
      <c r="A171" s="25">
        <v>63</v>
      </c>
      <c r="B171" s="12">
        <v>17</v>
      </c>
      <c r="C171" s="19" t="s">
        <v>24</v>
      </c>
      <c r="D171" t="s">
        <v>2432</v>
      </c>
      <c r="E171" s="21">
        <v>21</v>
      </c>
      <c r="F171" s="21">
        <v>35</v>
      </c>
      <c r="G171" s="12">
        <v>1</v>
      </c>
      <c r="H171" s="12">
        <v>20</v>
      </c>
      <c r="I171" t="s">
        <v>2421</v>
      </c>
      <c r="J171" s="16">
        <f>F171-E171</f>
        <v>14</v>
      </c>
      <c r="K171" s="16">
        <f>F171*G171</f>
        <v>35</v>
      </c>
      <c r="L171" s="24">
        <f>(J171/K171)</f>
        <v>0.4</v>
      </c>
      <c r="M171" s="24">
        <f t="shared" si="2"/>
        <v>0.4</v>
      </c>
    </row>
    <row r="172" spans="1:13">
      <c r="A172" s="25">
        <v>64</v>
      </c>
      <c r="B172" s="12">
        <v>3</v>
      </c>
      <c r="C172" s="19" t="s">
        <v>88</v>
      </c>
      <c r="D172" t="s">
        <v>2436</v>
      </c>
      <c r="E172" s="21">
        <v>12</v>
      </c>
      <c r="F172" s="21">
        <v>20</v>
      </c>
      <c r="G172" s="12">
        <v>3</v>
      </c>
      <c r="H172" s="12">
        <v>25</v>
      </c>
      <c r="I172" t="s">
        <v>2421</v>
      </c>
      <c r="J172" s="16">
        <f>F172-E172</f>
        <v>8</v>
      </c>
      <c r="K172" s="16">
        <f>F172*G172</f>
        <v>60</v>
      </c>
      <c r="L172" s="24">
        <f>(J172/K172)</f>
        <v>0.13333333333333333</v>
      </c>
      <c r="M172" s="24">
        <f t="shared" si="2"/>
        <v>0.4</v>
      </c>
    </row>
    <row r="173" spans="1:13">
      <c r="A173" s="25">
        <v>64</v>
      </c>
      <c r="B173" s="12">
        <v>3</v>
      </c>
      <c r="C173" s="19" t="s">
        <v>42</v>
      </c>
      <c r="D173" t="s">
        <v>2426</v>
      </c>
      <c r="E173" s="21">
        <v>25</v>
      </c>
      <c r="F173" s="21">
        <v>40</v>
      </c>
      <c r="G173" s="12">
        <v>3</v>
      </c>
      <c r="H173" s="12">
        <v>47</v>
      </c>
      <c r="I173" t="s">
        <v>2423</v>
      </c>
      <c r="J173" s="16">
        <f>F173-E173</f>
        <v>15</v>
      </c>
      <c r="K173" s="16">
        <f>F173*G173</f>
        <v>120</v>
      </c>
      <c r="L173" s="24">
        <f>(J173/K173)</f>
        <v>0.125</v>
      </c>
      <c r="M173" s="24">
        <f t="shared" si="2"/>
        <v>0.375</v>
      </c>
    </row>
    <row r="174" spans="1:13">
      <c r="A174" s="25">
        <v>64</v>
      </c>
      <c r="B174" s="12">
        <v>3</v>
      </c>
      <c r="C174" s="19" t="s">
        <v>56</v>
      </c>
      <c r="D174" t="s">
        <v>2427</v>
      </c>
      <c r="E174" s="21">
        <v>22</v>
      </c>
      <c r="F174" s="21">
        <v>36</v>
      </c>
      <c r="G174" s="12">
        <v>3</v>
      </c>
      <c r="H174" s="12">
        <v>10</v>
      </c>
      <c r="I174" t="s">
        <v>2421</v>
      </c>
      <c r="J174" s="16">
        <f>F174-E174</f>
        <v>14</v>
      </c>
      <c r="K174" s="16">
        <f>F174*G174</f>
        <v>108</v>
      </c>
      <c r="L174" s="24">
        <f>(J174/K174)</f>
        <v>0.12962962962962962</v>
      </c>
      <c r="M174" s="24">
        <f t="shared" si="2"/>
        <v>0.3888888888888889</v>
      </c>
    </row>
    <row r="175" spans="1:13">
      <c r="A175" s="25">
        <v>65</v>
      </c>
      <c r="B175" s="12">
        <v>5</v>
      </c>
      <c r="C175" s="19" t="s">
        <v>37</v>
      </c>
      <c r="D175" t="s">
        <v>2430</v>
      </c>
      <c r="E175" s="21">
        <v>16</v>
      </c>
      <c r="F175" s="21">
        <v>28</v>
      </c>
      <c r="G175" s="12">
        <v>1</v>
      </c>
      <c r="H175" s="12">
        <v>32</v>
      </c>
      <c r="I175" t="s">
        <v>2423</v>
      </c>
      <c r="J175" s="16">
        <f>F175-E175</f>
        <v>12</v>
      </c>
      <c r="K175" s="16">
        <f>F175*G175</f>
        <v>28</v>
      </c>
      <c r="L175" s="24">
        <f>(J175/K175)</f>
        <v>0.42857142857142855</v>
      </c>
      <c r="M175" s="24">
        <f t="shared" si="2"/>
        <v>0.42857142857142855</v>
      </c>
    </row>
    <row r="176" spans="1:13">
      <c r="A176" s="25">
        <v>65</v>
      </c>
      <c r="B176" s="12">
        <v>5</v>
      </c>
      <c r="C176" s="19" t="s">
        <v>72</v>
      </c>
      <c r="D176" t="s">
        <v>2424</v>
      </c>
      <c r="E176" s="21">
        <v>19</v>
      </c>
      <c r="F176" s="21">
        <v>31</v>
      </c>
      <c r="G176" s="12">
        <v>1</v>
      </c>
      <c r="H176" s="12">
        <v>55</v>
      </c>
      <c r="I176" t="s">
        <v>2423</v>
      </c>
      <c r="J176" s="16">
        <f>F176-E176</f>
        <v>12</v>
      </c>
      <c r="K176" s="16">
        <f>F176*G176</f>
        <v>31</v>
      </c>
      <c r="L176" s="24">
        <f>(J176/K176)</f>
        <v>0.38709677419354838</v>
      </c>
      <c r="M176" s="24">
        <f t="shared" si="2"/>
        <v>0.38709677419354838</v>
      </c>
    </row>
    <row r="177" spans="1:13">
      <c r="A177" s="25">
        <v>65</v>
      </c>
      <c r="B177" s="12">
        <v>5</v>
      </c>
      <c r="C177" s="19" t="s">
        <v>68</v>
      </c>
      <c r="D177" t="s">
        <v>2431</v>
      </c>
      <c r="E177" s="21">
        <v>11</v>
      </c>
      <c r="F177" s="21">
        <v>19</v>
      </c>
      <c r="G177" s="12">
        <v>3</v>
      </c>
      <c r="H177" s="12">
        <v>51</v>
      </c>
      <c r="I177" t="s">
        <v>2421</v>
      </c>
      <c r="J177" s="16">
        <f>F177-E177</f>
        <v>8</v>
      </c>
      <c r="K177" s="16">
        <f>F177*G177</f>
        <v>57</v>
      </c>
      <c r="L177" s="24">
        <f>(J177/K177)</f>
        <v>0.14035087719298245</v>
      </c>
      <c r="M177" s="24">
        <f t="shared" si="2"/>
        <v>0.42105263157894735</v>
      </c>
    </row>
    <row r="178" spans="1:13">
      <c r="A178" s="25">
        <v>65</v>
      </c>
      <c r="B178" s="12">
        <v>5</v>
      </c>
      <c r="C178" s="19" t="s">
        <v>42</v>
      </c>
      <c r="D178" t="s">
        <v>2426</v>
      </c>
      <c r="E178" s="21">
        <v>25</v>
      </c>
      <c r="F178" s="21">
        <v>40</v>
      </c>
      <c r="G178" s="12">
        <v>2</v>
      </c>
      <c r="H178" s="12">
        <v>17</v>
      </c>
      <c r="I178" t="s">
        <v>2421</v>
      </c>
      <c r="J178" s="16">
        <f>F178-E178</f>
        <v>15</v>
      </c>
      <c r="K178" s="16">
        <f>F178*G178</f>
        <v>80</v>
      </c>
      <c r="L178" s="24">
        <f>(J178/K178)</f>
        <v>0.1875</v>
      </c>
      <c r="M178" s="24">
        <f t="shared" si="2"/>
        <v>0.375</v>
      </c>
    </row>
    <row r="179" spans="1:13">
      <c r="A179" s="25">
        <v>66</v>
      </c>
      <c r="B179" s="12">
        <v>18</v>
      </c>
      <c r="C179" s="19" t="s">
        <v>56</v>
      </c>
      <c r="D179" t="s">
        <v>2427</v>
      </c>
      <c r="E179" s="21">
        <v>22</v>
      </c>
      <c r="F179" s="21">
        <v>36</v>
      </c>
      <c r="G179" s="12">
        <v>1</v>
      </c>
      <c r="H179" s="12">
        <v>29</v>
      </c>
      <c r="I179" t="s">
        <v>2421</v>
      </c>
      <c r="J179" s="16">
        <f>F179-E179</f>
        <v>14</v>
      </c>
      <c r="K179" s="16">
        <f>F179*G179</f>
        <v>36</v>
      </c>
      <c r="L179" s="24">
        <f>(J179/K179)</f>
        <v>0.3888888888888889</v>
      </c>
      <c r="M179" s="24">
        <f t="shared" si="2"/>
        <v>0.3888888888888889</v>
      </c>
    </row>
    <row r="180" spans="1:13">
      <c r="A180" s="25">
        <v>66</v>
      </c>
      <c r="B180" s="12">
        <v>18</v>
      </c>
      <c r="C180" s="19" t="s">
        <v>42</v>
      </c>
      <c r="D180" t="s">
        <v>2426</v>
      </c>
      <c r="E180" s="21">
        <v>25</v>
      </c>
      <c r="F180" s="21">
        <v>40</v>
      </c>
      <c r="G180" s="12">
        <v>3</v>
      </c>
      <c r="H180" s="12">
        <v>30</v>
      </c>
      <c r="I180" t="s">
        <v>2421</v>
      </c>
      <c r="J180" s="16">
        <f>F180-E180</f>
        <v>15</v>
      </c>
      <c r="K180" s="16">
        <f>F180*G180</f>
        <v>120</v>
      </c>
      <c r="L180" s="24">
        <f>(J180/K180)</f>
        <v>0.125</v>
      </c>
      <c r="M180" s="24">
        <f t="shared" si="2"/>
        <v>0.375</v>
      </c>
    </row>
    <row r="181" spans="1:13">
      <c r="A181" s="25">
        <v>66</v>
      </c>
      <c r="B181" s="12">
        <v>18</v>
      </c>
      <c r="C181" s="19" t="s">
        <v>59</v>
      </c>
      <c r="D181" t="s">
        <v>2439</v>
      </c>
      <c r="E181" s="21">
        <v>10</v>
      </c>
      <c r="F181" s="21">
        <v>18</v>
      </c>
      <c r="G181" s="12">
        <v>3</v>
      </c>
      <c r="H181" s="12">
        <v>55</v>
      </c>
      <c r="I181" t="s">
        <v>2423</v>
      </c>
      <c r="J181" s="16">
        <f>F181-E181</f>
        <v>8</v>
      </c>
      <c r="K181" s="16">
        <f>F181*G181</f>
        <v>54</v>
      </c>
      <c r="L181" s="24">
        <f>(J181/K181)</f>
        <v>0.14814814814814814</v>
      </c>
      <c r="M181" s="24">
        <f t="shared" si="2"/>
        <v>0.44444444444444442</v>
      </c>
    </row>
    <row r="182" spans="1:13">
      <c r="A182" s="25">
        <v>67</v>
      </c>
      <c r="B182" s="12">
        <v>2</v>
      </c>
      <c r="C182" s="19" t="s">
        <v>42</v>
      </c>
      <c r="D182" t="s">
        <v>2426</v>
      </c>
      <c r="E182" s="21">
        <v>25</v>
      </c>
      <c r="F182" s="21">
        <v>40</v>
      </c>
      <c r="G182" s="12">
        <v>1</v>
      </c>
      <c r="H182" s="12">
        <v>22</v>
      </c>
      <c r="I182" t="s">
        <v>2421</v>
      </c>
      <c r="J182" s="16">
        <f>F182-E182</f>
        <v>15</v>
      </c>
      <c r="K182" s="16">
        <f>F182*G182</f>
        <v>40</v>
      </c>
      <c r="L182" s="24">
        <f>(J182/K182)</f>
        <v>0.375</v>
      </c>
      <c r="M182" s="24">
        <f t="shared" si="2"/>
        <v>0.375</v>
      </c>
    </row>
    <row r="183" spans="1:13">
      <c r="A183" s="25">
        <v>67</v>
      </c>
      <c r="B183" s="12">
        <v>2</v>
      </c>
      <c r="C183" s="19" t="s">
        <v>56</v>
      </c>
      <c r="D183" t="s">
        <v>2427</v>
      </c>
      <c r="E183" s="21">
        <v>22</v>
      </c>
      <c r="F183" s="21">
        <v>36</v>
      </c>
      <c r="G183" s="12">
        <v>3</v>
      </c>
      <c r="H183" s="12">
        <v>59</v>
      </c>
      <c r="I183" t="s">
        <v>2423</v>
      </c>
      <c r="J183" s="16">
        <f>F183-E183</f>
        <v>14</v>
      </c>
      <c r="K183" s="16">
        <f>F183*G183</f>
        <v>108</v>
      </c>
      <c r="L183" s="24">
        <f>(J183/K183)</f>
        <v>0.12962962962962962</v>
      </c>
      <c r="M183" s="24">
        <f t="shared" si="2"/>
        <v>0.3888888888888889</v>
      </c>
    </row>
    <row r="184" spans="1:13">
      <c r="A184" s="25">
        <v>67</v>
      </c>
      <c r="B184" s="12">
        <v>2</v>
      </c>
      <c r="C184" s="19" t="s">
        <v>96</v>
      </c>
      <c r="D184" t="s">
        <v>2440</v>
      </c>
      <c r="E184" s="21">
        <v>15</v>
      </c>
      <c r="F184" s="21">
        <v>26</v>
      </c>
      <c r="G184" s="12">
        <v>3</v>
      </c>
      <c r="H184" s="12">
        <v>15</v>
      </c>
      <c r="I184" t="s">
        <v>2423</v>
      </c>
      <c r="J184" s="16">
        <f>F184-E184</f>
        <v>11</v>
      </c>
      <c r="K184" s="16">
        <f>F184*G184</f>
        <v>78</v>
      </c>
      <c r="L184" s="24">
        <f>(J184/K184)</f>
        <v>0.14102564102564102</v>
      </c>
      <c r="M184" s="24">
        <f t="shared" si="2"/>
        <v>0.42307692307692307</v>
      </c>
    </row>
    <row r="185" spans="1:13">
      <c r="A185" s="25">
        <v>67</v>
      </c>
      <c r="B185" s="12">
        <v>2</v>
      </c>
      <c r="C185" s="19" t="s">
        <v>50</v>
      </c>
      <c r="D185" t="s">
        <v>2422</v>
      </c>
      <c r="E185" s="21">
        <v>18</v>
      </c>
      <c r="F185" s="21">
        <v>30</v>
      </c>
      <c r="G185" s="12">
        <v>1</v>
      </c>
      <c r="H185" s="12">
        <v>35</v>
      </c>
      <c r="I185" t="s">
        <v>2423</v>
      </c>
      <c r="J185" s="16">
        <f>F185-E185</f>
        <v>12</v>
      </c>
      <c r="K185" s="16">
        <f>F185*G185</f>
        <v>30</v>
      </c>
      <c r="L185" s="24">
        <f>(J185/K185)</f>
        <v>0.4</v>
      </c>
      <c r="M185" s="24">
        <f t="shared" si="2"/>
        <v>0.4</v>
      </c>
    </row>
    <row r="186" spans="1:13">
      <c r="A186" s="25">
        <v>68</v>
      </c>
      <c r="B186" s="12">
        <v>8</v>
      </c>
      <c r="C186" s="19" t="s">
        <v>129</v>
      </c>
      <c r="D186" t="s">
        <v>2437</v>
      </c>
      <c r="E186" s="21">
        <v>14</v>
      </c>
      <c r="F186" s="21">
        <v>23</v>
      </c>
      <c r="G186" s="12">
        <v>3</v>
      </c>
      <c r="H186" s="12">
        <v>43</v>
      </c>
      <c r="I186" t="s">
        <v>2421</v>
      </c>
      <c r="J186" s="16">
        <f>F186-E186</f>
        <v>9</v>
      </c>
      <c r="K186" s="16">
        <f>F186*G186</f>
        <v>69</v>
      </c>
      <c r="L186" s="24">
        <f>(J186/K186)</f>
        <v>0.13043478260869565</v>
      </c>
      <c r="M186" s="24">
        <f t="shared" si="2"/>
        <v>0.39130434782608697</v>
      </c>
    </row>
    <row r="187" spans="1:13">
      <c r="A187" s="25">
        <v>68</v>
      </c>
      <c r="B187" s="12">
        <v>8</v>
      </c>
      <c r="C187" s="19" t="s">
        <v>37</v>
      </c>
      <c r="D187" t="s">
        <v>2430</v>
      </c>
      <c r="E187" s="21">
        <v>16</v>
      </c>
      <c r="F187" s="21">
        <v>28</v>
      </c>
      <c r="G187" s="12">
        <v>1</v>
      </c>
      <c r="H187" s="12">
        <v>19</v>
      </c>
      <c r="I187" t="s">
        <v>2423</v>
      </c>
      <c r="J187" s="16">
        <f>F187-E187</f>
        <v>12</v>
      </c>
      <c r="K187" s="16">
        <f>F187*G187</f>
        <v>28</v>
      </c>
      <c r="L187" s="24">
        <f>(J187/K187)</f>
        <v>0.42857142857142855</v>
      </c>
      <c r="M187" s="24">
        <f t="shared" si="2"/>
        <v>0.42857142857142855</v>
      </c>
    </row>
    <row r="188" spans="1:13">
      <c r="A188" s="25">
        <v>68</v>
      </c>
      <c r="B188" s="12">
        <v>8</v>
      </c>
      <c r="C188" s="19" t="s">
        <v>159</v>
      </c>
      <c r="D188" t="s">
        <v>2433</v>
      </c>
      <c r="E188" s="21">
        <v>19</v>
      </c>
      <c r="F188" s="21">
        <v>32</v>
      </c>
      <c r="G188" s="12">
        <v>3</v>
      </c>
      <c r="H188" s="12">
        <v>57</v>
      </c>
      <c r="I188" t="s">
        <v>2423</v>
      </c>
      <c r="J188" s="16">
        <f>F188-E188</f>
        <v>13</v>
      </c>
      <c r="K188" s="16">
        <f>F188*G188</f>
        <v>96</v>
      </c>
      <c r="L188" s="24">
        <f>(J188/K188)</f>
        <v>0.13541666666666666</v>
      </c>
      <c r="M188" s="24">
        <f t="shared" si="2"/>
        <v>0.40625</v>
      </c>
    </row>
    <row r="189" spans="1:13">
      <c r="A189" s="25">
        <v>68</v>
      </c>
      <c r="B189" s="12">
        <v>8</v>
      </c>
      <c r="C189" s="19" t="s">
        <v>78</v>
      </c>
      <c r="D189" t="s">
        <v>2441</v>
      </c>
      <c r="E189" s="21">
        <v>15</v>
      </c>
      <c r="F189" s="21">
        <v>25</v>
      </c>
      <c r="G189" s="12">
        <v>1</v>
      </c>
      <c r="H189" s="12">
        <v>26</v>
      </c>
      <c r="I189" t="s">
        <v>2423</v>
      </c>
      <c r="J189" s="16">
        <f>F189-E189</f>
        <v>10</v>
      </c>
      <c r="K189" s="16">
        <f>F189*G189</f>
        <v>25</v>
      </c>
      <c r="L189" s="24">
        <f>(J189/K189)</f>
        <v>0.4</v>
      </c>
      <c r="M189" s="24">
        <f t="shared" si="2"/>
        <v>0.4</v>
      </c>
    </row>
    <row r="190" spans="1:13">
      <c r="A190" s="25">
        <v>69</v>
      </c>
      <c r="B190" s="12">
        <v>5</v>
      </c>
      <c r="C190" s="19" t="s">
        <v>53</v>
      </c>
      <c r="D190" t="s">
        <v>2438</v>
      </c>
      <c r="E190" s="21">
        <v>13</v>
      </c>
      <c r="F190" s="21">
        <v>21</v>
      </c>
      <c r="G190" s="12">
        <v>3</v>
      </c>
      <c r="H190" s="12">
        <v>20</v>
      </c>
      <c r="I190" t="s">
        <v>2421</v>
      </c>
      <c r="J190" s="16">
        <f>F190-E190</f>
        <v>8</v>
      </c>
      <c r="K190" s="16">
        <f>F190*G190</f>
        <v>63</v>
      </c>
      <c r="L190" s="24">
        <f>(J190/K190)</f>
        <v>0.12698412698412698</v>
      </c>
      <c r="M190" s="24">
        <f t="shared" si="2"/>
        <v>0.38095238095238093</v>
      </c>
    </row>
    <row r="191" spans="1:13">
      <c r="A191" s="25">
        <v>69</v>
      </c>
      <c r="B191" s="12">
        <v>5</v>
      </c>
      <c r="C191" s="19" t="s">
        <v>102</v>
      </c>
      <c r="D191" t="s">
        <v>2420</v>
      </c>
      <c r="E191" s="21">
        <v>14</v>
      </c>
      <c r="F191" s="21">
        <v>24</v>
      </c>
      <c r="G191" s="12">
        <v>3</v>
      </c>
      <c r="H191" s="12">
        <v>48</v>
      </c>
      <c r="I191" t="s">
        <v>2423</v>
      </c>
      <c r="J191" s="16">
        <f>F191-E191</f>
        <v>10</v>
      </c>
      <c r="K191" s="16">
        <f>F191*G191</f>
        <v>72</v>
      </c>
      <c r="L191" s="24">
        <f>(J191/K191)</f>
        <v>0.1388888888888889</v>
      </c>
      <c r="M191" s="24">
        <f t="shared" si="2"/>
        <v>0.41666666666666669</v>
      </c>
    </row>
    <row r="192" spans="1:13">
      <c r="A192" s="25">
        <v>69</v>
      </c>
      <c r="B192" s="12">
        <v>5</v>
      </c>
      <c r="C192" s="19" t="s">
        <v>172</v>
      </c>
      <c r="D192" t="s">
        <v>2429</v>
      </c>
      <c r="E192" s="21">
        <v>20</v>
      </c>
      <c r="F192" s="21">
        <v>33</v>
      </c>
      <c r="G192" s="12">
        <v>3</v>
      </c>
      <c r="H192" s="12">
        <v>24</v>
      </c>
      <c r="I192" t="s">
        <v>2423</v>
      </c>
      <c r="J192" s="16">
        <f>F192-E192</f>
        <v>13</v>
      </c>
      <c r="K192" s="16">
        <f>F192*G192</f>
        <v>99</v>
      </c>
      <c r="L192" s="24">
        <f>(J192/K192)</f>
        <v>0.13131313131313133</v>
      </c>
      <c r="M192" s="24">
        <f t="shared" si="2"/>
        <v>0.39393939393939392</v>
      </c>
    </row>
    <row r="193" spans="1:13">
      <c r="A193" s="25">
        <v>70</v>
      </c>
      <c r="B193" s="12">
        <v>17</v>
      </c>
      <c r="C193" s="19" t="s">
        <v>78</v>
      </c>
      <c r="D193" t="s">
        <v>2441</v>
      </c>
      <c r="E193" s="21">
        <v>15</v>
      </c>
      <c r="F193" s="21">
        <v>25</v>
      </c>
      <c r="G193" s="12">
        <v>2</v>
      </c>
      <c r="H193" s="12">
        <v>19</v>
      </c>
      <c r="I193" t="s">
        <v>2423</v>
      </c>
      <c r="J193" s="16">
        <f>F193-E193</f>
        <v>10</v>
      </c>
      <c r="K193" s="16">
        <f>F193*G193</f>
        <v>50</v>
      </c>
      <c r="L193" s="24">
        <f>(J193/K193)</f>
        <v>0.2</v>
      </c>
      <c r="M193" s="24">
        <f t="shared" si="2"/>
        <v>0.4</v>
      </c>
    </row>
    <row r="194" spans="1:13">
      <c r="A194" s="25">
        <v>70</v>
      </c>
      <c r="B194" s="12">
        <v>17</v>
      </c>
      <c r="C194" s="19" t="s">
        <v>47</v>
      </c>
      <c r="D194" t="s">
        <v>2435</v>
      </c>
      <c r="E194" s="21">
        <v>20</v>
      </c>
      <c r="F194" s="21">
        <v>34</v>
      </c>
      <c r="G194" s="12">
        <v>2</v>
      </c>
      <c r="H194" s="12">
        <v>21</v>
      </c>
      <c r="I194" t="s">
        <v>2423</v>
      </c>
      <c r="J194" s="16">
        <f>F194-E194</f>
        <v>14</v>
      </c>
      <c r="K194" s="16">
        <f>F194*G194</f>
        <v>68</v>
      </c>
      <c r="L194" s="24">
        <f>(J194/K194)</f>
        <v>0.20588235294117646</v>
      </c>
      <c r="M194" s="24">
        <f t="shared" ref="M194:M257" si="3">(J194/F194)</f>
        <v>0.41176470588235292</v>
      </c>
    </row>
    <row r="195" spans="1:13">
      <c r="A195" s="25">
        <v>71</v>
      </c>
      <c r="B195" s="12">
        <v>18</v>
      </c>
      <c r="C195" s="19" t="s">
        <v>50</v>
      </c>
      <c r="D195" t="s">
        <v>2422</v>
      </c>
      <c r="E195" s="21">
        <v>18</v>
      </c>
      <c r="F195" s="21">
        <v>30</v>
      </c>
      <c r="G195" s="12">
        <v>3</v>
      </c>
      <c r="H195" s="12">
        <v>20</v>
      </c>
      <c r="I195" t="s">
        <v>2423</v>
      </c>
      <c r="J195" s="16">
        <f>F195-E195</f>
        <v>12</v>
      </c>
      <c r="K195" s="16">
        <f>F195*G195</f>
        <v>90</v>
      </c>
      <c r="L195" s="24">
        <f>(J195/K195)</f>
        <v>0.13333333333333333</v>
      </c>
      <c r="M195" s="24">
        <f t="shared" si="3"/>
        <v>0.4</v>
      </c>
    </row>
    <row r="196" spans="1:13">
      <c r="A196" s="25">
        <v>71</v>
      </c>
      <c r="B196" s="12">
        <v>18</v>
      </c>
      <c r="C196" s="19" t="s">
        <v>129</v>
      </c>
      <c r="D196" t="s">
        <v>2437</v>
      </c>
      <c r="E196" s="21">
        <v>14</v>
      </c>
      <c r="F196" s="21">
        <v>23</v>
      </c>
      <c r="G196" s="12">
        <v>2</v>
      </c>
      <c r="H196" s="12">
        <v>29</v>
      </c>
      <c r="I196" t="s">
        <v>2423</v>
      </c>
      <c r="J196" s="16">
        <f>F196-E196</f>
        <v>9</v>
      </c>
      <c r="K196" s="16">
        <f>F196*G196</f>
        <v>46</v>
      </c>
      <c r="L196" s="24">
        <f>(J196/K196)</f>
        <v>0.19565217391304349</v>
      </c>
      <c r="M196" s="24">
        <f t="shared" si="3"/>
        <v>0.39130434782608697</v>
      </c>
    </row>
    <row r="197" spans="1:13">
      <c r="A197" s="25">
        <v>72</v>
      </c>
      <c r="B197" s="12">
        <v>17</v>
      </c>
      <c r="C197" s="19" t="s">
        <v>53</v>
      </c>
      <c r="D197" t="s">
        <v>2438</v>
      </c>
      <c r="E197" s="21">
        <v>13</v>
      </c>
      <c r="F197" s="21">
        <v>21</v>
      </c>
      <c r="G197" s="12">
        <v>1</v>
      </c>
      <c r="H197" s="12">
        <v>17</v>
      </c>
      <c r="I197" t="s">
        <v>2423</v>
      </c>
      <c r="J197" s="16">
        <f>F197-E197</f>
        <v>8</v>
      </c>
      <c r="K197" s="16">
        <f>F197*G197</f>
        <v>21</v>
      </c>
      <c r="L197" s="24">
        <f>(J197/K197)</f>
        <v>0.38095238095238093</v>
      </c>
      <c r="M197" s="24">
        <f t="shared" si="3"/>
        <v>0.38095238095238093</v>
      </c>
    </row>
    <row r="198" spans="1:13">
      <c r="A198" s="25">
        <v>72</v>
      </c>
      <c r="B198" s="12">
        <v>17</v>
      </c>
      <c r="C198" s="19" t="s">
        <v>59</v>
      </c>
      <c r="D198" t="s">
        <v>2439</v>
      </c>
      <c r="E198" s="21">
        <v>10</v>
      </c>
      <c r="F198" s="21">
        <v>18</v>
      </c>
      <c r="G198" s="12">
        <v>3</v>
      </c>
      <c r="H198" s="12">
        <v>37</v>
      </c>
      <c r="I198" t="s">
        <v>2423</v>
      </c>
      <c r="J198" s="16">
        <f>F198-E198</f>
        <v>8</v>
      </c>
      <c r="K198" s="16">
        <f>F198*G198</f>
        <v>54</v>
      </c>
      <c r="L198" s="24">
        <f>(J198/K198)</f>
        <v>0.14814814814814814</v>
      </c>
      <c r="M198" s="24">
        <f t="shared" si="3"/>
        <v>0.44444444444444442</v>
      </c>
    </row>
    <row r="199" spans="1:13">
      <c r="A199" s="25">
        <v>73</v>
      </c>
      <c r="B199" s="12">
        <v>1</v>
      </c>
      <c r="C199" s="19" t="s">
        <v>64</v>
      </c>
      <c r="D199" t="s">
        <v>2425</v>
      </c>
      <c r="E199" s="21">
        <v>16</v>
      </c>
      <c r="F199" s="21">
        <v>27</v>
      </c>
      <c r="G199" s="12">
        <v>3</v>
      </c>
      <c r="H199" s="12">
        <v>20</v>
      </c>
      <c r="I199" t="s">
        <v>2421</v>
      </c>
      <c r="J199" s="16">
        <f>F199-E199</f>
        <v>11</v>
      </c>
      <c r="K199" s="16">
        <f>F199*G199</f>
        <v>81</v>
      </c>
      <c r="L199" s="24">
        <f>(J199/K199)</f>
        <v>0.13580246913580246</v>
      </c>
      <c r="M199" s="24">
        <f t="shared" si="3"/>
        <v>0.40740740740740738</v>
      </c>
    </row>
    <row r="200" spans="1:13">
      <c r="A200" s="25">
        <v>74</v>
      </c>
      <c r="B200" s="12">
        <v>19</v>
      </c>
      <c r="C200" s="19" t="s">
        <v>96</v>
      </c>
      <c r="D200" t="s">
        <v>2440</v>
      </c>
      <c r="E200" s="21">
        <v>15</v>
      </c>
      <c r="F200" s="21">
        <v>26</v>
      </c>
      <c r="G200" s="12">
        <v>2</v>
      </c>
      <c r="H200" s="12">
        <v>39</v>
      </c>
      <c r="I200" t="s">
        <v>2423</v>
      </c>
      <c r="J200" s="16">
        <f>F200-E200</f>
        <v>11</v>
      </c>
      <c r="K200" s="16">
        <f>F200*G200</f>
        <v>52</v>
      </c>
      <c r="L200" s="24">
        <f>(J200/K200)</f>
        <v>0.21153846153846154</v>
      </c>
      <c r="M200" s="24">
        <f t="shared" si="3"/>
        <v>0.42307692307692307</v>
      </c>
    </row>
    <row r="201" spans="1:13">
      <c r="A201" s="25">
        <v>74</v>
      </c>
      <c r="B201" s="12">
        <v>19</v>
      </c>
      <c r="C201" s="19" t="s">
        <v>47</v>
      </c>
      <c r="D201" t="s">
        <v>2435</v>
      </c>
      <c r="E201" s="21">
        <v>20</v>
      </c>
      <c r="F201" s="21">
        <v>34</v>
      </c>
      <c r="G201" s="12">
        <v>3</v>
      </c>
      <c r="H201" s="12">
        <v>37</v>
      </c>
      <c r="I201" t="s">
        <v>2421</v>
      </c>
      <c r="J201" s="16">
        <f>F201-E201</f>
        <v>14</v>
      </c>
      <c r="K201" s="16">
        <f>F201*G201</f>
        <v>102</v>
      </c>
      <c r="L201" s="24">
        <f>(J201/K201)</f>
        <v>0.13725490196078433</v>
      </c>
      <c r="M201" s="24">
        <f t="shared" si="3"/>
        <v>0.41176470588235292</v>
      </c>
    </row>
    <row r="202" spans="1:13">
      <c r="A202" s="25">
        <v>74</v>
      </c>
      <c r="B202" s="12">
        <v>19</v>
      </c>
      <c r="C202" s="19" t="s">
        <v>159</v>
      </c>
      <c r="D202" t="s">
        <v>2433</v>
      </c>
      <c r="E202" s="21">
        <v>19</v>
      </c>
      <c r="F202" s="21">
        <v>32</v>
      </c>
      <c r="G202" s="12">
        <v>2</v>
      </c>
      <c r="H202" s="12">
        <v>24</v>
      </c>
      <c r="I202" t="s">
        <v>2423</v>
      </c>
      <c r="J202" s="16">
        <f>F202-E202</f>
        <v>13</v>
      </c>
      <c r="K202" s="16">
        <f>F202*G202</f>
        <v>64</v>
      </c>
      <c r="L202" s="24">
        <f>(J202/K202)</f>
        <v>0.203125</v>
      </c>
      <c r="M202" s="24">
        <f t="shared" si="3"/>
        <v>0.40625</v>
      </c>
    </row>
    <row r="203" spans="1:13">
      <c r="A203" s="25">
        <v>75</v>
      </c>
      <c r="B203" s="12">
        <v>19</v>
      </c>
      <c r="C203" s="19" t="s">
        <v>42</v>
      </c>
      <c r="D203" t="s">
        <v>2426</v>
      </c>
      <c r="E203" s="21">
        <v>25</v>
      </c>
      <c r="F203" s="21">
        <v>40</v>
      </c>
      <c r="G203" s="12">
        <v>1</v>
      </c>
      <c r="H203" s="12">
        <v>35</v>
      </c>
      <c r="I203" t="s">
        <v>2421</v>
      </c>
      <c r="J203" s="16">
        <f>F203-E203</f>
        <v>15</v>
      </c>
      <c r="K203" s="16">
        <f>F203*G203</f>
        <v>40</v>
      </c>
      <c r="L203" s="24">
        <f>(J203/K203)</f>
        <v>0.375</v>
      </c>
      <c r="M203" s="24">
        <f t="shared" si="3"/>
        <v>0.375</v>
      </c>
    </row>
    <row r="204" spans="1:13">
      <c r="A204" s="25">
        <v>75</v>
      </c>
      <c r="B204" s="12">
        <v>19</v>
      </c>
      <c r="C204" s="19" t="s">
        <v>129</v>
      </c>
      <c r="D204" t="s">
        <v>2437</v>
      </c>
      <c r="E204" s="21">
        <v>14</v>
      </c>
      <c r="F204" s="21">
        <v>23</v>
      </c>
      <c r="G204" s="12">
        <v>3</v>
      </c>
      <c r="H204" s="12">
        <v>16</v>
      </c>
      <c r="I204" t="s">
        <v>2423</v>
      </c>
      <c r="J204" s="16">
        <f>F204-E204</f>
        <v>9</v>
      </c>
      <c r="K204" s="16">
        <f>F204*G204</f>
        <v>69</v>
      </c>
      <c r="L204" s="24">
        <f>(J204/K204)</f>
        <v>0.13043478260869565</v>
      </c>
      <c r="M204" s="24">
        <f t="shared" si="3"/>
        <v>0.39130434782608697</v>
      </c>
    </row>
    <row r="205" spans="1:13">
      <c r="A205" s="25">
        <v>76</v>
      </c>
      <c r="B205" s="12">
        <v>17</v>
      </c>
      <c r="C205" s="19" t="s">
        <v>50</v>
      </c>
      <c r="D205" t="s">
        <v>2422</v>
      </c>
      <c r="E205" s="21">
        <v>18</v>
      </c>
      <c r="F205" s="21">
        <v>30</v>
      </c>
      <c r="G205" s="12">
        <v>3</v>
      </c>
      <c r="H205" s="12">
        <v>13</v>
      </c>
      <c r="I205" t="s">
        <v>2423</v>
      </c>
      <c r="J205" s="16">
        <f>F205-E205</f>
        <v>12</v>
      </c>
      <c r="K205" s="16">
        <f>F205*G205</f>
        <v>90</v>
      </c>
      <c r="L205" s="24">
        <f>(J205/K205)</f>
        <v>0.13333333333333333</v>
      </c>
      <c r="M205" s="24">
        <f t="shared" si="3"/>
        <v>0.4</v>
      </c>
    </row>
    <row r="206" spans="1:13">
      <c r="A206" s="25">
        <v>76</v>
      </c>
      <c r="B206" s="12">
        <v>17</v>
      </c>
      <c r="C206" s="19" t="s">
        <v>59</v>
      </c>
      <c r="D206" t="s">
        <v>2439</v>
      </c>
      <c r="E206" s="21">
        <v>10</v>
      </c>
      <c r="F206" s="21">
        <v>18</v>
      </c>
      <c r="G206" s="12">
        <v>1</v>
      </c>
      <c r="H206" s="12">
        <v>34</v>
      </c>
      <c r="I206" t="s">
        <v>2423</v>
      </c>
      <c r="J206" s="16">
        <f>F206-E206</f>
        <v>8</v>
      </c>
      <c r="K206" s="16">
        <f>F206*G206</f>
        <v>18</v>
      </c>
      <c r="L206" s="24">
        <f>(J206/K206)</f>
        <v>0.44444444444444442</v>
      </c>
      <c r="M206" s="24">
        <f t="shared" si="3"/>
        <v>0.44444444444444442</v>
      </c>
    </row>
    <row r="207" spans="1:13">
      <c r="A207" s="25">
        <v>76</v>
      </c>
      <c r="B207" s="12">
        <v>17</v>
      </c>
      <c r="C207" s="19" t="s">
        <v>102</v>
      </c>
      <c r="D207" t="s">
        <v>2420</v>
      </c>
      <c r="E207" s="21">
        <v>14</v>
      </c>
      <c r="F207" s="21">
        <v>24</v>
      </c>
      <c r="G207" s="12">
        <v>1</v>
      </c>
      <c r="H207" s="12">
        <v>20</v>
      </c>
      <c r="I207" t="s">
        <v>2421</v>
      </c>
      <c r="J207" s="16">
        <f>F207-E207</f>
        <v>10</v>
      </c>
      <c r="K207" s="16">
        <f>F207*G207</f>
        <v>24</v>
      </c>
      <c r="L207" s="24">
        <f>(J207/K207)</f>
        <v>0.41666666666666669</v>
      </c>
      <c r="M207" s="24">
        <f t="shared" si="3"/>
        <v>0.41666666666666669</v>
      </c>
    </row>
    <row r="208" spans="1:13">
      <c r="A208" s="25">
        <v>76</v>
      </c>
      <c r="B208" s="12">
        <v>17</v>
      </c>
      <c r="C208" s="19" t="s">
        <v>96</v>
      </c>
      <c r="D208" t="s">
        <v>2440</v>
      </c>
      <c r="E208" s="21">
        <v>15</v>
      </c>
      <c r="F208" s="21">
        <v>26</v>
      </c>
      <c r="G208" s="12">
        <v>1</v>
      </c>
      <c r="H208" s="12">
        <v>30</v>
      </c>
      <c r="I208" t="s">
        <v>2421</v>
      </c>
      <c r="J208" s="16">
        <f>F208-E208</f>
        <v>11</v>
      </c>
      <c r="K208" s="16">
        <f>F208*G208</f>
        <v>26</v>
      </c>
      <c r="L208" s="24">
        <f>(J208/K208)</f>
        <v>0.42307692307692307</v>
      </c>
      <c r="M208" s="24">
        <f t="shared" si="3"/>
        <v>0.42307692307692307</v>
      </c>
    </row>
    <row r="209" spans="1:13">
      <c r="A209" s="25">
        <v>77</v>
      </c>
      <c r="B209" s="12">
        <v>3</v>
      </c>
      <c r="C209" s="19" t="s">
        <v>59</v>
      </c>
      <c r="D209" t="s">
        <v>2439</v>
      </c>
      <c r="E209" s="21">
        <v>10</v>
      </c>
      <c r="F209" s="21">
        <v>18</v>
      </c>
      <c r="G209" s="12">
        <v>1</v>
      </c>
      <c r="H209" s="12">
        <v>34</v>
      </c>
      <c r="I209" t="s">
        <v>2423</v>
      </c>
      <c r="J209" s="16">
        <f>F209-E209</f>
        <v>8</v>
      </c>
      <c r="K209" s="16">
        <f>F209*G209</f>
        <v>18</v>
      </c>
      <c r="L209" s="24">
        <f>(J209/K209)</f>
        <v>0.44444444444444442</v>
      </c>
      <c r="M209" s="24">
        <f t="shared" si="3"/>
        <v>0.44444444444444442</v>
      </c>
    </row>
    <row r="210" spans="1:13">
      <c r="A210" s="25">
        <v>77</v>
      </c>
      <c r="B210" s="12">
        <v>3</v>
      </c>
      <c r="C210" s="19" t="s">
        <v>102</v>
      </c>
      <c r="D210" t="s">
        <v>2420</v>
      </c>
      <c r="E210" s="21">
        <v>14</v>
      </c>
      <c r="F210" s="21">
        <v>24</v>
      </c>
      <c r="G210" s="12">
        <v>2</v>
      </c>
      <c r="H210" s="12">
        <v>55</v>
      </c>
      <c r="I210" t="s">
        <v>2421</v>
      </c>
      <c r="J210" s="16">
        <f>F210-E210</f>
        <v>10</v>
      </c>
      <c r="K210" s="16">
        <f>F210*G210</f>
        <v>48</v>
      </c>
      <c r="L210" s="24">
        <f>(J210/K210)</f>
        <v>0.20833333333333334</v>
      </c>
      <c r="M210" s="24">
        <f t="shared" si="3"/>
        <v>0.41666666666666669</v>
      </c>
    </row>
    <row r="211" spans="1:13">
      <c r="A211" s="25">
        <v>77</v>
      </c>
      <c r="B211" s="12">
        <v>3</v>
      </c>
      <c r="C211" s="19" t="s">
        <v>172</v>
      </c>
      <c r="D211" t="s">
        <v>2429</v>
      </c>
      <c r="E211" s="21">
        <v>20</v>
      </c>
      <c r="F211" s="21">
        <v>33</v>
      </c>
      <c r="G211" s="12">
        <v>1</v>
      </c>
      <c r="H211" s="12">
        <v>8</v>
      </c>
      <c r="I211" t="s">
        <v>2423</v>
      </c>
      <c r="J211" s="16">
        <f>F211-E211</f>
        <v>13</v>
      </c>
      <c r="K211" s="16">
        <f>F211*G211</f>
        <v>33</v>
      </c>
      <c r="L211" s="24">
        <f>(J211/K211)</f>
        <v>0.39393939393939392</v>
      </c>
      <c r="M211" s="24">
        <f t="shared" si="3"/>
        <v>0.39393939393939392</v>
      </c>
    </row>
    <row r="212" spans="1:13">
      <c r="A212" s="25">
        <v>78</v>
      </c>
      <c r="B212" s="12">
        <v>7</v>
      </c>
      <c r="C212" s="19" t="s">
        <v>68</v>
      </c>
      <c r="D212" t="s">
        <v>2431</v>
      </c>
      <c r="E212" s="21">
        <v>11</v>
      </c>
      <c r="F212" s="21">
        <v>19</v>
      </c>
      <c r="G212" s="12">
        <v>3</v>
      </c>
      <c r="H212" s="12">
        <v>54</v>
      </c>
      <c r="I212" t="s">
        <v>2423</v>
      </c>
      <c r="J212" s="16">
        <f>F212-E212</f>
        <v>8</v>
      </c>
      <c r="K212" s="16">
        <f>F212*G212</f>
        <v>57</v>
      </c>
      <c r="L212" s="24">
        <f>(J212/K212)</f>
        <v>0.14035087719298245</v>
      </c>
      <c r="M212" s="24">
        <f t="shared" si="3"/>
        <v>0.42105263157894735</v>
      </c>
    </row>
    <row r="213" spans="1:13">
      <c r="A213" s="25">
        <v>79</v>
      </c>
      <c r="B213" s="12">
        <v>16</v>
      </c>
      <c r="C213" s="19" t="s">
        <v>32</v>
      </c>
      <c r="D213" t="s">
        <v>2428</v>
      </c>
      <c r="E213" s="21">
        <v>17</v>
      </c>
      <c r="F213" s="21">
        <v>29</v>
      </c>
      <c r="G213" s="12">
        <v>3</v>
      </c>
      <c r="H213" s="12">
        <v>14</v>
      </c>
      <c r="I213" t="s">
        <v>2421</v>
      </c>
      <c r="J213" s="16">
        <f>F213-E213</f>
        <v>12</v>
      </c>
      <c r="K213" s="16">
        <f>F213*G213</f>
        <v>87</v>
      </c>
      <c r="L213" s="24">
        <f>(J213/K213)</f>
        <v>0.13793103448275862</v>
      </c>
      <c r="M213" s="24">
        <f t="shared" si="3"/>
        <v>0.41379310344827586</v>
      </c>
    </row>
    <row r="214" spans="1:13">
      <c r="A214" s="25">
        <v>79</v>
      </c>
      <c r="B214" s="12">
        <v>16</v>
      </c>
      <c r="C214" s="19" t="s">
        <v>172</v>
      </c>
      <c r="D214" t="s">
        <v>2429</v>
      </c>
      <c r="E214" s="21">
        <v>20</v>
      </c>
      <c r="F214" s="21">
        <v>33</v>
      </c>
      <c r="G214" s="12">
        <v>3</v>
      </c>
      <c r="H214" s="12">
        <v>14</v>
      </c>
      <c r="I214" t="s">
        <v>2423</v>
      </c>
      <c r="J214" s="16">
        <f>F214-E214</f>
        <v>13</v>
      </c>
      <c r="K214" s="16">
        <f>F214*G214</f>
        <v>99</v>
      </c>
      <c r="L214" s="24">
        <f>(J214/K214)</f>
        <v>0.13131313131313133</v>
      </c>
      <c r="M214" s="24">
        <f t="shared" si="3"/>
        <v>0.39393939393939392</v>
      </c>
    </row>
    <row r="215" spans="1:13">
      <c r="A215" s="25">
        <v>79</v>
      </c>
      <c r="B215" s="12">
        <v>16</v>
      </c>
      <c r="C215" s="19" t="s">
        <v>88</v>
      </c>
      <c r="D215" t="s">
        <v>2436</v>
      </c>
      <c r="E215" s="21">
        <v>12</v>
      </c>
      <c r="F215" s="21">
        <v>20</v>
      </c>
      <c r="G215" s="12">
        <v>3</v>
      </c>
      <c r="H215" s="12">
        <v>25</v>
      </c>
      <c r="I215" t="s">
        <v>2421</v>
      </c>
      <c r="J215" s="16">
        <f>F215-E215</f>
        <v>8</v>
      </c>
      <c r="K215" s="16">
        <f>F215*G215</f>
        <v>60</v>
      </c>
      <c r="L215" s="24">
        <f>(J215/K215)</f>
        <v>0.13333333333333333</v>
      </c>
      <c r="M215" s="24">
        <f t="shared" si="3"/>
        <v>0.4</v>
      </c>
    </row>
    <row r="216" spans="1:13">
      <c r="A216" s="25">
        <v>79</v>
      </c>
      <c r="B216" s="12">
        <v>16</v>
      </c>
      <c r="C216" s="19" t="s">
        <v>53</v>
      </c>
      <c r="D216" t="s">
        <v>2438</v>
      </c>
      <c r="E216" s="21">
        <v>13</v>
      </c>
      <c r="F216" s="21">
        <v>21</v>
      </c>
      <c r="G216" s="12">
        <v>3</v>
      </c>
      <c r="H216" s="12">
        <v>43</v>
      </c>
      <c r="I216" t="s">
        <v>2421</v>
      </c>
      <c r="J216" s="16">
        <f>F216-E216</f>
        <v>8</v>
      </c>
      <c r="K216" s="16">
        <f>F216*G216</f>
        <v>63</v>
      </c>
      <c r="L216" s="24">
        <f>(J216/K216)</f>
        <v>0.12698412698412698</v>
      </c>
      <c r="M216" s="24">
        <f t="shared" si="3"/>
        <v>0.38095238095238093</v>
      </c>
    </row>
    <row r="217" spans="1:13">
      <c r="A217" s="25">
        <v>80</v>
      </c>
      <c r="B217" s="12">
        <v>18</v>
      </c>
      <c r="C217" s="19" t="s">
        <v>133</v>
      </c>
      <c r="D217" t="s">
        <v>2434</v>
      </c>
      <c r="E217" s="21">
        <v>13</v>
      </c>
      <c r="F217" s="21">
        <v>22</v>
      </c>
      <c r="G217" s="12">
        <v>2</v>
      </c>
      <c r="H217" s="12">
        <v>5</v>
      </c>
      <c r="I217" t="s">
        <v>2421</v>
      </c>
      <c r="J217" s="16">
        <f>F217-E217</f>
        <v>9</v>
      </c>
      <c r="K217" s="16">
        <f>F217*G217</f>
        <v>44</v>
      </c>
      <c r="L217" s="24">
        <f>(J217/K217)</f>
        <v>0.20454545454545456</v>
      </c>
      <c r="M217" s="24">
        <f t="shared" si="3"/>
        <v>0.40909090909090912</v>
      </c>
    </row>
    <row r="218" spans="1:13">
      <c r="A218" s="25">
        <v>80</v>
      </c>
      <c r="B218" s="12">
        <v>18</v>
      </c>
      <c r="C218" s="19" t="s">
        <v>32</v>
      </c>
      <c r="D218" t="s">
        <v>2428</v>
      </c>
      <c r="E218" s="21">
        <v>17</v>
      </c>
      <c r="F218" s="21">
        <v>29</v>
      </c>
      <c r="G218" s="12">
        <v>1</v>
      </c>
      <c r="H218" s="12">
        <v>34</v>
      </c>
      <c r="I218" t="s">
        <v>2423</v>
      </c>
      <c r="J218" s="16">
        <f>F218-E218</f>
        <v>12</v>
      </c>
      <c r="K218" s="16">
        <f>F218*G218</f>
        <v>29</v>
      </c>
      <c r="L218" s="24">
        <f>(J218/K218)</f>
        <v>0.41379310344827586</v>
      </c>
      <c r="M218" s="24">
        <f t="shared" si="3"/>
        <v>0.41379310344827586</v>
      </c>
    </row>
    <row r="219" spans="1:13">
      <c r="A219" s="25">
        <v>80</v>
      </c>
      <c r="B219" s="12">
        <v>18</v>
      </c>
      <c r="C219" s="19" t="s">
        <v>102</v>
      </c>
      <c r="D219" t="s">
        <v>2420</v>
      </c>
      <c r="E219" s="21">
        <v>14</v>
      </c>
      <c r="F219" s="21">
        <v>24</v>
      </c>
      <c r="G219" s="12">
        <v>2</v>
      </c>
      <c r="H219" s="12">
        <v>28</v>
      </c>
      <c r="I219" t="s">
        <v>2421</v>
      </c>
      <c r="J219" s="16">
        <f>F219-E219</f>
        <v>10</v>
      </c>
      <c r="K219" s="16">
        <f>F219*G219</f>
        <v>48</v>
      </c>
      <c r="L219" s="24">
        <f>(J219/K219)</f>
        <v>0.20833333333333334</v>
      </c>
      <c r="M219" s="24">
        <f t="shared" si="3"/>
        <v>0.41666666666666669</v>
      </c>
    </row>
    <row r="220" spans="1:13">
      <c r="A220" s="25">
        <v>81</v>
      </c>
      <c r="B220" s="12">
        <v>17</v>
      </c>
      <c r="C220" s="19" t="s">
        <v>72</v>
      </c>
      <c r="D220" t="s">
        <v>2424</v>
      </c>
      <c r="E220" s="21">
        <v>19</v>
      </c>
      <c r="F220" s="21">
        <v>31</v>
      </c>
      <c r="G220" s="12">
        <v>2</v>
      </c>
      <c r="H220" s="12">
        <v>59</v>
      </c>
      <c r="I220" t="s">
        <v>2423</v>
      </c>
      <c r="J220" s="16">
        <f>F220-E220</f>
        <v>12</v>
      </c>
      <c r="K220" s="16">
        <f>F220*G220</f>
        <v>62</v>
      </c>
      <c r="L220" s="24">
        <f>(J220/K220)</f>
        <v>0.19354838709677419</v>
      </c>
      <c r="M220" s="24">
        <f t="shared" si="3"/>
        <v>0.38709677419354838</v>
      </c>
    </row>
    <row r="221" spans="1:13">
      <c r="A221" s="25">
        <v>82</v>
      </c>
      <c r="B221" s="12">
        <v>16</v>
      </c>
      <c r="C221" s="19" t="s">
        <v>78</v>
      </c>
      <c r="D221" t="s">
        <v>2441</v>
      </c>
      <c r="E221" s="21">
        <v>15</v>
      </c>
      <c r="F221" s="21">
        <v>25</v>
      </c>
      <c r="G221" s="12">
        <v>2</v>
      </c>
      <c r="H221" s="12">
        <v>11</v>
      </c>
      <c r="I221" t="s">
        <v>2423</v>
      </c>
      <c r="J221" s="16">
        <f>F221-E221</f>
        <v>10</v>
      </c>
      <c r="K221" s="16">
        <f>F221*G221</f>
        <v>50</v>
      </c>
      <c r="L221" s="24">
        <f>(J221/K221)</f>
        <v>0.2</v>
      </c>
      <c r="M221" s="24">
        <f t="shared" si="3"/>
        <v>0.4</v>
      </c>
    </row>
    <row r="222" spans="1:13">
      <c r="A222" s="25">
        <v>82</v>
      </c>
      <c r="B222" s="12">
        <v>16</v>
      </c>
      <c r="C222" s="19" t="s">
        <v>50</v>
      </c>
      <c r="D222" t="s">
        <v>2422</v>
      </c>
      <c r="E222" s="21">
        <v>18</v>
      </c>
      <c r="F222" s="21">
        <v>30</v>
      </c>
      <c r="G222" s="12">
        <v>1</v>
      </c>
      <c r="H222" s="12">
        <v>8</v>
      </c>
      <c r="I222" t="s">
        <v>2423</v>
      </c>
      <c r="J222" s="16">
        <f>F222-E222</f>
        <v>12</v>
      </c>
      <c r="K222" s="16">
        <f>F222*G222</f>
        <v>30</v>
      </c>
      <c r="L222" s="24">
        <f>(J222/K222)</f>
        <v>0.4</v>
      </c>
      <c r="M222" s="24">
        <f t="shared" si="3"/>
        <v>0.4</v>
      </c>
    </row>
    <row r="223" spans="1:13">
      <c r="A223" s="25">
        <v>83</v>
      </c>
      <c r="B223" s="12">
        <v>15</v>
      </c>
      <c r="C223" s="19" t="s">
        <v>64</v>
      </c>
      <c r="D223" t="s">
        <v>2425</v>
      </c>
      <c r="E223" s="21">
        <v>16</v>
      </c>
      <c r="F223" s="21">
        <v>27</v>
      </c>
      <c r="G223" s="12">
        <v>2</v>
      </c>
      <c r="H223" s="12">
        <v>14</v>
      </c>
      <c r="I223" t="s">
        <v>2421</v>
      </c>
      <c r="J223" s="16">
        <f>F223-E223</f>
        <v>11</v>
      </c>
      <c r="K223" s="16">
        <f>F223*G223</f>
        <v>54</v>
      </c>
      <c r="L223" s="24">
        <f>(J223/K223)</f>
        <v>0.20370370370370369</v>
      </c>
      <c r="M223" s="24">
        <f t="shared" si="3"/>
        <v>0.40740740740740738</v>
      </c>
    </row>
    <row r="224" spans="1:13">
      <c r="A224" s="25">
        <v>83</v>
      </c>
      <c r="B224" s="12">
        <v>15</v>
      </c>
      <c r="C224" s="19" t="s">
        <v>88</v>
      </c>
      <c r="D224" t="s">
        <v>2436</v>
      </c>
      <c r="E224" s="21">
        <v>12</v>
      </c>
      <c r="F224" s="21">
        <v>20</v>
      </c>
      <c r="G224" s="12">
        <v>1</v>
      </c>
      <c r="H224" s="12">
        <v>30</v>
      </c>
      <c r="I224" t="s">
        <v>2423</v>
      </c>
      <c r="J224" s="16">
        <f>F224-E224</f>
        <v>8</v>
      </c>
      <c r="K224" s="16">
        <f>F224*G224</f>
        <v>20</v>
      </c>
      <c r="L224" s="24">
        <f>(J224/K224)</f>
        <v>0.4</v>
      </c>
      <c r="M224" s="24">
        <f t="shared" si="3"/>
        <v>0.4</v>
      </c>
    </row>
    <row r="225" spans="1:13">
      <c r="A225" s="25">
        <v>83</v>
      </c>
      <c r="B225" s="12">
        <v>15</v>
      </c>
      <c r="C225" s="19" t="s">
        <v>159</v>
      </c>
      <c r="D225" t="s">
        <v>2433</v>
      </c>
      <c r="E225" s="21">
        <v>19</v>
      </c>
      <c r="F225" s="21">
        <v>32</v>
      </c>
      <c r="G225" s="12">
        <v>3</v>
      </c>
      <c r="H225" s="12">
        <v>50</v>
      </c>
      <c r="I225" t="s">
        <v>2421</v>
      </c>
      <c r="J225" s="16">
        <f>F225-E225</f>
        <v>13</v>
      </c>
      <c r="K225" s="16">
        <f>F225*G225</f>
        <v>96</v>
      </c>
      <c r="L225" s="24">
        <f>(J225/K225)</f>
        <v>0.13541666666666666</v>
      </c>
      <c r="M225" s="24">
        <f t="shared" si="3"/>
        <v>0.40625</v>
      </c>
    </row>
    <row r="226" spans="1:13">
      <c r="A226" s="25">
        <v>84</v>
      </c>
      <c r="B226" s="12">
        <v>19</v>
      </c>
      <c r="C226" s="19" t="s">
        <v>50</v>
      </c>
      <c r="D226" t="s">
        <v>2422</v>
      </c>
      <c r="E226" s="21">
        <v>18</v>
      </c>
      <c r="F226" s="21">
        <v>30</v>
      </c>
      <c r="G226" s="12">
        <v>2</v>
      </c>
      <c r="H226" s="12">
        <v>10</v>
      </c>
      <c r="I226" t="s">
        <v>2423</v>
      </c>
      <c r="J226" s="16">
        <f>F226-E226</f>
        <v>12</v>
      </c>
      <c r="K226" s="16">
        <f>F226*G226</f>
        <v>60</v>
      </c>
      <c r="L226" s="24">
        <f>(J226/K226)</f>
        <v>0.2</v>
      </c>
      <c r="M226" s="24">
        <f t="shared" si="3"/>
        <v>0.4</v>
      </c>
    </row>
    <row r="227" spans="1:13">
      <c r="A227" s="25">
        <v>85</v>
      </c>
      <c r="B227" s="12">
        <v>8</v>
      </c>
      <c r="C227" s="19" t="s">
        <v>37</v>
      </c>
      <c r="D227" t="s">
        <v>2430</v>
      </c>
      <c r="E227" s="21">
        <v>16</v>
      </c>
      <c r="F227" s="21">
        <v>28</v>
      </c>
      <c r="G227" s="12">
        <v>3</v>
      </c>
      <c r="H227" s="12">
        <v>26</v>
      </c>
      <c r="I227" t="s">
        <v>2423</v>
      </c>
      <c r="J227" s="16">
        <f>F227-E227</f>
        <v>12</v>
      </c>
      <c r="K227" s="16">
        <f>F227*G227</f>
        <v>84</v>
      </c>
      <c r="L227" s="24">
        <f>(J227/K227)</f>
        <v>0.14285714285714285</v>
      </c>
      <c r="M227" s="24">
        <f t="shared" si="3"/>
        <v>0.42857142857142855</v>
      </c>
    </row>
    <row r="228" spans="1:13">
      <c r="A228" s="25">
        <v>85</v>
      </c>
      <c r="B228" s="12">
        <v>8</v>
      </c>
      <c r="C228" s="19" t="s">
        <v>56</v>
      </c>
      <c r="D228" t="s">
        <v>2427</v>
      </c>
      <c r="E228" s="21">
        <v>22</v>
      </c>
      <c r="F228" s="21">
        <v>36</v>
      </c>
      <c r="G228" s="12">
        <v>2</v>
      </c>
      <c r="H228" s="12">
        <v>33</v>
      </c>
      <c r="I228" t="s">
        <v>2423</v>
      </c>
      <c r="J228" s="16">
        <f>F228-E228</f>
        <v>14</v>
      </c>
      <c r="K228" s="16">
        <f>F228*G228</f>
        <v>72</v>
      </c>
      <c r="L228" s="24">
        <f>(J228/K228)</f>
        <v>0.19444444444444445</v>
      </c>
      <c r="M228" s="24">
        <f t="shared" si="3"/>
        <v>0.3888888888888889</v>
      </c>
    </row>
    <row r="229" spans="1:13">
      <c r="A229" s="25">
        <v>85</v>
      </c>
      <c r="B229" s="12">
        <v>8</v>
      </c>
      <c r="C229" s="19" t="s">
        <v>88</v>
      </c>
      <c r="D229" t="s">
        <v>2436</v>
      </c>
      <c r="E229" s="21">
        <v>12</v>
      </c>
      <c r="F229" s="21">
        <v>20</v>
      </c>
      <c r="G229" s="12">
        <v>1</v>
      </c>
      <c r="H229" s="12">
        <v>54</v>
      </c>
      <c r="I229" t="s">
        <v>2423</v>
      </c>
      <c r="J229" s="16">
        <f>F229-E229</f>
        <v>8</v>
      </c>
      <c r="K229" s="16">
        <f>F229*G229</f>
        <v>20</v>
      </c>
      <c r="L229" s="24">
        <f>(J229/K229)</f>
        <v>0.4</v>
      </c>
      <c r="M229" s="24">
        <f t="shared" si="3"/>
        <v>0.4</v>
      </c>
    </row>
    <row r="230" spans="1:13">
      <c r="A230" s="25">
        <v>85</v>
      </c>
      <c r="B230" s="12">
        <v>8</v>
      </c>
      <c r="C230" s="19" t="s">
        <v>159</v>
      </c>
      <c r="D230" t="s">
        <v>2433</v>
      </c>
      <c r="E230" s="21">
        <v>19</v>
      </c>
      <c r="F230" s="21">
        <v>32</v>
      </c>
      <c r="G230" s="12">
        <v>1</v>
      </c>
      <c r="H230" s="12">
        <v>29</v>
      </c>
      <c r="I230" t="s">
        <v>2423</v>
      </c>
      <c r="J230" s="16">
        <f>F230-E230</f>
        <v>13</v>
      </c>
      <c r="K230" s="16">
        <f>F230*G230</f>
        <v>32</v>
      </c>
      <c r="L230" s="24">
        <f>(J230/K230)</f>
        <v>0.40625</v>
      </c>
      <c r="M230" s="24">
        <f t="shared" si="3"/>
        <v>0.40625</v>
      </c>
    </row>
    <row r="231" spans="1:13">
      <c r="A231" s="25">
        <v>86</v>
      </c>
      <c r="B231" s="12">
        <v>20</v>
      </c>
      <c r="C231" s="19" t="s">
        <v>78</v>
      </c>
      <c r="D231" t="s">
        <v>2441</v>
      </c>
      <c r="E231" s="21">
        <v>15</v>
      </c>
      <c r="F231" s="21">
        <v>25</v>
      </c>
      <c r="G231" s="12">
        <v>2</v>
      </c>
      <c r="H231" s="12">
        <v>8</v>
      </c>
      <c r="I231" t="s">
        <v>2423</v>
      </c>
      <c r="J231" s="16">
        <f>F231-E231</f>
        <v>10</v>
      </c>
      <c r="K231" s="16">
        <f>F231*G231</f>
        <v>50</v>
      </c>
      <c r="L231" s="24">
        <f>(J231/K231)</f>
        <v>0.2</v>
      </c>
      <c r="M231" s="24">
        <f t="shared" si="3"/>
        <v>0.4</v>
      </c>
    </row>
    <row r="232" spans="1:13">
      <c r="A232" s="25">
        <v>87</v>
      </c>
      <c r="B232" s="12">
        <v>3</v>
      </c>
      <c r="C232" s="19" t="s">
        <v>59</v>
      </c>
      <c r="D232" t="s">
        <v>2439</v>
      </c>
      <c r="E232" s="21">
        <v>10</v>
      </c>
      <c r="F232" s="21">
        <v>18</v>
      </c>
      <c r="G232" s="12">
        <v>2</v>
      </c>
      <c r="H232" s="12">
        <v>55</v>
      </c>
      <c r="I232" t="s">
        <v>2421</v>
      </c>
      <c r="J232" s="16">
        <f>F232-E232</f>
        <v>8</v>
      </c>
      <c r="K232" s="16">
        <f>F232*G232</f>
        <v>36</v>
      </c>
      <c r="L232" s="24">
        <f>(J232/K232)</f>
        <v>0.22222222222222221</v>
      </c>
      <c r="M232" s="24">
        <f t="shared" si="3"/>
        <v>0.44444444444444442</v>
      </c>
    </row>
    <row r="233" spans="1:13">
      <c r="A233" s="25">
        <v>87</v>
      </c>
      <c r="B233" s="12">
        <v>3</v>
      </c>
      <c r="C233" s="19" t="s">
        <v>159</v>
      </c>
      <c r="D233" t="s">
        <v>2433</v>
      </c>
      <c r="E233" s="21">
        <v>19</v>
      </c>
      <c r="F233" s="21">
        <v>32</v>
      </c>
      <c r="G233" s="12">
        <v>1</v>
      </c>
      <c r="H233" s="12">
        <v>5</v>
      </c>
      <c r="I233" t="s">
        <v>2423</v>
      </c>
      <c r="J233" s="16">
        <f>F233-E233</f>
        <v>13</v>
      </c>
      <c r="K233" s="16">
        <f>F233*G233</f>
        <v>32</v>
      </c>
      <c r="L233" s="24">
        <f>(J233/K233)</f>
        <v>0.40625</v>
      </c>
      <c r="M233" s="24">
        <f t="shared" si="3"/>
        <v>0.40625</v>
      </c>
    </row>
    <row r="234" spans="1:13">
      <c r="A234" s="25">
        <v>87</v>
      </c>
      <c r="B234" s="12">
        <v>3</v>
      </c>
      <c r="C234" s="19" t="s">
        <v>72</v>
      </c>
      <c r="D234" t="s">
        <v>2424</v>
      </c>
      <c r="E234" s="21">
        <v>19</v>
      </c>
      <c r="F234" s="21">
        <v>31</v>
      </c>
      <c r="G234" s="12">
        <v>1</v>
      </c>
      <c r="H234" s="12">
        <v>11</v>
      </c>
      <c r="I234" t="s">
        <v>2421</v>
      </c>
      <c r="J234" s="16">
        <f>F234-E234</f>
        <v>12</v>
      </c>
      <c r="K234" s="16">
        <f>F234*G234</f>
        <v>31</v>
      </c>
      <c r="L234" s="24">
        <f>(J234/K234)</f>
        <v>0.38709677419354838</v>
      </c>
      <c r="M234" s="24">
        <f t="shared" si="3"/>
        <v>0.38709677419354838</v>
      </c>
    </row>
    <row r="235" spans="1:13">
      <c r="A235" s="25">
        <v>88</v>
      </c>
      <c r="B235" s="12">
        <v>18</v>
      </c>
      <c r="C235" s="19" t="s">
        <v>42</v>
      </c>
      <c r="D235" t="s">
        <v>2426</v>
      </c>
      <c r="E235" s="21">
        <v>25</v>
      </c>
      <c r="F235" s="21">
        <v>40</v>
      </c>
      <c r="G235" s="12">
        <v>1</v>
      </c>
      <c r="H235" s="12">
        <v>12</v>
      </c>
      <c r="I235" t="s">
        <v>2421</v>
      </c>
      <c r="J235" s="16">
        <f>F235-E235</f>
        <v>15</v>
      </c>
      <c r="K235" s="16">
        <f>F235*G235</f>
        <v>40</v>
      </c>
      <c r="L235" s="24">
        <f>(J235/K235)</f>
        <v>0.375</v>
      </c>
      <c r="M235" s="24">
        <f t="shared" si="3"/>
        <v>0.375</v>
      </c>
    </row>
    <row r="236" spans="1:13">
      <c r="A236" s="25">
        <v>88</v>
      </c>
      <c r="B236" s="12">
        <v>18</v>
      </c>
      <c r="C236" s="19" t="s">
        <v>68</v>
      </c>
      <c r="D236" t="s">
        <v>2431</v>
      </c>
      <c r="E236" s="21">
        <v>11</v>
      </c>
      <c r="F236" s="21">
        <v>19</v>
      </c>
      <c r="G236" s="12">
        <v>3</v>
      </c>
      <c r="H236" s="12">
        <v>46</v>
      </c>
      <c r="I236" t="s">
        <v>2423</v>
      </c>
      <c r="J236" s="16">
        <f>F236-E236</f>
        <v>8</v>
      </c>
      <c r="K236" s="16">
        <f>F236*G236</f>
        <v>57</v>
      </c>
      <c r="L236" s="24">
        <f>(J236/K236)</f>
        <v>0.14035087719298245</v>
      </c>
      <c r="M236" s="24">
        <f t="shared" si="3"/>
        <v>0.42105263157894735</v>
      </c>
    </row>
    <row r="237" spans="1:13">
      <c r="A237" s="25">
        <v>88</v>
      </c>
      <c r="B237" s="12">
        <v>18</v>
      </c>
      <c r="C237" s="19" t="s">
        <v>96</v>
      </c>
      <c r="D237" t="s">
        <v>2440</v>
      </c>
      <c r="E237" s="21">
        <v>15</v>
      </c>
      <c r="F237" s="21">
        <v>26</v>
      </c>
      <c r="G237" s="12">
        <v>1</v>
      </c>
      <c r="H237" s="12">
        <v>59</v>
      </c>
      <c r="I237" t="s">
        <v>2421</v>
      </c>
      <c r="J237" s="16">
        <f>F237-E237</f>
        <v>11</v>
      </c>
      <c r="K237" s="16">
        <f>F237*G237</f>
        <v>26</v>
      </c>
      <c r="L237" s="24">
        <f>(J237/K237)</f>
        <v>0.42307692307692307</v>
      </c>
      <c r="M237" s="24">
        <f t="shared" si="3"/>
        <v>0.42307692307692307</v>
      </c>
    </row>
    <row r="238" spans="1:13">
      <c r="A238" s="25">
        <v>89</v>
      </c>
      <c r="B238" s="12">
        <v>11</v>
      </c>
      <c r="C238" s="19" t="s">
        <v>129</v>
      </c>
      <c r="D238" t="s">
        <v>2437</v>
      </c>
      <c r="E238" s="21">
        <v>14</v>
      </c>
      <c r="F238" s="21">
        <v>23</v>
      </c>
      <c r="G238" s="12">
        <v>3</v>
      </c>
      <c r="H238" s="12">
        <v>44</v>
      </c>
      <c r="I238" t="s">
        <v>2423</v>
      </c>
      <c r="J238" s="16">
        <f>F238-E238</f>
        <v>9</v>
      </c>
      <c r="K238" s="16">
        <f>F238*G238</f>
        <v>69</v>
      </c>
      <c r="L238" s="24">
        <f>(J238/K238)</f>
        <v>0.13043478260869565</v>
      </c>
      <c r="M238" s="24">
        <f t="shared" si="3"/>
        <v>0.39130434782608697</v>
      </c>
    </row>
    <row r="239" spans="1:13">
      <c r="A239" s="25">
        <v>89</v>
      </c>
      <c r="B239" s="12">
        <v>11</v>
      </c>
      <c r="C239" s="19" t="s">
        <v>47</v>
      </c>
      <c r="D239" t="s">
        <v>2435</v>
      </c>
      <c r="E239" s="21">
        <v>20</v>
      </c>
      <c r="F239" s="21">
        <v>34</v>
      </c>
      <c r="G239" s="12">
        <v>2</v>
      </c>
      <c r="H239" s="12">
        <v>58</v>
      </c>
      <c r="I239" t="s">
        <v>2421</v>
      </c>
      <c r="J239" s="16">
        <f>F239-E239</f>
        <v>14</v>
      </c>
      <c r="K239" s="16">
        <f>F239*G239</f>
        <v>68</v>
      </c>
      <c r="L239" s="24">
        <f>(J239/K239)</f>
        <v>0.20588235294117646</v>
      </c>
      <c r="M239" s="24">
        <f t="shared" si="3"/>
        <v>0.41176470588235292</v>
      </c>
    </row>
    <row r="240" spans="1:13">
      <c r="A240" s="25">
        <v>89</v>
      </c>
      <c r="B240" s="12">
        <v>11</v>
      </c>
      <c r="C240" s="19" t="s">
        <v>133</v>
      </c>
      <c r="D240" t="s">
        <v>2434</v>
      </c>
      <c r="E240" s="21">
        <v>13</v>
      </c>
      <c r="F240" s="21">
        <v>22</v>
      </c>
      <c r="G240" s="12">
        <v>1</v>
      </c>
      <c r="H240" s="12">
        <v>40</v>
      </c>
      <c r="I240" t="s">
        <v>2423</v>
      </c>
      <c r="J240" s="16">
        <f>F240-E240</f>
        <v>9</v>
      </c>
      <c r="K240" s="16">
        <f>F240*G240</f>
        <v>22</v>
      </c>
      <c r="L240" s="24">
        <f>(J240/K240)</f>
        <v>0.40909090909090912</v>
      </c>
      <c r="M240" s="24">
        <f t="shared" si="3"/>
        <v>0.40909090909090912</v>
      </c>
    </row>
    <row r="241" spans="1:13">
      <c r="A241" s="25">
        <v>90</v>
      </c>
      <c r="B241" s="12">
        <v>6</v>
      </c>
      <c r="C241" s="19" t="s">
        <v>47</v>
      </c>
      <c r="D241" t="s">
        <v>2435</v>
      </c>
      <c r="E241" s="21">
        <v>20</v>
      </c>
      <c r="F241" s="21">
        <v>34</v>
      </c>
      <c r="G241" s="12">
        <v>1</v>
      </c>
      <c r="H241" s="12">
        <v>48</v>
      </c>
      <c r="I241" t="s">
        <v>2423</v>
      </c>
      <c r="J241" s="16">
        <f>F241-E241</f>
        <v>14</v>
      </c>
      <c r="K241" s="16">
        <f>F241*G241</f>
        <v>34</v>
      </c>
      <c r="L241" s="24">
        <f>(J241/K241)</f>
        <v>0.41176470588235292</v>
      </c>
      <c r="M241" s="24">
        <f t="shared" si="3"/>
        <v>0.41176470588235292</v>
      </c>
    </row>
    <row r="242" spans="1:13">
      <c r="A242" s="25">
        <v>91</v>
      </c>
      <c r="B242" s="12">
        <v>1</v>
      </c>
      <c r="C242" s="19" t="s">
        <v>24</v>
      </c>
      <c r="D242" t="s">
        <v>2432</v>
      </c>
      <c r="E242" s="21">
        <v>21</v>
      </c>
      <c r="F242" s="21">
        <v>35</v>
      </c>
      <c r="G242" s="12">
        <v>3</v>
      </c>
      <c r="H242" s="12">
        <v>21</v>
      </c>
      <c r="I242" t="s">
        <v>2423</v>
      </c>
      <c r="J242" s="16">
        <f>F242-E242</f>
        <v>14</v>
      </c>
      <c r="K242" s="16">
        <f>F242*G242</f>
        <v>105</v>
      </c>
      <c r="L242" s="24">
        <f>(J242/K242)</f>
        <v>0.13333333333333333</v>
      </c>
      <c r="M242" s="24">
        <f t="shared" si="3"/>
        <v>0.4</v>
      </c>
    </row>
    <row r="243" spans="1:13">
      <c r="A243" s="25">
        <v>91</v>
      </c>
      <c r="B243" s="12">
        <v>1</v>
      </c>
      <c r="C243" s="19" t="s">
        <v>53</v>
      </c>
      <c r="D243" t="s">
        <v>2438</v>
      </c>
      <c r="E243" s="21">
        <v>13</v>
      </c>
      <c r="F243" s="21">
        <v>21</v>
      </c>
      <c r="G243" s="12">
        <v>3</v>
      </c>
      <c r="H243" s="12">
        <v>52</v>
      </c>
      <c r="I243" t="s">
        <v>2421</v>
      </c>
      <c r="J243" s="16">
        <f>F243-E243</f>
        <v>8</v>
      </c>
      <c r="K243" s="16">
        <f>F243*G243</f>
        <v>63</v>
      </c>
      <c r="L243" s="24">
        <f>(J243/K243)</f>
        <v>0.12698412698412698</v>
      </c>
      <c r="M243" s="24">
        <f t="shared" si="3"/>
        <v>0.38095238095238093</v>
      </c>
    </row>
    <row r="244" spans="1:13">
      <c r="A244" s="25">
        <v>91</v>
      </c>
      <c r="B244" s="12">
        <v>1</v>
      </c>
      <c r="C244" s="19" t="s">
        <v>133</v>
      </c>
      <c r="D244" t="s">
        <v>2434</v>
      </c>
      <c r="E244" s="21">
        <v>13</v>
      </c>
      <c r="F244" s="21">
        <v>22</v>
      </c>
      <c r="G244" s="12">
        <v>2</v>
      </c>
      <c r="H244" s="12">
        <v>11</v>
      </c>
      <c r="I244" t="s">
        <v>2421</v>
      </c>
      <c r="J244" s="16">
        <f>F244-E244</f>
        <v>9</v>
      </c>
      <c r="K244" s="16">
        <f>F244*G244</f>
        <v>44</v>
      </c>
      <c r="L244" s="24">
        <f>(J244/K244)</f>
        <v>0.20454545454545456</v>
      </c>
      <c r="M244" s="24">
        <f t="shared" si="3"/>
        <v>0.40909090909090912</v>
      </c>
    </row>
    <row r="245" spans="1:13">
      <c r="A245" s="25">
        <v>91</v>
      </c>
      <c r="B245" s="12">
        <v>1</v>
      </c>
      <c r="C245" s="19" t="s">
        <v>64</v>
      </c>
      <c r="D245" t="s">
        <v>2425</v>
      </c>
      <c r="E245" s="21">
        <v>16</v>
      </c>
      <c r="F245" s="21">
        <v>27</v>
      </c>
      <c r="G245" s="12">
        <v>3</v>
      </c>
      <c r="H245" s="12">
        <v>48</v>
      </c>
      <c r="I245" t="s">
        <v>2421</v>
      </c>
      <c r="J245" s="16">
        <f>F245-E245</f>
        <v>11</v>
      </c>
      <c r="K245" s="16">
        <f>F245*G245</f>
        <v>81</v>
      </c>
      <c r="L245" s="24">
        <f>(J245/K245)</f>
        <v>0.13580246913580246</v>
      </c>
      <c r="M245" s="24">
        <f t="shared" si="3"/>
        <v>0.40740740740740738</v>
      </c>
    </row>
    <row r="246" spans="1:13">
      <c r="A246" s="25">
        <v>92</v>
      </c>
      <c r="B246" s="12">
        <v>6</v>
      </c>
      <c r="C246" s="19" t="s">
        <v>32</v>
      </c>
      <c r="D246" t="s">
        <v>2428</v>
      </c>
      <c r="E246" s="21">
        <v>17</v>
      </c>
      <c r="F246" s="21">
        <v>29</v>
      </c>
      <c r="G246" s="12">
        <v>2</v>
      </c>
      <c r="H246" s="12">
        <v>36</v>
      </c>
      <c r="I246" t="s">
        <v>2421</v>
      </c>
      <c r="J246" s="16">
        <f>F246-E246</f>
        <v>12</v>
      </c>
      <c r="K246" s="16">
        <f>F246*G246</f>
        <v>58</v>
      </c>
      <c r="L246" s="24">
        <f>(J246/K246)</f>
        <v>0.20689655172413793</v>
      </c>
      <c r="M246" s="24">
        <f t="shared" si="3"/>
        <v>0.41379310344827586</v>
      </c>
    </row>
    <row r="247" spans="1:13">
      <c r="A247" s="25">
        <v>92</v>
      </c>
      <c r="B247" s="12">
        <v>6</v>
      </c>
      <c r="C247" s="19" t="s">
        <v>102</v>
      </c>
      <c r="D247" t="s">
        <v>2420</v>
      </c>
      <c r="E247" s="21">
        <v>14</v>
      </c>
      <c r="F247" s="21">
        <v>24</v>
      </c>
      <c r="G247" s="12">
        <v>1</v>
      </c>
      <c r="H247" s="12">
        <v>6</v>
      </c>
      <c r="I247" t="s">
        <v>2423</v>
      </c>
      <c r="J247" s="16">
        <f>F247-E247</f>
        <v>10</v>
      </c>
      <c r="K247" s="16">
        <f>F247*G247</f>
        <v>24</v>
      </c>
      <c r="L247" s="24">
        <f>(J247/K247)</f>
        <v>0.41666666666666669</v>
      </c>
      <c r="M247" s="24">
        <f t="shared" si="3"/>
        <v>0.41666666666666669</v>
      </c>
    </row>
    <row r="248" spans="1:13">
      <c r="A248" s="25">
        <v>93</v>
      </c>
      <c r="B248" s="12">
        <v>2</v>
      </c>
      <c r="C248" s="19" t="s">
        <v>32</v>
      </c>
      <c r="D248" t="s">
        <v>2428</v>
      </c>
      <c r="E248" s="21">
        <v>17</v>
      </c>
      <c r="F248" s="21">
        <v>29</v>
      </c>
      <c r="G248" s="12">
        <v>1</v>
      </c>
      <c r="H248" s="12">
        <v>18</v>
      </c>
      <c r="I248" t="s">
        <v>2423</v>
      </c>
      <c r="J248" s="16">
        <f>F248-E248</f>
        <v>12</v>
      </c>
      <c r="K248" s="16">
        <f>F248*G248</f>
        <v>29</v>
      </c>
      <c r="L248" s="24">
        <f>(J248/K248)</f>
        <v>0.41379310344827586</v>
      </c>
      <c r="M248" s="24">
        <f t="shared" si="3"/>
        <v>0.41379310344827586</v>
      </c>
    </row>
    <row r="249" spans="1:13">
      <c r="A249" s="25">
        <v>94</v>
      </c>
      <c r="B249" s="12">
        <v>12</v>
      </c>
      <c r="C249" s="19" t="s">
        <v>50</v>
      </c>
      <c r="D249" t="s">
        <v>2422</v>
      </c>
      <c r="E249" s="21">
        <v>18</v>
      </c>
      <c r="F249" s="21">
        <v>30</v>
      </c>
      <c r="G249" s="12">
        <v>3</v>
      </c>
      <c r="H249" s="12">
        <v>19</v>
      </c>
      <c r="I249" t="s">
        <v>2423</v>
      </c>
      <c r="J249" s="16">
        <f>F249-E249</f>
        <v>12</v>
      </c>
      <c r="K249" s="16">
        <f>F249*G249</f>
        <v>90</v>
      </c>
      <c r="L249" s="24">
        <f>(J249/K249)</f>
        <v>0.13333333333333333</v>
      </c>
      <c r="M249" s="24">
        <f t="shared" si="3"/>
        <v>0.4</v>
      </c>
    </row>
    <row r="250" spans="1:13">
      <c r="A250" s="25">
        <v>94</v>
      </c>
      <c r="B250" s="12">
        <v>12</v>
      </c>
      <c r="C250" s="19" t="s">
        <v>159</v>
      </c>
      <c r="D250" t="s">
        <v>2433</v>
      </c>
      <c r="E250" s="21">
        <v>19</v>
      </c>
      <c r="F250" s="21">
        <v>32</v>
      </c>
      <c r="G250" s="12">
        <v>2</v>
      </c>
      <c r="H250" s="12">
        <v>56</v>
      </c>
      <c r="I250" t="s">
        <v>2423</v>
      </c>
      <c r="J250" s="16">
        <f>F250-E250</f>
        <v>13</v>
      </c>
      <c r="K250" s="16">
        <f>F250*G250</f>
        <v>64</v>
      </c>
      <c r="L250" s="24">
        <f>(J250/K250)</f>
        <v>0.203125</v>
      </c>
      <c r="M250" s="24">
        <f t="shared" si="3"/>
        <v>0.40625</v>
      </c>
    </row>
    <row r="251" spans="1:13">
      <c r="A251" s="25">
        <v>94</v>
      </c>
      <c r="B251" s="12">
        <v>12</v>
      </c>
      <c r="C251" s="19" t="s">
        <v>172</v>
      </c>
      <c r="D251" t="s">
        <v>2429</v>
      </c>
      <c r="E251" s="21">
        <v>20</v>
      </c>
      <c r="F251" s="21">
        <v>33</v>
      </c>
      <c r="G251" s="12">
        <v>3</v>
      </c>
      <c r="H251" s="12">
        <v>54</v>
      </c>
      <c r="I251" t="s">
        <v>2423</v>
      </c>
      <c r="J251" s="16">
        <f>F251-E251</f>
        <v>13</v>
      </c>
      <c r="K251" s="16">
        <f>F251*G251</f>
        <v>99</v>
      </c>
      <c r="L251" s="24">
        <f>(J251/K251)</f>
        <v>0.13131313131313133</v>
      </c>
      <c r="M251" s="24">
        <f t="shared" si="3"/>
        <v>0.39393939393939392</v>
      </c>
    </row>
    <row r="252" spans="1:13">
      <c r="A252" s="25">
        <v>95</v>
      </c>
      <c r="B252" s="12">
        <v>12</v>
      </c>
      <c r="C252" s="19" t="s">
        <v>68</v>
      </c>
      <c r="D252" t="s">
        <v>2431</v>
      </c>
      <c r="E252" s="21">
        <v>11</v>
      </c>
      <c r="F252" s="21">
        <v>19</v>
      </c>
      <c r="G252" s="12">
        <v>3</v>
      </c>
      <c r="H252" s="12">
        <v>19</v>
      </c>
      <c r="I252" t="s">
        <v>2423</v>
      </c>
      <c r="J252" s="16">
        <f>F252-E252</f>
        <v>8</v>
      </c>
      <c r="K252" s="16">
        <f>F252*G252</f>
        <v>57</v>
      </c>
      <c r="L252" s="24">
        <f>(J252/K252)</f>
        <v>0.14035087719298245</v>
      </c>
      <c r="M252" s="24">
        <f t="shared" si="3"/>
        <v>0.42105263157894735</v>
      </c>
    </row>
    <row r="253" spans="1:13">
      <c r="A253" s="25">
        <v>95</v>
      </c>
      <c r="B253" s="12">
        <v>12</v>
      </c>
      <c r="C253" s="19" t="s">
        <v>159</v>
      </c>
      <c r="D253" t="s">
        <v>2433</v>
      </c>
      <c r="E253" s="21">
        <v>19</v>
      </c>
      <c r="F253" s="21">
        <v>32</v>
      </c>
      <c r="G253" s="12">
        <v>3</v>
      </c>
      <c r="H253" s="12">
        <v>22</v>
      </c>
      <c r="I253" t="s">
        <v>2423</v>
      </c>
      <c r="J253" s="16">
        <f>F253-E253</f>
        <v>13</v>
      </c>
      <c r="K253" s="16">
        <f>F253*G253</f>
        <v>96</v>
      </c>
      <c r="L253" s="24">
        <f>(J253/K253)</f>
        <v>0.13541666666666666</v>
      </c>
      <c r="M253" s="24">
        <f t="shared" si="3"/>
        <v>0.40625</v>
      </c>
    </row>
    <row r="254" spans="1:13">
      <c r="A254" s="25">
        <v>96</v>
      </c>
      <c r="B254" s="12">
        <v>16</v>
      </c>
      <c r="C254" s="19" t="s">
        <v>172</v>
      </c>
      <c r="D254" t="s">
        <v>2429</v>
      </c>
      <c r="E254" s="21">
        <v>20</v>
      </c>
      <c r="F254" s="21">
        <v>33</v>
      </c>
      <c r="G254" s="12">
        <v>2</v>
      </c>
      <c r="H254" s="12">
        <v>47</v>
      </c>
      <c r="I254" t="s">
        <v>2421</v>
      </c>
      <c r="J254" s="16">
        <f>F254-E254</f>
        <v>13</v>
      </c>
      <c r="K254" s="16">
        <f>F254*G254</f>
        <v>66</v>
      </c>
      <c r="L254" s="24">
        <f>(J254/K254)</f>
        <v>0.19696969696969696</v>
      </c>
      <c r="M254" s="24">
        <f t="shared" si="3"/>
        <v>0.39393939393939392</v>
      </c>
    </row>
    <row r="255" spans="1:13">
      <c r="A255" s="25">
        <v>96</v>
      </c>
      <c r="B255" s="12">
        <v>16</v>
      </c>
      <c r="C255" s="19" t="s">
        <v>68</v>
      </c>
      <c r="D255" t="s">
        <v>2431</v>
      </c>
      <c r="E255" s="21">
        <v>11</v>
      </c>
      <c r="F255" s="21">
        <v>19</v>
      </c>
      <c r="G255" s="12">
        <v>2</v>
      </c>
      <c r="H255" s="12">
        <v>10</v>
      </c>
      <c r="I255" t="s">
        <v>2421</v>
      </c>
      <c r="J255" s="16">
        <f>F255-E255</f>
        <v>8</v>
      </c>
      <c r="K255" s="16">
        <f>F255*G255</f>
        <v>38</v>
      </c>
      <c r="L255" s="24">
        <f>(J255/K255)</f>
        <v>0.21052631578947367</v>
      </c>
      <c r="M255" s="24">
        <f t="shared" si="3"/>
        <v>0.42105263157894735</v>
      </c>
    </row>
    <row r="256" spans="1:13">
      <c r="A256" s="25">
        <v>96</v>
      </c>
      <c r="B256" s="12">
        <v>16</v>
      </c>
      <c r="C256" s="19" t="s">
        <v>102</v>
      </c>
      <c r="D256" t="s">
        <v>2420</v>
      </c>
      <c r="E256" s="21">
        <v>14</v>
      </c>
      <c r="F256" s="21">
        <v>24</v>
      </c>
      <c r="G256" s="12">
        <v>3</v>
      </c>
      <c r="H256" s="12">
        <v>19</v>
      </c>
      <c r="I256" t="s">
        <v>2423</v>
      </c>
      <c r="J256" s="16">
        <f>F256-E256</f>
        <v>10</v>
      </c>
      <c r="K256" s="16">
        <f>F256*G256</f>
        <v>72</v>
      </c>
      <c r="L256" s="24">
        <f>(J256/K256)</f>
        <v>0.1388888888888889</v>
      </c>
      <c r="M256" s="24">
        <f t="shared" si="3"/>
        <v>0.41666666666666669</v>
      </c>
    </row>
    <row r="257" spans="1:13">
      <c r="A257" s="25">
        <v>97</v>
      </c>
      <c r="B257" s="12">
        <v>14</v>
      </c>
      <c r="C257" s="19" t="s">
        <v>96</v>
      </c>
      <c r="D257" t="s">
        <v>2440</v>
      </c>
      <c r="E257" s="21">
        <v>15</v>
      </c>
      <c r="F257" s="21">
        <v>26</v>
      </c>
      <c r="G257" s="12">
        <v>1</v>
      </c>
      <c r="H257" s="12">
        <v>17</v>
      </c>
      <c r="I257" t="s">
        <v>2423</v>
      </c>
      <c r="J257" s="16">
        <f>F257-E257</f>
        <v>11</v>
      </c>
      <c r="K257" s="16">
        <f>F257*G257</f>
        <v>26</v>
      </c>
      <c r="L257" s="24">
        <f>(J257/K257)</f>
        <v>0.42307692307692307</v>
      </c>
      <c r="M257" s="24">
        <f t="shared" si="3"/>
        <v>0.42307692307692307</v>
      </c>
    </row>
    <row r="258" spans="1:13">
      <c r="A258" s="25">
        <v>97</v>
      </c>
      <c r="B258" s="12">
        <v>14</v>
      </c>
      <c r="C258" s="19" t="s">
        <v>88</v>
      </c>
      <c r="D258" t="s">
        <v>2436</v>
      </c>
      <c r="E258" s="21">
        <v>12</v>
      </c>
      <c r="F258" s="21">
        <v>20</v>
      </c>
      <c r="G258" s="12">
        <v>3</v>
      </c>
      <c r="H258" s="12">
        <v>5</v>
      </c>
      <c r="I258" t="s">
        <v>2421</v>
      </c>
      <c r="J258" s="16">
        <f>F258-E258</f>
        <v>8</v>
      </c>
      <c r="K258" s="16">
        <f>F258*G258</f>
        <v>60</v>
      </c>
      <c r="L258" s="24">
        <f>(J258/K258)</f>
        <v>0.13333333333333333</v>
      </c>
      <c r="M258" s="24">
        <f t="shared" ref="M258:M321" si="4">(J258/F258)</f>
        <v>0.4</v>
      </c>
    </row>
    <row r="259" spans="1:13">
      <c r="A259" s="25">
        <v>97</v>
      </c>
      <c r="B259" s="12">
        <v>14</v>
      </c>
      <c r="C259" s="19" t="s">
        <v>47</v>
      </c>
      <c r="D259" t="s">
        <v>2435</v>
      </c>
      <c r="E259" s="21">
        <v>20</v>
      </c>
      <c r="F259" s="21">
        <v>34</v>
      </c>
      <c r="G259" s="12">
        <v>3</v>
      </c>
      <c r="H259" s="12">
        <v>57</v>
      </c>
      <c r="I259" t="s">
        <v>2421</v>
      </c>
      <c r="J259" s="16">
        <f>F259-E259</f>
        <v>14</v>
      </c>
      <c r="K259" s="16">
        <f>F259*G259</f>
        <v>102</v>
      </c>
      <c r="L259" s="24">
        <f>(J259/K259)</f>
        <v>0.13725490196078433</v>
      </c>
      <c r="M259" s="24">
        <f t="shared" si="4"/>
        <v>0.41176470588235292</v>
      </c>
    </row>
    <row r="260" spans="1:13">
      <c r="A260" s="25">
        <v>98</v>
      </c>
      <c r="B260" s="12">
        <v>7</v>
      </c>
      <c r="C260" s="19" t="s">
        <v>88</v>
      </c>
      <c r="D260" t="s">
        <v>2436</v>
      </c>
      <c r="E260" s="21">
        <v>12</v>
      </c>
      <c r="F260" s="21">
        <v>20</v>
      </c>
      <c r="G260" s="12">
        <v>3</v>
      </c>
      <c r="H260" s="12">
        <v>56</v>
      </c>
      <c r="I260" t="s">
        <v>2423</v>
      </c>
      <c r="J260" s="16">
        <f>F260-E260</f>
        <v>8</v>
      </c>
      <c r="K260" s="16">
        <f>F260*G260</f>
        <v>60</v>
      </c>
      <c r="L260" s="24">
        <f>(J260/K260)</f>
        <v>0.13333333333333333</v>
      </c>
      <c r="M260" s="24">
        <f t="shared" si="4"/>
        <v>0.4</v>
      </c>
    </row>
    <row r="261" spans="1:13">
      <c r="A261" s="25">
        <v>98</v>
      </c>
      <c r="B261" s="12">
        <v>7</v>
      </c>
      <c r="C261" s="19" t="s">
        <v>32</v>
      </c>
      <c r="D261" t="s">
        <v>2428</v>
      </c>
      <c r="E261" s="21">
        <v>17</v>
      </c>
      <c r="F261" s="21">
        <v>29</v>
      </c>
      <c r="G261" s="12">
        <v>3</v>
      </c>
      <c r="H261" s="12">
        <v>33</v>
      </c>
      <c r="I261" t="s">
        <v>2423</v>
      </c>
      <c r="J261" s="16">
        <f>F261-E261</f>
        <v>12</v>
      </c>
      <c r="K261" s="16">
        <f>F261*G261</f>
        <v>87</v>
      </c>
      <c r="L261" s="24">
        <f>(J261/K261)</f>
        <v>0.13793103448275862</v>
      </c>
      <c r="M261" s="24">
        <f t="shared" si="4"/>
        <v>0.41379310344827586</v>
      </c>
    </row>
    <row r="262" spans="1:13">
      <c r="A262" s="25">
        <v>98</v>
      </c>
      <c r="B262" s="12">
        <v>7</v>
      </c>
      <c r="C262" s="19" t="s">
        <v>68</v>
      </c>
      <c r="D262" t="s">
        <v>2431</v>
      </c>
      <c r="E262" s="21">
        <v>11</v>
      </c>
      <c r="F262" s="21">
        <v>19</v>
      </c>
      <c r="G262" s="12">
        <v>1</v>
      </c>
      <c r="H262" s="12">
        <v>51</v>
      </c>
      <c r="I262" t="s">
        <v>2423</v>
      </c>
      <c r="J262" s="16">
        <f>F262-E262</f>
        <v>8</v>
      </c>
      <c r="K262" s="16">
        <f>F262*G262</f>
        <v>19</v>
      </c>
      <c r="L262" s="24">
        <f>(J262/K262)</f>
        <v>0.42105263157894735</v>
      </c>
      <c r="M262" s="24">
        <f t="shared" si="4"/>
        <v>0.42105263157894735</v>
      </c>
    </row>
    <row r="263" spans="1:13">
      <c r="A263" s="25">
        <v>99</v>
      </c>
      <c r="B263" s="12">
        <v>2</v>
      </c>
      <c r="C263" s="19" t="s">
        <v>50</v>
      </c>
      <c r="D263" t="s">
        <v>2422</v>
      </c>
      <c r="E263" s="21">
        <v>18</v>
      </c>
      <c r="F263" s="21">
        <v>30</v>
      </c>
      <c r="G263" s="12">
        <v>2</v>
      </c>
      <c r="H263" s="12">
        <v>27</v>
      </c>
      <c r="I263" t="s">
        <v>2423</v>
      </c>
      <c r="J263" s="16">
        <f>F263-E263</f>
        <v>12</v>
      </c>
      <c r="K263" s="16">
        <f>F263*G263</f>
        <v>60</v>
      </c>
      <c r="L263" s="24">
        <f>(J263/K263)</f>
        <v>0.2</v>
      </c>
      <c r="M263" s="24">
        <f t="shared" si="4"/>
        <v>0.4</v>
      </c>
    </row>
    <row r="264" spans="1:13">
      <c r="A264" s="25">
        <v>99</v>
      </c>
      <c r="B264" s="12">
        <v>2</v>
      </c>
      <c r="C264" s="19" t="s">
        <v>72</v>
      </c>
      <c r="D264" t="s">
        <v>2424</v>
      </c>
      <c r="E264" s="21">
        <v>19</v>
      </c>
      <c r="F264" s="21">
        <v>31</v>
      </c>
      <c r="G264" s="12">
        <v>1</v>
      </c>
      <c r="H264" s="12">
        <v>5</v>
      </c>
      <c r="I264" t="s">
        <v>2423</v>
      </c>
      <c r="J264" s="16">
        <f>F264-E264</f>
        <v>12</v>
      </c>
      <c r="K264" s="16">
        <f>F264*G264</f>
        <v>31</v>
      </c>
      <c r="L264" s="24">
        <f>(J264/K264)</f>
        <v>0.38709677419354838</v>
      </c>
      <c r="M264" s="24">
        <f t="shared" si="4"/>
        <v>0.38709677419354838</v>
      </c>
    </row>
    <row r="265" spans="1:13">
      <c r="A265" s="25">
        <v>99</v>
      </c>
      <c r="B265" s="12">
        <v>2</v>
      </c>
      <c r="C265" s="19" t="s">
        <v>68</v>
      </c>
      <c r="D265" t="s">
        <v>2431</v>
      </c>
      <c r="E265" s="21">
        <v>11</v>
      </c>
      <c r="F265" s="21">
        <v>19</v>
      </c>
      <c r="G265" s="12">
        <v>1</v>
      </c>
      <c r="H265" s="12">
        <v>9</v>
      </c>
      <c r="I265" t="s">
        <v>2421</v>
      </c>
      <c r="J265" s="16">
        <f>F265-E265</f>
        <v>8</v>
      </c>
      <c r="K265" s="16">
        <f>F265*G265</f>
        <v>19</v>
      </c>
      <c r="L265" s="24">
        <f>(J265/K265)</f>
        <v>0.42105263157894735</v>
      </c>
      <c r="M265" s="24">
        <f t="shared" si="4"/>
        <v>0.42105263157894735</v>
      </c>
    </row>
    <row r="266" spans="1:13">
      <c r="A266" s="25">
        <v>99</v>
      </c>
      <c r="B266" s="12">
        <v>2</v>
      </c>
      <c r="C266" s="19" t="s">
        <v>32</v>
      </c>
      <c r="D266" t="s">
        <v>2428</v>
      </c>
      <c r="E266" s="21">
        <v>17</v>
      </c>
      <c r="F266" s="21">
        <v>29</v>
      </c>
      <c r="G266" s="12">
        <v>1</v>
      </c>
      <c r="H266" s="12">
        <v>45</v>
      </c>
      <c r="I266" t="s">
        <v>2421</v>
      </c>
      <c r="J266" s="16">
        <f>F266-E266</f>
        <v>12</v>
      </c>
      <c r="K266" s="16">
        <f>F266*G266</f>
        <v>29</v>
      </c>
      <c r="L266" s="24">
        <f>(J266/K266)</f>
        <v>0.41379310344827586</v>
      </c>
      <c r="M266" s="24">
        <f t="shared" si="4"/>
        <v>0.41379310344827586</v>
      </c>
    </row>
    <row r="267" spans="1:13">
      <c r="A267" s="25">
        <v>100</v>
      </c>
      <c r="B267" s="12">
        <v>18</v>
      </c>
      <c r="C267" s="19" t="s">
        <v>102</v>
      </c>
      <c r="D267" t="s">
        <v>2420</v>
      </c>
      <c r="E267" s="21">
        <v>14</v>
      </c>
      <c r="F267" s="21">
        <v>24</v>
      </c>
      <c r="G267" s="12">
        <v>3</v>
      </c>
      <c r="H267" s="12">
        <v>48</v>
      </c>
      <c r="I267" t="s">
        <v>2423</v>
      </c>
      <c r="J267" s="16">
        <f>F267-E267</f>
        <v>10</v>
      </c>
      <c r="K267" s="16">
        <f>F267*G267</f>
        <v>72</v>
      </c>
      <c r="L267" s="24">
        <f>(J267/K267)</f>
        <v>0.1388888888888889</v>
      </c>
      <c r="M267" s="24">
        <f t="shared" si="4"/>
        <v>0.41666666666666669</v>
      </c>
    </row>
    <row r="268" spans="1:13">
      <c r="A268" s="25">
        <v>100</v>
      </c>
      <c r="B268" s="12">
        <v>18</v>
      </c>
      <c r="C268" s="19" t="s">
        <v>133</v>
      </c>
      <c r="D268" t="s">
        <v>2434</v>
      </c>
      <c r="E268" s="21">
        <v>13</v>
      </c>
      <c r="F268" s="21">
        <v>22</v>
      </c>
      <c r="G268" s="12">
        <v>2</v>
      </c>
      <c r="H268" s="12">
        <v>33</v>
      </c>
      <c r="I268" t="s">
        <v>2421</v>
      </c>
      <c r="J268" s="16">
        <f>F268-E268</f>
        <v>9</v>
      </c>
      <c r="K268" s="16">
        <f>F268*G268</f>
        <v>44</v>
      </c>
      <c r="L268" s="24">
        <f>(J268/K268)</f>
        <v>0.20454545454545456</v>
      </c>
      <c r="M268" s="24">
        <f t="shared" si="4"/>
        <v>0.40909090909090912</v>
      </c>
    </row>
    <row r="269" spans="1:13">
      <c r="A269" s="25">
        <v>100</v>
      </c>
      <c r="B269" s="12">
        <v>18</v>
      </c>
      <c r="C269" s="19" t="s">
        <v>78</v>
      </c>
      <c r="D269" t="s">
        <v>2441</v>
      </c>
      <c r="E269" s="21">
        <v>15</v>
      </c>
      <c r="F269" s="21">
        <v>25</v>
      </c>
      <c r="G269" s="12">
        <v>2</v>
      </c>
      <c r="H269" s="12">
        <v>22</v>
      </c>
      <c r="I269" t="s">
        <v>2423</v>
      </c>
      <c r="J269" s="16">
        <f>F269-E269</f>
        <v>10</v>
      </c>
      <c r="K269" s="16">
        <f>F269*G269</f>
        <v>50</v>
      </c>
      <c r="L269" s="24">
        <f>(J269/K269)</f>
        <v>0.2</v>
      </c>
      <c r="M269" s="24">
        <f t="shared" si="4"/>
        <v>0.4</v>
      </c>
    </row>
    <row r="270" spans="1:13">
      <c r="A270" s="25">
        <v>101</v>
      </c>
      <c r="B270" s="12">
        <v>1</v>
      </c>
      <c r="C270" s="19" t="s">
        <v>72</v>
      </c>
      <c r="D270" t="s">
        <v>2424</v>
      </c>
      <c r="E270" s="21">
        <v>19</v>
      </c>
      <c r="F270" s="21">
        <v>31</v>
      </c>
      <c r="G270" s="12">
        <v>1</v>
      </c>
      <c r="H270" s="12">
        <v>24</v>
      </c>
      <c r="I270" t="s">
        <v>2423</v>
      </c>
      <c r="J270" s="16">
        <f>F270-E270</f>
        <v>12</v>
      </c>
      <c r="K270" s="16">
        <f>F270*G270</f>
        <v>31</v>
      </c>
      <c r="L270" s="24">
        <f>(J270/K270)</f>
        <v>0.38709677419354838</v>
      </c>
      <c r="M270" s="24">
        <f t="shared" si="4"/>
        <v>0.38709677419354838</v>
      </c>
    </row>
    <row r="271" spans="1:13">
      <c r="A271" s="25">
        <v>101</v>
      </c>
      <c r="B271" s="12">
        <v>1</v>
      </c>
      <c r="C271" s="19" t="s">
        <v>78</v>
      </c>
      <c r="D271" t="s">
        <v>2441</v>
      </c>
      <c r="E271" s="21">
        <v>15</v>
      </c>
      <c r="F271" s="21">
        <v>25</v>
      </c>
      <c r="G271" s="12">
        <v>2</v>
      </c>
      <c r="H271" s="12">
        <v>41</v>
      </c>
      <c r="I271" t="s">
        <v>2423</v>
      </c>
      <c r="J271" s="16">
        <f>F271-E271</f>
        <v>10</v>
      </c>
      <c r="K271" s="16">
        <f>F271*G271</f>
        <v>50</v>
      </c>
      <c r="L271" s="24">
        <f>(J271/K271)</f>
        <v>0.2</v>
      </c>
      <c r="M271" s="24">
        <f t="shared" si="4"/>
        <v>0.4</v>
      </c>
    </row>
    <row r="272" spans="1:13">
      <c r="A272" s="25">
        <v>101</v>
      </c>
      <c r="B272" s="12">
        <v>1</v>
      </c>
      <c r="C272" s="19" t="s">
        <v>133</v>
      </c>
      <c r="D272" t="s">
        <v>2434</v>
      </c>
      <c r="E272" s="21">
        <v>13</v>
      </c>
      <c r="F272" s="21">
        <v>22</v>
      </c>
      <c r="G272" s="12">
        <v>1</v>
      </c>
      <c r="H272" s="12">
        <v>35</v>
      </c>
      <c r="I272" t="s">
        <v>2423</v>
      </c>
      <c r="J272" s="16">
        <f>F272-E272</f>
        <v>9</v>
      </c>
      <c r="K272" s="16">
        <f>F272*G272</f>
        <v>22</v>
      </c>
      <c r="L272" s="24">
        <f>(J272/K272)</f>
        <v>0.40909090909090912</v>
      </c>
      <c r="M272" s="24">
        <f t="shared" si="4"/>
        <v>0.40909090909090912</v>
      </c>
    </row>
    <row r="273" spans="1:13">
      <c r="A273" s="25">
        <v>101</v>
      </c>
      <c r="B273" s="12">
        <v>1</v>
      </c>
      <c r="C273" s="19" t="s">
        <v>24</v>
      </c>
      <c r="D273" t="s">
        <v>2432</v>
      </c>
      <c r="E273" s="21">
        <v>21</v>
      </c>
      <c r="F273" s="21">
        <v>35</v>
      </c>
      <c r="G273" s="12">
        <v>1</v>
      </c>
      <c r="H273" s="12">
        <v>34</v>
      </c>
      <c r="I273" t="s">
        <v>2423</v>
      </c>
      <c r="J273" s="16">
        <f>F273-E273</f>
        <v>14</v>
      </c>
      <c r="K273" s="16">
        <f>F273*G273</f>
        <v>35</v>
      </c>
      <c r="L273" s="24">
        <f>(J273/K273)</f>
        <v>0.4</v>
      </c>
      <c r="M273" s="24">
        <f t="shared" si="4"/>
        <v>0.4</v>
      </c>
    </row>
    <row r="274" spans="1:13">
      <c r="A274" s="25">
        <v>102</v>
      </c>
      <c r="B274" s="12">
        <v>19</v>
      </c>
      <c r="C274" s="19" t="s">
        <v>37</v>
      </c>
      <c r="D274" t="s">
        <v>2430</v>
      </c>
      <c r="E274" s="21">
        <v>16</v>
      </c>
      <c r="F274" s="21">
        <v>28</v>
      </c>
      <c r="G274" s="12">
        <v>3</v>
      </c>
      <c r="H274" s="12">
        <v>17</v>
      </c>
      <c r="I274" t="s">
        <v>2423</v>
      </c>
      <c r="J274" s="16">
        <f>F274-E274</f>
        <v>12</v>
      </c>
      <c r="K274" s="16">
        <f>F274*G274</f>
        <v>84</v>
      </c>
      <c r="L274" s="24">
        <f>(J274/K274)</f>
        <v>0.14285714285714285</v>
      </c>
      <c r="M274" s="24">
        <f t="shared" si="4"/>
        <v>0.42857142857142855</v>
      </c>
    </row>
    <row r="275" spans="1:13">
      <c r="A275" s="25">
        <v>102</v>
      </c>
      <c r="B275" s="12">
        <v>19</v>
      </c>
      <c r="C275" s="19" t="s">
        <v>32</v>
      </c>
      <c r="D275" t="s">
        <v>2428</v>
      </c>
      <c r="E275" s="21">
        <v>17</v>
      </c>
      <c r="F275" s="21">
        <v>29</v>
      </c>
      <c r="G275" s="12">
        <v>3</v>
      </c>
      <c r="H275" s="12">
        <v>29</v>
      </c>
      <c r="I275" t="s">
        <v>2421</v>
      </c>
      <c r="J275" s="16">
        <f>F275-E275</f>
        <v>12</v>
      </c>
      <c r="K275" s="16">
        <f>F275*G275</f>
        <v>87</v>
      </c>
      <c r="L275" s="24">
        <f>(J275/K275)</f>
        <v>0.13793103448275862</v>
      </c>
      <c r="M275" s="24">
        <f t="shared" si="4"/>
        <v>0.41379310344827586</v>
      </c>
    </row>
    <row r="276" spans="1:13">
      <c r="A276" s="25">
        <v>103</v>
      </c>
      <c r="B276" s="12">
        <v>13</v>
      </c>
      <c r="C276" s="19" t="s">
        <v>53</v>
      </c>
      <c r="D276" t="s">
        <v>2438</v>
      </c>
      <c r="E276" s="21">
        <v>13</v>
      </c>
      <c r="F276" s="21">
        <v>21</v>
      </c>
      <c r="G276" s="12">
        <v>1</v>
      </c>
      <c r="H276" s="12">
        <v>57</v>
      </c>
      <c r="I276" t="s">
        <v>2423</v>
      </c>
      <c r="J276" s="16">
        <f>F276-E276</f>
        <v>8</v>
      </c>
      <c r="K276" s="16">
        <f>F276*G276</f>
        <v>21</v>
      </c>
      <c r="L276" s="24">
        <f>(J276/K276)</f>
        <v>0.38095238095238093</v>
      </c>
      <c r="M276" s="24">
        <f t="shared" si="4"/>
        <v>0.38095238095238093</v>
      </c>
    </row>
    <row r="277" spans="1:13">
      <c r="A277" s="25">
        <v>103</v>
      </c>
      <c r="B277" s="12">
        <v>13</v>
      </c>
      <c r="C277" s="19" t="s">
        <v>47</v>
      </c>
      <c r="D277" t="s">
        <v>2435</v>
      </c>
      <c r="E277" s="21">
        <v>20</v>
      </c>
      <c r="F277" s="21">
        <v>34</v>
      </c>
      <c r="G277" s="12">
        <v>1</v>
      </c>
      <c r="H277" s="12">
        <v>9</v>
      </c>
      <c r="I277" t="s">
        <v>2421</v>
      </c>
      <c r="J277" s="16">
        <f>F277-E277</f>
        <v>14</v>
      </c>
      <c r="K277" s="16">
        <f>F277*G277</f>
        <v>34</v>
      </c>
      <c r="L277" s="24">
        <f>(J277/K277)</f>
        <v>0.41176470588235292</v>
      </c>
      <c r="M277" s="24">
        <f t="shared" si="4"/>
        <v>0.41176470588235292</v>
      </c>
    </row>
    <row r="278" spans="1:13">
      <c r="A278" s="25">
        <v>103</v>
      </c>
      <c r="B278" s="12">
        <v>13</v>
      </c>
      <c r="C278" s="19" t="s">
        <v>59</v>
      </c>
      <c r="D278" t="s">
        <v>2439</v>
      </c>
      <c r="E278" s="21">
        <v>10</v>
      </c>
      <c r="F278" s="21">
        <v>18</v>
      </c>
      <c r="G278" s="12">
        <v>1</v>
      </c>
      <c r="H278" s="12">
        <v>33</v>
      </c>
      <c r="I278" t="s">
        <v>2423</v>
      </c>
      <c r="J278" s="16">
        <f>F278-E278</f>
        <v>8</v>
      </c>
      <c r="K278" s="16">
        <f>F278*G278</f>
        <v>18</v>
      </c>
      <c r="L278" s="24">
        <f>(J278/K278)</f>
        <v>0.44444444444444442</v>
      </c>
      <c r="M278" s="24">
        <f t="shared" si="4"/>
        <v>0.44444444444444442</v>
      </c>
    </row>
    <row r="279" spans="1:13">
      <c r="A279" s="25">
        <v>104</v>
      </c>
      <c r="B279" s="12">
        <v>14</v>
      </c>
      <c r="C279" s="19" t="s">
        <v>129</v>
      </c>
      <c r="D279" t="s">
        <v>2437</v>
      </c>
      <c r="E279" s="21">
        <v>14</v>
      </c>
      <c r="F279" s="21">
        <v>23</v>
      </c>
      <c r="G279" s="12">
        <v>2</v>
      </c>
      <c r="H279" s="12">
        <v>43</v>
      </c>
      <c r="I279" t="s">
        <v>2423</v>
      </c>
      <c r="J279" s="16">
        <f>F279-E279</f>
        <v>9</v>
      </c>
      <c r="K279" s="16">
        <f>F279*G279</f>
        <v>46</v>
      </c>
      <c r="L279" s="24">
        <f>(J279/K279)</f>
        <v>0.19565217391304349</v>
      </c>
      <c r="M279" s="24">
        <f t="shared" si="4"/>
        <v>0.39130434782608697</v>
      </c>
    </row>
    <row r="280" spans="1:13">
      <c r="A280" s="25">
        <v>104</v>
      </c>
      <c r="B280" s="12">
        <v>14</v>
      </c>
      <c r="C280" s="19" t="s">
        <v>72</v>
      </c>
      <c r="D280" t="s">
        <v>2424</v>
      </c>
      <c r="E280" s="21">
        <v>19</v>
      </c>
      <c r="F280" s="21">
        <v>31</v>
      </c>
      <c r="G280" s="12">
        <v>1</v>
      </c>
      <c r="H280" s="12">
        <v>12</v>
      </c>
      <c r="I280" t="s">
        <v>2421</v>
      </c>
      <c r="J280" s="16">
        <f>F280-E280</f>
        <v>12</v>
      </c>
      <c r="K280" s="16">
        <f>F280*G280</f>
        <v>31</v>
      </c>
      <c r="L280" s="24">
        <f>(J280/K280)</f>
        <v>0.38709677419354838</v>
      </c>
      <c r="M280" s="24">
        <f t="shared" si="4"/>
        <v>0.38709677419354838</v>
      </c>
    </row>
    <row r="281" spans="1:13">
      <c r="A281" s="25">
        <v>105</v>
      </c>
      <c r="B281" s="12">
        <v>14</v>
      </c>
      <c r="C281" s="19" t="s">
        <v>88</v>
      </c>
      <c r="D281" t="s">
        <v>2436</v>
      </c>
      <c r="E281" s="21">
        <v>12</v>
      </c>
      <c r="F281" s="21">
        <v>20</v>
      </c>
      <c r="G281" s="12">
        <v>3</v>
      </c>
      <c r="H281" s="12">
        <v>9</v>
      </c>
      <c r="I281" t="s">
        <v>2421</v>
      </c>
      <c r="J281" s="16">
        <f>F281-E281</f>
        <v>8</v>
      </c>
      <c r="K281" s="16">
        <f>F281*G281</f>
        <v>60</v>
      </c>
      <c r="L281" s="24">
        <f>(J281/K281)</f>
        <v>0.13333333333333333</v>
      </c>
      <c r="M281" s="24">
        <f t="shared" si="4"/>
        <v>0.4</v>
      </c>
    </row>
    <row r="282" spans="1:13">
      <c r="A282" s="25">
        <v>105</v>
      </c>
      <c r="B282" s="12">
        <v>14</v>
      </c>
      <c r="C282" s="19" t="s">
        <v>64</v>
      </c>
      <c r="D282" t="s">
        <v>2425</v>
      </c>
      <c r="E282" s="21">
        <v>16</v>
      </c>
      <c r="F282" s="21">
        <v>27</v>
      </c>
      <c r="G282" s="12">
        <v>3</v>
      </c>
      <c r="H282" s="12">
        <v>34</v>
      </c>
      <c r="I282" t="s">
        <v>2421</v>
      </c>
      <c r="J282" s="16">
        <f>F282-E282</f>
        <v>11</v>
      </c>
      <c r="K282" s="16">
        <f>F282*G282</f>
        <v>81</v>
      </c>
      <c r="L282" s="24">
        <f>(J282/K282)</f>
        <v>0.13580246913580246</v>
      </c>
      <c r="M282" s="24">
        <f t="shared" si="4"/>
        <v>0.40740740740740738</v>
      </c>
    </row>
    <row r="283" spans="1:13">
      <c r="A283" s="25">
        <v>106</v>
      </c>
      <c r="B283" s="12">
        <v>15</v>
      </c>
      <c r="C283" s="19" t="s">
        <v>47</v>
      </c>
      <c r="D283" t="s">
        <v>2435</v>
      </c>
      <c r="E283" s="21">
        <v>20</v>
      </c>
      <c r="F283" s="21">
        <v>34</v>
      </c>
      <c r="G283" s="12">
        <v>2</v>
      </c>
      <c r="H283" s="12">
        <v>29</v>
      </c>
      <c r="I283" t="s">
        <v>2421</v>
      </c>
      <c r="J283" s="16">
        <f>F283-E283</f>
        <v>14</v>
      </c>
      <c r="K283" s="16">
        <f>F283*G283</f>
        <v>68</v>
      </c>
      <c r="L283" s="24">
        <f>(J283/K283)</f>
        <v>0.20588235294117646</v>
      </c>
      <c r="M283" s="24">
        <f t="shared" si="4"/>
        <v>0.41176470588235292</v>
      </c>
    </row>
    <row r="284" spans="1:13">
      <c r="A284" s="25">
        <v>107</v>
      </c>
      <c r="B284" s="12">
        <v>11</v>
      </c>
      <c r="C284" s="19" t="s">
        <v>159</v>
      </c>
      <c r="D284" t="s">
        <v>2433</v>
      </c>
      <c r="E284" s="21">
        <v>19</v>
      </c>
      <c r="F284" s="21">
        <v>32</v>
      </c>
      <c r="G284" s="12">
        <v>2</v>
      </c>
      <c r="H284" s="12">
        <v>48</v>
      </c>
      <c r="I284" t="s">
        <v>2421</v>
      </c>
      <c r="J284" s="16">
        <f>F284-E284</f>
        <v>13</v>
      </c>
      <c r="K284" s="16">
        <f>F284*G284</f>
        <v>64</v>
      </c>
      <c r="L284" s="24">
        <f>(J284/K284)</f>
        <v>0.203125</v>
      </c>
      <c r="M284" s="24">
        <f t="shared" si="4"/>
        <v>0.40625</v>
      </c>
    </row>
    <row r="285" spans="1:13">
      <c r="A285" s="25">
        <v>107</v>
      </c>
      <c r="B285" s="12">
        <v>11</v>
      </c>
      <c r="C285" s="19" t="s">
        <v>32</v>
      </c>
      <c r="D285" t="s">
        <v>2428</v>
      </c>
      <c r="E285" s="21">
        <v>17</v>
      </c>
      <c r="F285" s="21">
        <v>29</v>
      </c>
      <c r="G285" s="12">
        <v>3</v>
      </c>
      <c r="H285" s="12">
        <v>51</v>
      </c>
      <c r="I285" t="s">
        <v>2423</v>
      </c>
      <c r="J285" s="16">
        <f>F285-E285</f>
        <v>12</v>
      </c>
      <c r="K285" s="16">
        <f>F285*G285</f>
        <v>87</v>
      </c>
      <c r="L285" s="24">
        <f>(J285/K285)</f>
        <v>0.13793103448275862</v>
      </c>
      <c r="M285" s="24">
        <f t="shared" si="4"/>
        <v>0.41379310344827586</v>
      </c>
    </row>
    <row r="286" spans="1:13">
      <c r="A286" s="25">
        <v>107</v>
      </c>
      <c r="B286" s="12">
        <v>11</v>
      </c>
      <c r="C286" s="19" t="s">
        <v>47</v>
      </c>
      <c r="D286" t="s">
        <v>2435</v>
      </c>
      <c r="E286" s="21">
        <v>20</v>
      </c>
      <c r="F286" s="21">
        <v>34</v>
      </c>
      <c r="G286" s="12">
        <v>3</v>
      </c>
      <c r="H286" s="12">
        <v>42</v>
      </c>
      <c r="I286" t="s">
        <v>2423</v>
      </c>
      <c r="J286" s="16">
        <f>F286-E286</f>
        <v>14</v>
      </c>
      <c r="K286" s="16">
        <f>F286*G286</f>
        <v>102</v>
      </c>
      <c r="L286" s="24">
        <f>(J286/K286)</f>
        <v>0.13725490196078433</v>
      </c>
      <c r="M286" s="24">
        <f t="shared" si="4"/>
        <v>0.41176470588235292</v>
      </c>
    </row>
    <row r="287" spans="1:13">
      <c r="A287" s="25">
        <v>108</v>
      </c>
      <c r="B287" s="12">
        <v>3</v>
      </c>
      <c r="C287" s="19" t="s">
        <v>32</v>
      </c>
      <c r="D287" t="s">
        <v>2428</v>
      </c>
      <c r="E287" s="21">
        <v>17</v>
      </c>
      <c r="F287" s="21">
        <v>29</v>
      </c>
      <c r="G287" s="12">
        <v>2</v>
      </c>
      <c r="H287" s="12">
        <v>23</v>
      </c>
      <c r="I287" t="s">
        <v>2421</v>
      </c>
      <c r="J287" s="16">
        <f>F287-E287</f>
        <v>12</v>
      </c>
      <c r="K287" s="16">
        <f>F287*G287</f>
        <v>58</v>
      </c>
      <c r="L287" s="24">
        <f>(J287/K287)</f>
        <v>0.20689655172413793</v>
      </c>
      <c r="M287" s="24">
        <f t="shared" si="4"/>
        <v>0.41379310344827586</v>
      </c>
    </row>
    <row r="288" spans="1:13">
      <c r="A288" s="25">
        <v>108</v>
      </c>
      <c r="B288" s="12">
        <v>3</v>
      </c>
      <c r="C288" s="19" t="s">
        <v>59</v>
      </c>
      <c r="D288" t="s">
        <v>2439</v>
      </c>
      <c r="E288" s="21">
        <v>10</v>
      </c>
      <c r="F288" s="21">
        <v>18</v>
      </c>
      <c r="G288" s="12">
        <v>1</v>
      </c>
      <c r="H288" s="12">
        <v>10</v>
      </c>
      <c r="I288" t="s">
        <v>2423</v>
      </c>
      <c r="J288" s="16">
        <f>F288-E288</f>
        <v>8</v>
      </c>
      <c r="K288" s="16">
        <f>F288*G288</f>
        <v>18</v>
      </c>
      <c r="L288" s="24">
        <f>(J288/K288)</f>
        <v>0.44444444444444442</v>
      </c>
      <c r="M288" s="24">
        <f t="shared" si="4"/>
        <v>0.44444444444444442</v>
      </c>
    </row>
    <row r="289" spans="1:13">
      <c r="A289" s="25">
        <v>108</v>
      </c>
      <c r="B289" s="12">
        <v>3</v>
      </c>
      <c r="C289" s="19" t="s">
        <v>88</v>
      </c>
      <c r="D289" t="s">
        <v>2436</v>
      </c>
      <c r="E289" s="21">
        <v>12</v>
      </c>
      <c r="F289" s="21">
        <v>20</v>
      </c>
      <c r="G289" s="12">
        <v>1</v>
      </c>
      <c r="H289" s="12">
        <v>26</v>
      </c>
      <c r="I289" t="s">
        <v>2423</v>
      </c>
      <c r="J289" s="16">
        <f>F289-E289</f>
        <v>8</v>
      </c>
      <c r="K289" s="16">
        <f>F289*G289</f>
        <v>20</v>
      </c>
      <c r="L289" s="24">
        <f>(J289/K289)</f>
        <v>0.4</v>
      </c>
      <c r="M289" s="24">
        <f t="shared" si="4"/>
        <v>0.4</v>
      </c>
    </row>
    <row r="290" spans="1:13">
      <c r="A290" s="25">
        <v>108</v>
      </c>
      <c r="B290" s="12">
        <v>3</v>
      </c>
      <c r="C290" s="19" t="s">
        <v>37</v>
      </c>
      <c r="D290" t="s">
        <v>2430</v>
      </c>
      <c r="E290" s="21">
        <v>16</v>
      </c>
      <c r="F290" s="21">
        <v>28</v>
      </c>
      <c r="G290" s="12">
        <v>1</v>
      </c>
      <c r="H290" s="12">
        <v>56</v>
      </c>
      <c r="I290" t="s">
        <v>2421</v>
      </c>
      <c r="J290" s="16">
        <f>F290-E290</f>
        <v>12</v>
      </c>
      <c r="K290" s="16">
        <f>F290*G290</f>
        <v>28</v>
      </c>
      <c r="L290" s="24">
        <f>(J290/K290)</f>
        <v>0.42857142857142855</v>
      </c>
      <c r="M290" s="24">
        <f t="shared" si="4"/>
        <v>0.42857142857142855</v>
      </c>
    </row>
    <row r="291" spans="1:13">
      <c r="A291" s="25">
        <v>109</v>
      </c>
      <c r="B291" s="12">
        <v>10</v>
      </c>
      <c r="C291" s="19" t="s">
        <v>47</v>
      </c>
      <c r="D291" t="s">
        <v>2435</v>
      </c>
      <c r="E291" s="21">
        <v>20</v>
      </c>
      <c r="F291" s="21">
        <v>34</v>
      </c>
      <c r="G291" s="12">
        <v>3</v>
      </c>
      <c r="H291" s="12">
        <v>54</v>
      </c>
      <c r="I291" t="s">
        <v>2423</v>
      </c>
      <c r="J291" s="16">
        <f>F291-E291</f>
        <v>14</v>
      </c>
      <c r="K291" s="16">
        <f>F291*G291</f>
        <v>102</v>
      </c>
      <c r="L291" s="24">
        <f>(J291/K291)</f>
        <v>0.13725490196078433</v>
      </c>
      <c r="M291" s="24">
        <f t="shared" si="4"/>
        <v>0.41176470588235292</v>
      </c>
    </row>
    <row r="292" spans="1:13">
      <c r="A292" s="25">
        <v>109</v>
      </c>
      <c r="B292" s="12">
        <v>10</v>
      </c>
      <c r="C292" s="19" t="s">
        <v>129</v>
      </c>
      <c r="D292" t="s">
        <v>2437</v>
      </c>
      <c r="E292" s="21">
        <v>14</v>
      </c>
      <c r="F292" s="21">
        <v>23</v>
      </c>
      <c r="G292" s="12">
        <v>1</v>
      </c>
      <c r="H292" s="12">
        <v>26</v>
      </c>
      <c r="I292" t="s">
        <v>2423</v>
      </c>
      <c r="J292" s="16">
        <f>F292-E292</f>
        <v>9</v>
      </c>
      <c r="K292" s="16">
        <f>F292*G292</f>
        <v>23</v>
      </c>
      <c r="L292" s="24">
        <f>(J292/K292)</f>
        <v>0.39130434782608697</v>
      </c>
      <c r="M292" s="24">
        <f t="shared" si="4"/>
        <v>0.39130434782608697</v>
      </c>
    </row>
    <row r="293" spans="1:13">
      <c r="A293" s="25">
        <v>109</v>
      </c>
      <c r="B293" s="12">
        <v>10</v>
      </c>
      <c r="C293" s="19" t="s">
        <v>133</v>
      </c>
      <c r="D293" t="s">
        <v>2434</v>
      </c>
      <c r="E293" s="21">
        <v>13</v>
      </c>
      <c r="F293" s="21">
        <v>22</v>
      </c>
      <c r="G293" s="12">
        <v>2</v>
      </c>
      <c r="H293" s="12">
        <v>38</v>
      </c>
      <c r="I293" t="s">
        <v>2421</v>
      </c>
      <c r="J293" s="16">
        <f>F293-E293</f>
        <v>9</v>
      </c>
      <c r="K293" s="16">
        <f>F293*G293</f>
        <v>44</v>
      </c>
      <c r="L293" s="24">
        <f>(J293/K293)</f>
        <v>0.20454545454545456</v>
      </c>
      <c r="M293" s="24">
        <f t="shared" si="4"/>
        <v>0.40909090909090912</v>
      </c>
    </row>
    <row r="294" spans="1:13">
      <c r="A294" s="25">
        <v>110</v>
      </c>
      <c r="B294" s="12">
        <v>5</v>
      </c>
      <c r="C294" s="19" t="s">
        <v>32</v>
      </c>
      <c r="D294" t="s">
        <v>2428</v>
      </c>
      <c r="E294" s="21">
        <v>17</v>
      </c>
      <c r="F294" s="21">
        <v>29</v>
      </c>
      <c r="G294" s="12">
        <v>2</v>
      </c>
      <c r="H294" s="12">
        <v>38</v>
      </c>
      <c r="I294" t="s">
        <v>2421</v>
      </c>
      <c r="J294" s="16">
        <f>F294-E294</f>
        <v>12</v>
      </c>
      <c r="K294" s="16">
        <f>F294*G294</f>
        <v>58</v>
      </c>
      <c r="L294" s="24">
        <f>(J294/K294)</f>
        <v>0.20689655172413793</v>
      </c>
      <c r="M294" s="24">
        <f t="shared" si="4"/>
        <v>0.41379310344827586</v>
      </c>
    </row>
    <row r="295" spans="1:13">
      <c r="A295" s="25">
        <v>110</v>
      </c>
      <c r="B295" s="12">
        <v>5</v>
      </c>
      <c r="C295" s="19" t="s">
        <v>96</v>
      </c>
      <c r="D295" t="s">
        <v>2440</v>
      </c>
      <c r="E295" s="21">
        <v>15</v>
      </c>
      <c r="F295" s="21">
        <v>26</v>
      </c>
      <c r="G295" s="12">
        <v>3</v>
      </c>
      <c r="H295" s="12">
        <v>27</v>
      </c>
      <c r="I295" t="s">
        <v>2421</v>
      </c>
      <c r="J295" s="16">
        <f>F295-E295</f>
        <v>11</v>
      </c>
      <c r="K295" s="16">
        <f>F295*G295</f>
        <v>78</v>
      </c>
      <c r="L295" s="24">
        <f>(J295/K295)</f>
        <v>0.14102564102564102</v>
      </c>
      <c r="M295" s="24">
        <f t="shared" si="4"/>
        <v>0.42307692307692307</v>
      </c>
    </row>
    <row r="296" spans="1:13">
      <c r="A296" s="25">
        <v>110</v>
      </c>
      <c r="B296" s="12">
        <v>5</v>
      </c>
      <c r="C296" s="19" t="s">
        <v>64</v>
      </c>
      <c r="D296" t="s">
        <v>2425</v>
      </c>
      <c r="E296" s="21">
        <v>16</v>
      </c>
      <c r="F296" s="21">
        <v>27</v>
      </c>
      <c r="G296" s="12">
        <v>1</v>
      </c>
      <c r="H296" s="12">
        <v>56</v>
      </c>
      <c r="I296" t="s">
        <v>2423</v>
      </c>
      <c r="J296" s="16">
        <f>F296-E296</f>
        <v>11</v>
      </c>
      <c r="K296" s="16">
        <f>F296*G296</f>
        <v>27</v>
      </c>
      <c r="L296" s="24">
        <f>(J296/K296)</f>
        <v>0.40740740740740738</v>
      </c>
      <c r="M296" s="24">
        <f t="shared" si="4"/>
        <v>0.40740740740740738</v>
      </c>
    </row>
    <row r="297" spans="1:13">
      <c r="A297" s="25">
        <v>111</v>
      </c>
      <c r="B297" s="12">
        <v>3</v>
      </c>
      <c r="C297" s="19" t="s">
        <v>159</v>
      </c>
      <c r="D297" t="s">
        <v>2433</v>
      </c>
      <c r="E297" s="21">
        <v>19</v>
      </c>
      <c r="F297" s="21">
        <v>32</v>
      </c>
      <c r="G297" s="12">
        <v>1</v>
      </c>
      <c r="H297" s="12">
        <v>47</v>
      </c>
      <c r="I297" t="s">
        <v>2423</v>
      </c>
      <c r="J297" s="16">
        <f>F297-E297</f>
        <v>13</v>
      </c>
      <c r="K297" s="16">
        <f>F297*G297</f>
        <v>32</v>
      </c>
      <c r="L297" s="24">
        <f>(J297/K297)</f>
        <v>0.40625</v>
      </c>
      <c r="M297" s="24">
        <f t="shared" si="4"/>
        <v>0.40625</v>
      </c>
    </row>
    <row r="298" spans="1:13">
      <c r="A298" s="25">
        <v>111</v>
      </c>
      <c r="B298" s="12">
        <v>3</v>
      </c>
      <c r="C298" s="19" t="s">
        <v>133</v>
      </c>
      <c r="D298" t="s">
        <v>2434</v>
      </c>
      <c r="E298" s="21">
        <v>13</v>
      </c>
      <c r="F298" s="21">
        <v>22</v>
      </c>
      <c r="G298" s="12">
        <v>3</v>
      </c>
      <c r="H298" s="12">
        <v>5</v>
      </c>
      <c r="I298" t="s">
        <v>2421</v>
      </c>
      <c r="J298" s="16">
        <f>F298-E298</f>
        <v>9</v>
      </c>
      <c r="K298" s="16">
        <f>F298*G298</f>
        <v>66</v>
      </c>
      <c r="L298" s="24">
        <f>(J298/K298)</f>
        <v>0.13636363636363635</v>
      </c>
      <c r="M298" s="24">
        <f t="shared" si="4"/>
        <v>0.40909090909090912</v>
      </c>
    </row>
    <row r="299" spans="1:13">
      <c r="A299" s="25">
        <v>111</v>
      </c>
      <c r="B299" s="12">
        <v>3</v>
      </c>
      <c r="C299" s="19" t="s">
        <v>102</v>
      </c>
      <c r="D299" t="s">
        <v>2420</v>
      </c>
      <c r="E299" s="21">
        <v>14</v>
      </c>
      <c r="F299" s="21">
        <v>24</v>
      </c>
      <c r="G299" s="12">
        <v>2</v>
      </c>
      <c r="H299" s="12">
        <v>48</v>
      </c>
      <c r="I299" t="s">
        <v>2421</v>
      </c>
      <c r="J299" s="16">
        <f>F299-E299</f>
        <v>10</v>
      </c>
      <c r="K299" s="16">
        <f>F299*G299</f>
        <v>48</v>
      </c>
      <c r="L299" s="24">
        <f>(J299/K299)</f>
        <v>0.20833333333333334</v>
      </c>
      <c r="M299" s="24">
        <f t="shared" si="4"/>
        <v>0.41666666666666669</v>
      </c>
    </row>
    <row r="300" spans="1:13">
      <c r="A300" s="25">
        <v>111</v>
      </c>
      <c r="B300" s="12">
        <v>3</v>
      </c>
      <c r="C300" s="19" t="s">
        <v>32</v>
      </c>
      <c r="D300" t="s">
        <v>2428</v>
      </c>
      <c r="E300" s="21">
        <v>17</v>
      </c>
      <c r="F300" s="21">
        <v>29</v>
      </c>
      <c r="G300" s="12">
        <v>2</v>
      </c>
      <c r="H300" s="12">
        <v>37</v>
      </c>
      <c r="I300" t="s">
        <v>2423</v>
      </c>
      <c r="J300" s="16">
        <f>F300-E300</f>
        <v>12</v>
      </c>
      <c r="K300" s="16">
        <f>F300*G300</f>
        <v>58</v>
      </c>
      <c r="L300" s="24">
        <f>(J300/K300)</f>
        <v>0.20689655172413793</v>
      </c>
      <c r="M300" s="24">
        <f t="shared" si="4"/>
        <v>0.41379310344827586</v>
      </c>
    </row>
    <row r="301" spans="1:13">
      <c r="A301" s="25">
        <v>112</v>
      </c>
      <c r="B301" s="12">
        <v>6</v>
      </c>
      <c r="C301" s="19" t="s">
        <v>88</v>
      </c>
      <c r="D301" t="s">
        <v>2436</v>
      </c>
      <c r="E301" s="21">
        <v>12</v>
      </c>
      <c r="F301" s="21">
        <v>20</v>
      </c>
      <c r="G301" s="12">
        <v>1</v>
      </c>
      <c r="H301" s="12">
        <v>16</v>
      </c>
      <c r="I301" t="s">
        <v>2423</v>
      </c>
      <c r="J301" s="16">
        <f>F301-E301</f>
        <v>8</v>
      </c>
      <c r="K301" s="16">
        <f>F301*G301</f>
        <v>20</v>
      </c>
      <c r="L301" s="24">
        <f>(J301/K301)</f>
        <v>0.4</v>
      </c>
      <c r="M301" s="24">
        <f t="shared" si="4"/>
        <v>0.4</v>
      </c>
    </row>
    <row r="302" spans="1:13">
      <c r="A302" s="25">
        <v>113</v>
      </c>
      <c r="B302" s="12">
        <v>4</v>
      </c>
      <c r="C302" s="19" t="s">
        <v>47</v>
      </c>
      <c r="D302" t="s">
        <v>2435</v>
      </c>
      <c r="E302" s="21">
        <v>20</v>
      </c>
      <c r="F302" s="21">
        <v>34</v>
      </c>
      <c r="G302" s="12">
        <v>2</v>
      </c>
      <c r="H302" s="12">
        <v>51</v>
      </c>
      <c r="I302" t="s">
        <v>2421</v>
      </c>
      <c r="J302" s="16">
        <f>F302-E302</f>
        <v>14</v>
      </c>
      <c r="K302" s="16">
        <f>F302*G302</f>
        <v>68</v>
      </c>
      <c r="L302" s="24">
        <f>(J302/K302)</f>
        <v>0.20588235294117646</v>
      </c>
      <c r="M302" s="24">
        <f t="shared" si="4"/>
        <v>0.41176470588235292</v>
      </c>
    </row>
    <row r="303" spans="1:13">
      <c r="A303" s="25">
        <v>114</v>
      </c>
      <c r="B303" s="12">
        <v>7</v>
      </c>
      <c r="C303" s="19" t="s">
        <v>50</v>
      </c>
      <c r="D303" t="s">
        <v>2422</v>
      </c>
      <c r="E303" s="21">
        <v>18</v>
      </c>
      <c r="F303" s="21">
        <v>30</v>
      </c>
      <c r="G303" s="12">
        <v>3</v>
      </c>
      <c r="H303" s="12">
        <v>36</v>
      </c>
      <c r="I303" t="s">
        <v>2421</v>
      </c>
      <c r="J303" s="16">
        <f>F303-E303</f>
        <v>12</v>
      </c>
      <c r="K303" s="16">
        <f>F303*G303</f>
        <v>90</v>
      </c>
      <c r="L303" s="24">
        <f>(J303/K303)</f>
        <v>0.13333333333333333</v>
      </c>
      <c r="M303" s="24">
        <f t="shared" si="4"/>
        <v>0.4</v>
      </c>
    </row>
    <row r="304" spans="1:13">
      <c r="A304" s="25">
        <v>114</v>
      </c>
      <c r="B304" s="12">
        <v>7</v>
      </c>
      <c r="C304" s="19" t="s">
        <v>32</v>
      </c>
      <c r="D304" t="s">
        <v>2428</v>
      </c>
      <c r="E304" s="21">
        <v>17</v>
      </c>
      <c r="F304" s="21">
        <v>29</v>
      </c>
      <c r="G304" s="12">
        <v>3</v>
      </c>
      <c r="H304" s="12">
        <v>22</v>
      </c>
      <c r="I304" t="s">
        <v>2421</v>
      </c>
      <c r="J304" s="16">
        <f>F304-E304</f>
        <v>12</v>
      </c>
      <c r="K304" s="16">
        <f>F304*G304</f>
        <v>87</v>
      </c>
      <c r="L304" s="24">
        <f>(J304/K304)</f>
        <v>0.13793103448275862</v>
      </c>
      <c r="M304" s="24">
        <f t="shared" si="4"/>
        <v>0.41379310344827586</v>
      </c>
    </row>
    <row r="305" spans="1:13">
      <c r="A305" s="25">
        <v>114</v>
      </c>
      <c r="B305" s="12">
        <v>7</v>
      </c>
      <c r="C305" s="19" t="s">
        <v>59</v>
      </c>
      <c r="D305" t="s">
        <v>2439</v>
      </c>
      <c r="E305" s="21">
        <v>10</v>
      </c>
      <c r="F305" s="21">
        <v>18</v>
      </c>
      <c r="G305" s="12">
        <v>3</v>
      </c>
      <c r="H305" s="12">
        <v>31</v>
      </c>
      <c r="I305" t="s">
        <v>2423</v>
      </c>
      <c r="J305" s="16">
        <f>F305-E305</f>
        <v>8</v>
      </c>
      <c r="K305" s="16">
        <f>F305*G305</f>
        <v>54</v>
      </c>
      <c r="L305" s="24">
        <f>(J305/K305)</f>
        <v>0.14814814814814814</v>
      </c>
      <c r="M305" s="24">
        <f t="shared" si="4"/>
        <v>0.44444444444444442</v>
      </c>
    </row>
    <row r="306" spans="1:13">
      <c r="A306" s="25">
        <v>114</v>
      </c>
      <c r="B306" s="12">
        <v>7</v>
      </c>
      <c r="C306" s="19" t="s">
        <v>133</v>
      </c>
      <c r="D306" t="s">
        <v>2434</v>
      </c>
      <c r="E306" s="21">
        <v>13</v>
      </c>
      <c r="F306" s="21">
        <v>22</v>
      </c>
      <c r="G306" s="12">
        <v>1</v>
      </c>
      <c r="H306" s="12">
        <v>42</v>
      </c>
      <c r="I306" t="s">
        <v>2423</v>
      </c>
      <c r="J306" s="16">
        <f>F306-E306</f>
        <v>9</v>
      </c>
      <c r="K306" s="16">
        <f>F306*G306</f>
        <v>22</v>
      </c>
      <c r="L306" s="24">
        <f>(J306/K306)</f>
        <v>0.40909090909090912</v>
      </c>
      <c r="M306" s="24">
        <f t="shared" si="4"/>
        <v>0.40909090909090912</v>
      </c>
    </row>
    <row r="307" spans="1:13">
      <c r="A307" s="25">
        <v>115</v>
      </c>
      <c r="B307" s="12">
        <v>12</v>
      </c>
      <c r="C307" s="19" t="s">
        <v>64</v>
      </c>
      <c r="D307" t="s">
        <v>2425</v>
      </c>
      <c r="E307" s="21">
        <v>16</v>
      </c>
      <c r="F307" s="21">
        <v>27</v>
      </c>
      <c r="G307" s="12">
        <v>3</v>
      </c>
      <c r="H307" s="12">
        <v>23</v>
      </c>
      <c r="I307" t="s">
        <v>2423</v>
      </c>
      <c r="J307" s="16">
        <f>F307-E307</f>
        <v>11</v>
      </c>
      <c r="K307" s="16">
        <f>F307*G307</f>
        <v>81</v>
      </c>
      <c r="L307" s="24">
        <f>(J307/K307)</f>
        <v>0.13580246913580246</v>
      </c>
      <c r="M307" s="24">
        <f t="shared" si="4"/>
        <v>0.40740740740740738</v>
      </c>
    </row>
    <row r="308" spans="1:13">
      <c r="A308" s="25">
        <v>115</v>
      </c>
      <c r="B308" s="12">
        <v>12</v>
      </c>
      <c r="C308" s="19" t="s">
        <v>50</v>
      </c>
      <c r="D308" t="s">
        <v>2422</v>
      </c>
      <c r="E308" s="21">
        <v>18</v>
      </c>
      <c r="F308" s="21">
        <v>30</v>
      </c>
      <c r="G308" s="12">
        <v>2</v>
      </c>
      <c r="H308" s="12">
        <v>32</v>
      </c>
      <c r="I308" t="s">
        <v>2423</v>
      </c>
      <c r="J308" s="16">
        <f>F308-E308</f>
        <v>12</v>
      </c>
      <c r="K308" s="16">
        <f>F308*G308</f>
        <v>60</v>
      </c>
      <c r="L308" s="24">
        <f>(J308/K308)</f>
        <v>0.2</v>
      </c>
      <c r="M308" s="24">
        <f t="shared" si="4"/>
        <v>0.4</v>
      </c>
    </row>
    <row r="309" spans="1:13">
      <c r="A309" s="25">
        <v>115</v>
      </c>
      <c r="B309" s="12">
        <v>12</v>
      </c>
      <c r="C309" s="19" t="s">
        <v>159</v>
      </c>
      <c r="D309" t="s">
        <v>2433</v>
      </c>
      <c r="E309" s="21">
        <v>19</v>
      </c>
      <c r="F309" s="21">
        <v>32</v>
      </c>
      <c r="G309" s="12">
        <v>3</v>
      </c>
      <c r="H309" s="12">
        <v>43</v>
      </c>
      <c r="I309" t="s">
        <v>2423</v>
      </c>
      <c r="J309" s="16">
        <f>F309-E309</f>
        <v>13</v>
      </c>
      <c r="K309" s="16">
        <f>F309*G309</f>
        <v>96</v>
      </c>
      <c r="L309" s="24">
        <f>(J309/K309)</f>
        <v>0.13541666666666666</v>
      </c>
      <c r="M309" s="24">
        <f t="shared" si="4"/>
        <v>0.40625</v>
      </c>
    </row>
    <row r="310" spans="1:13">
      <c r="A310" s="25">
        <v>116</v>
      </c>
      <c r="B310" s="12">
        <v>8</v>
      </c>
      <c r="C310" s="19" t="s">
        <v>159</v>
      </c>
      <c r="D310" t="s">
        <v>2433</v>
      </c>
      <c r="E310" s="21">
        <v>19</v>
      </c>
      <c r="F310" s="21">
        <v>32</v>
      </c>
      <c r="G310" s="12">
        <v>3</v>
      </c>
      <c r="H310" s="12">
        <v>54</v>
      </c>
      <c r="I310" t="s">
        <v>2423</v>
      </c>
      <c r="J310" s="16">
        <f>F310-E310</f>
        <v>13</v>
      </c>
      <c r="K310" s="16">
        <f>F310*G310</f>
        <v>96</v>
      </c>
      <c r="L310" s="24">
        <f>(J310/K310)</f>
        <v>0.13541666666666666</v>
      </c>
      <c r="M310" s="24">
        <f t="shared" si="4"/>
        <v>0.40625</v>
      </c>
    </row>
    <row r="311" spans="1:13">
      <c r="A311" s="25">
        <v>116</v>
      </c>
      <c r="B311" s="12">
        <v>8</v>
      </c>
      <c r="C311" s="19" t="s">
        <v>24</v>
      </c>
      <c r="D311" t="s">
        <v>2432</v>
      </c>
      <c r="E311" s="21">
        <v>21</v>
      </c>
      <c r="F311" s="21">
        <v>35</v>
      </c>
      <c r="G311" s="12">
        <v>1</v>
      </c>
      <c r="H311" s="12">
        <v>21</v>
      </c>
      <c r="I311" t="s">
        <v>2421</v>
      </c>
      <c r="J311" s="16">
        <f>F311-E311</f>
        <v>14</v>
      </c>
      <c r="K311" s="16">
        <f>F311*G311</f>
        <v>35</v>
      </c>
      <c r="L311" s="24">
        <f>(J311/K311)</f>
        <v>0.4</v>
      </c>
      <c r="M311" s="24">
        <f t="shared" si="4"/>
        <v>0.4</v>
      </c>
    </row>
    <row r="312" spans="1:13">
      <c r="A312" s="25">
        <v>116</v>
      </c>
      <c r="B312" s="12">
        <v>8</v>
      </c>
      <c r="C312" s="19" t="s">
        <v>56</v>
      </c>
      <c r="D312" t="s">
        <v>2427</v>
      </c>
      <c r="E312" s="21">
        <v>22</v>
      </c>
      <c r="F312" s="21">
        <v>36</v>
      </c>
      <c r="G312" s="12">
        <v>1</v>
      </c>
      <c r="H312" s="12">
        <v>26</v>
      </c>
      <c r="I312" t="s">
        <v>2423</v>
      </c>
      <c r="J312" s="16">
        <f>F312-E312</f>
        <v>14</v>
      </c>
      <c r="K312" s="16">
        <f>F312*G312</f>
        <v>36</v>
      </c>
      <c r="L312" s="24">
        <f>(J312/K312)</f>
        <v>0.3888888888888889</v>
      </c>
      <c r="M312" s="24">
        <f t="shared" si="4"/>
        <v>0.3888888888888889</v>
      </c>
    </row>
    <row r="313" spans="1:13">
      <c r="A313" s="25">
        <v>116</v>
      </c>
      <c r="B313" s="12">
        <v>8</v>
      </c>
      <c r="C313" s="19" t="s">
        <v>47</v>
      </c>
      <c r="D313" t="s">
        <v>2435</v>
      </c>
      <c r="E313" s="21">
        <v>20</v>
      </c>
      <c r="F313" s="21">
        <v>34</v>
      </c>
      <c r="G313" s="12">
        <v>3</v>
      </c>
      <c r="H313" s="12">
        <v>28</v>
      </c>
      <c r="I313" t="s">
        <v>2423</v>
      </c>
      <c r="J313" s="16">
        <f>F313-E313</f>
        <v>14</v>
      </c>
      <c r="K313" s="16">
        <f>F313*G313</f>
        <v>102</v>
      </c>
      <c r="L313" s="24">
        <f>(J313/K313)</f>
        <v>0.13725490196078433</v>
      </c>
      <c r="M313" s="24">
        <f t="shared" si="4"/>
        <v>0.41176470588235292</v>
      </c>
    </row>
    <row r="314" spans="1:13">
      <c r="A314" s="25">
        <v>117</v>
      </c>
      <c r="B314" s="12">
        <v>8</v>
      </c>
      <c r="C314" s="19" t="s">
        <v>24</v>
      </c>
      <c r="D314" t="s">
        <v>2432</v>
      </c>
      <c r="E314" s="21">
        <v>21</v>
      </c>
      <c r="F314" s="21">
        <v>35</v>
      </c>
      <c r="G314" s="12">
        <v>2</v>
      </c>
      <c r="H314" s="12">
        <v>8</v>
      </c>
      <c r="I314" t="s">
        <v>2423</v>
      </c>
      <c r="J314" s="16">
        <f>F314-E314</f>
        <v>14</v>
      </c>
      <c r="K314" s="16">
        <f>F314*G314</f>
        <v>70</v>
      </c>
      <c r="L314" s="24">
        <f>(J314/K314)</f>
        <v>0.2</v>
      </c>
      <c r="M314" s="24">
        <f t="shared" si="4"/>
        <v>0.4</v>
      </c>
    </row>
    <row r="315" spans="1:13">
      <c r="A315" s="25">
        <v>118</v>
      </c>
      <c r="B315" s="12">
        <v>13</v>
      </c>
      <c r="C315" s="19" t="s">
        <v>59</v>
      </c>
      <c r="D315" t="s">
        <v>2439</v>
      </c>
      <c r="E315" s="21">
        <v>10</v>
      </c>
      <c r="F315" s="21">
        <v>18</v>
      </c>
      <c r="G315" s="12">
        <v>3</v>
      </c>
      <c r="H315" s="12">
        <v>39</v>
      </c>
      <c r="I315" t="s">
        <v>2421</v>
      </c>
      <c r="J315" s="16">
        <f>F315-E315</f>
        <v>8</v>
      </c>
      <c r="K315" s="16">
        <f>F315*G315</f>
        <v>54</v>
      </c>
      <c r="L315" s="24">
        <f>(J315/K315)</f>
        <v>0.14814814814814814</v>
      </c>
      <c r="M315" s="24">
        <f t="shared" si="4"/>
        <v>0.44444444444444442</v>
      </c>
    </row>
    <row r="316" spans="1:13">
      <c r="A316" s="25">
        <v>118</v>
      </c>
      <c r="B316" s="12">
        <v>13</v>
      </c>
      <c r="C316" s="19" t="s">
        <v>129</v>
      </c>
      <c r="D316" t="s">
        <v>2437</v>
      </c>
      <c r="E316" s="21">
        <v>14</v>
      </c>
      <c r="F316" s="21">
        <v>23</v>
      </c>
      <c r="G316" s="12">
        <v>3</v>
      </c>
      <c r="H316" s="12">
        <v>22</v>
      </c>
      <c r="I316" t="s">
        <v>2423</v>
      </c>
      <c r="J316" s="16">
        <f>F316-E316</f>
        <v>9</v>
      </c>
      <c r="K316" s="16">
        <f>F316*G316</f>
        <v>69</v>
      </c>
      <c r="L316" s="24">
        <f>(J316/K316)</f>
        <v>0.13043478260869565</v>
      </c>
      <c r="M316" s="24">
        <f t="shared" si="4"/>
        <v>0.39130434782608697</v>
      </c>
    </row>
    <row r="317" spans="1:13">
      <c r="A317" s="25">
        <v>118</v>
      </c>
      <c r="B317" s="12">
        <v>13</v>
      </c>
      <c r="C317" s="19" t="s">
        <v>64</v>
      </c>
      <c r="D317" t="s">
        <v>2425</v>
      </c>
      <c r="E317" s="21">
        <v>16</v>
      </c>
      <c r="F317" s="21">
        <v>27</v>
      </c>
      <c r="G317" s="12">
        <v>2</v>
      </c>
      <c r="H317" s="12">
        <v>52</v>
      </c>
      <c r="I317" t="s">
        <v>2423</v>
      </c>
      <c r="J317" s="16">
        <f>F317-E317</f>
        <v>11</v>
      </c>
      <c r="K317" s="16">
        <f>F317*G317</f>
        <v>54</v>
      </c>
      <c r="L317" s="24">
        <f>(J317/K317)</f>
        <v>0.20370370370370369</v>
      </c>
      <c r="M317" s="24">
        <f t="shared" si="4"/>
        <v>0.40740740740740738</v>
      </c>
    </row>
    <row r="318" spans="1:13">
      <c r="A318" s="25">
        <v>118</v>
      </c>
      <c r="B318" s="12">
        <v>13</v>
      </c>
      <c r="C318" s="19" t="s">
        <v>159</v>
      </c>
      <c r="D318" t="s">
        <v>2433</v>
      </c>
      <c r="E318" s="21">
        <v>19</v>
      </c>
      <c r="F318" s="21">
        <v>32</v>
      </c>
      <c r="G318" s="12">
        <v>1</v>
      </c>
      <c r="H318" s="12">
        <v>23</v>
      </c>
      <c r="I318" t="s">
        <v>2423</v>
      </c>
      <c r="J318" s="16">
        <f>F318-E318</f>
        <v>13</v>
      </c>
      <c r="K318" s="16">
        <f>F318*G318</f>
        <v>32</v>
      </c>
      <c r="L318" s="24">
        <f>(J318/K318)</f>
        <v>0.40625</v>
      </c>
      <c r="M318" s="24">
        <f t="shared" si="4"/>
        <v>0.40625</v>
      </c>
    </row>
    <row r="319" spans="1:13">
      <c r="A319" s="25">
        <v>119</v>
      </c>
      <c r="B319" s="12">
        <v>17</v>
      </c>
      <c r="C319" s="19" t="s">
        <v>96</v>
      </c>
      <c r="D319" t="s">
        <v>2440</v>
      </c>
      <c r="E319" s="21">
        <v>15</v>
      </c>
      <c r="F319" s="21">
        <v>26</v>
      </c>
      <c r="G319" s="12">
        <v>1</v>
      </c>
      <c r="H319" s="12">
        <v>7</v>
      </c>
      <c r="I319" t="s">
        <v>2421</v>
      </c>
      <c r="J319" s="16">
        <f>F319-E319</f>
        <v>11</v>
      </c>
      <c r="K319" s="16">
        <f>F319*G319</f>
        <v>26</v>
      </c>
      <c r="L319" s="24">
        <f>(J319/K319)</f>
        <v>0.42307692307692307</v>
      </c>
      <c r="M319" s="24">
        <f t="shared" si="4"/>
        <v>0.42307692307692307</v>
      </c>
    </row>
    <row r="320" spans="1:13">
      <c r="A320" s="25">
        <v>119</v>
      </c>
      <c r="B320" s="12">
        <v>17</v>
      </c>
      <c r="C320" s="19" t="s">
        <v>56</v>
      </c>
      <c r="D320" t="s">
        <v>2427</v>
      </c>
      <c r="E320" s="21">
        <v>22</v>
      </c>
      <c r="F320" s="21">
        <v>36</v>
      </c>
      <c r="G320" s="12">
        <v>2</v>
      </c>
      <c r="H320" s="12">
        <v>13</v>
      </c>
      <c r="I320" t="s">
        <v>2423</v>
      </c>
      <c r="J320" s="16">
        <f>F320-E320</f>
        <v>14</v>
      </c>
      <c r="K320" s="16">
        <f>F320*G320</f>
        <v>72</v>
      </c>
      <c r="L320" s="24">
        <f>(J320/K320)</f>
        <v>0.19444444444444445</v>
      </c>
      <c r="M320" s="24">
        <f t="shared" si="4"/>
        <v>0.3888888888888889</v>
      </c>
    </row>
    <row r="321" spans="1:13">
      <c r="A321" s="25">
        <v>119</v>
      </c>
      <c r="B321" s="12">
        <v>17</v>
      </c>
      <c r="C321" s="19" t="s">
        <v>59</v>
      </c>
      <c r="D321" t="s">
        <v>2439</v>
      </c>
      <c r="E321" s="21">
        <v>10</v>
      </c>
      <c r="F321" s="21">
        <v>18</v>
      </c>
      <c r="G321" s="12">
        <v>2</v>
      </c>
      <c r="H321" s="12">
        <v>34</v>
      </c>
      <c r="I321" t="s">
        <v>2423</v>
      </c>
      <c r="J321" s="16">
        <f>F321-E321</f>
        <v>8</v>
      </c>
      <c r="K321" s="16">
        <f>F321*G321</f>
        <v>36</v>
      </c>
      <c r="L321" s="24">
        <f>(J321/K321)</f>
        <v>0.22222222222222221</v>
      </c>
      <c r="M321" s="24">
        <f t="shared" si="4"/>
        <v>0.44444444444444442</v>
      </c>
    </row>
    <row r="322" spans="1:13">
      <c r="A322" s="25">
        <v>120</v>
      </c>
      <c r="B322" s="12">
        <v>4</v>
      </c>
      <c r="C322" s="19" t="s">
        <v>72</v>
      </c>
      <c r="D322" t="s">
        <v>2424</v>
      </c>
      <c r="E322" s="21">
        <v>19</v>
      </c>
      <c r="F322" s="21">
        <v>31</v>
      </c>
      <c r="G322" s="12">
        <v>3</v>
      </c>
      <c r="H322" s="12">
        <v>56</v>
      </c>
      <c r="I322" t="s">
        <v>2423</v>
      </c>
      <c r="J322" s="16">
        <f>F322-E322</f>
        <v>12</v>
      </c>
      <c r="K322" s="16">
        <f>F322*G322</f>
        <v>93</v>
      </c>
      <c r="L322" s="24">
        <f>(J322/K322)</f>
        <v>0.12903225806451613</v>
      </c>
      <c r="M322" s="24">
        <f t="shared" ref="M322:M385" si="5">(J322/F322)</f>
        <v>0.38709677419354838</v>
      </c>
    </row>
    <row r="323" spans="1:13">
      <c r="A323" s="25">
        <v>120</v>
      </c>
      <c r="B323" s="12">
        <v>4</v>
      </c>
      <c r="C323" s="19" t="s">
        <v>96</v>
      </c>
      <c r="D323" t="s">
        <v>2440</v>
      </c>
      <c r="E323" s="21">
        <v>15</v>
      </c>
      <c r="F323" s="21">
        <v>26</v>
      </c>
      <c r="G323" s="12">
        <v>2</v>
      </c>
      <c r="H323" s="12">
        <v>41</v>
      </c>
      <c r="I323" t="s">
        <v>2423</v>
      </c>
      <c r="J323" s="16">
        <f>F323-E323</f>
        <v>11</v>
      </c>
      <c r="K323" s="16">
        <f>F323*G323</f>
        <v>52</v>
      </c>
      <c r="L323" s="24">
        <f>(J323/K323)</f>
        <v>0.21153846153846154</v>
      </c>
      <c r="M323" s="24">
        <f t="shared" si="5"/>
        <v>0.42307692307692307</v>
      </c>
    </row>
    <row r="324" spans="1:13">
      <c r="A324" s="25">
        <v>121</v>
      </c>
      <c r="B324" s="12">
        <v>5</v>
      </c>
      <c r="C324" s="19" t="s">
        <v>96</v>
      </c>
      <c r="D324" t="s">
        <v>2440</v>
      </c>
      <c r="E324" s="21">
        <v>15</v>
      </c>
      <c r="F324" s="21">
        <v>26</v>
      </c>
      <c r="G324" s="12">
        <v>2</v>
      </c>
      <c r="H324" s="12">
        <v>38</v>
      </c>
      <c r="I324" t="s">
        <v>2421</v>
      </c>
      <c r="J324" s="16">
        <f>F324-E324</f>
        <v>11</v>
      </c>
      <c r="K324" s="16">
        <f>F324*G324</f>
        <v>52</v>
      </c>
      <c r="L324" s="24">
        <f>(J324/K324)</f>
        <v>0.21153846153846154</v>
      </c>
      <c r="M324" s="24">
        <f t="shared" si="5"/>
        <v>0.42307692307692307</v>
      </c>
    </row>
    <row r="325" spans="1:13">
      <c r="A325" s="25">
        <v>122</v>
      </c>
      <c r="B325" s="12">
        <v>6</v>
      </c>
      <c r="C325" s="19" t="s">
        <v>24</v>
      </c>
      <c r="D325" t="s">
        <v>2432</v>
      </c>
      <c r="E325" s="21">
        <v>21</v>
      </c>
      <c r="F325" s="21">
        <v>35</v>
      </c>
      <c r="G325" s="12">
        <v>3</v>
      </c>
      <c r="H325" s="12">
        <v>32</v>
      </c>
      <c r="I325" t="s">
        <v>2421</v>
      </c>
      <c r="J325" s="16">
        <f>F325-E325</f>
        <v>14</v>
      </c>
      <c r="K325" s="16">
        <f>F325*G325</f>
        <v>105</v>
      </c>
      <c r="L325" s="24">
        <f>(J325/K325)</f>
        <v>0.13333333333333333</v>
      </c>
      <c r="M325" s="24">
        <f t="shared" si="5"/>
        <v>0.4</v>
      </c>
    </row>
    <row r="326" spans="1:13">
      <c r="A326" s="25">
        <v>123</v>
      </c>
      <c r="B326" s="12">
        <v>16</v>
      </c>
      <c r="C326" s="19" t="s">
        <v>102</v>
      </c>
      <c r="D326" t="s">
        <v>2420</v>
      </c>
      <c r="E326" s="21">
        <v>14</v>
      </c>
      <c r="F326" s="21">
        <v>24</v>
      </c>
      <c r="G326" s="12">
        <v>1</v>
      </c>
      <c r="H326" s="12">
        <v>33</v>
      </c>
      <c r="I326" t="s">
        <v>2423</v>
      </c>
      <c r="J326" s="16">
        <f>F326-E326</f>
        <v>10</v>
      </c>
      <c r="K326" s="16">
        <f>F326*G326</f>
        <v>24</v>
      </c>
      <c r="L326" s="24">
        <f>(J326/K326)</f>
        <v>0.41666666666666669</v>
      </c>
      <c r="M326" s="24">
        <f t="shared" si="5"/>
        <v>0.41666666666666669</v>
      </c>
    </row>
    <row r="327" spans="1:13">
      <c r="A327" s="25">
        <v>124</v>
      </c>
      <c r="B327" s="12">
        <v>16</v>
      </c>
      <c r="C327" s="19" t="s">
        <v>88</v>
      </c>
      <c r="D327" t="s">
        <v>2436</v>
      </c>
      <c r="E327" s="21">
        <v>12</v>
      </c>
      <c r="F327" s="21">
        <v>20</v>
      </c>
      <c r="G327" s="12">
        <v>2</v>
      </c>
      <c r="H327" s="12">
        <v>43</v>
      </c>
      <c r="I327" t="s">
        <v>2421</v>
      </c>
      <c r="J327" s="16">
        <f>F327-E327</f>
        <v>8</v>
      </c>
      <c r="K327" s="16">
        <f>F327*G327</f>
        <v>40</v>
      </c>
      <c r="L327" s="24">
        <f>(J327/K327)</f>
        <v>0.2</v>
      </c>
      <c r="M327" s="24">
        <f t="shared" si="5"/>
        <v>0.4</v>
      </c>
    </row>
    <row r="328" spans="1:13">
      <c r="A328" s="25">
        <v>124</v>
      </c>
      <c r="B328" s="12">
        <v>16</v>
      </c>
      <c r="C328" s="19" t="s">
        <v>78</v>
      </c>
      <c r="D328" t="s">
        <v>2441</v>
      </c>
      <c r="E328" s="21">
        <v>15</v>
      </c>
      <c r="F328" s="21">
        <v>25</v>
      </c>
      <c r="G328" s="12">
        <v>1</v>
      </c>
      <c r="H328" s="12">
        <v>27</v>
      </c>
      <c r="I328" t="s">
        <v>2423</v>
      </c>
      <c r="J328" s="16">
        <f>F328-E328</f>
        <v>10</v>
      </c>
      <c r="K328" s="16">
        <f>F328*G328</f>
        <v>25</v>
      </c>
      <c r="L328" s="24">
        <f>(J328/K328)</f>
        <v>0.4</v>
      </c>
      <c r="M328" s="24">
        <f t="shared" si="5"/>
        <v>0.4</v>
      </c>
    </row>
    <row r="329" spans="1:13">
      <c r="A329" s="25">
        <v>124</v>
      </c>
      <c r="B329" s="12">
        <v>16</v>
      </c>
      <c r="C329" s="19" t="s">
        <v>172</v>
      </c>
      <c r="D329" t="s">
        <v>2429</v>
      </c>
      <c r="E329" s="21">
        <v>20</v>
      </c>
      <c r="F329" s="21">
        <v>33</v>
      </c>
      <c r="G329" s="12">
        <v>3</v>
      </c>
      <c r="H329" s="12">
        <v>9</v>
      </c>
      <c r="I329" t="s">
        <v>2423</v>
      </c>
      <c r="J329" s="16">
        <f>F329-E329</f>
        <v>13</v>
      </c>
      <c r="K329" s="16">
        <f>F329*G329</f>
        <v>99</v>
      </c>
      <c r="L329" s="24">
        <f>(J329/K329)</f>
        <v>0.13131313131313133</v>
      </c>
      <c r="M329" s="24">
        <f t="shared" si="5"/>
        <v>0.39393939393939392</v>
      </c>
    </row>
    <row r="330" spans="1:13">
      <c r="A330" s="25">
        <v>124</v>
      </c>
      <c r="B330" s="12">
        <v>16</v>
      </c>
      <c r="C330" s="19" t="s">
        <v>32</v>
      </c>
      <c r="D330" t="s">
        <v>2428</v>
      </c>
      <c r="E330" s="21">
        <v>17</v>
      </c>
      <c r="F330" s="21">
        <v>29</v>
      </c>
      <c r="G330" s="12">
        <v>2</v>
      </c>
      <c r="H330" s="12">
        <v>59</v>
      </c>
      <c r="I330" t="s">
        <v>2423</v>
      </c>
      <c r="J330" s="16">
        <f>F330-E330</f>
        <v>12</v>
      </c>
      <c r="K330" s="16">
        <f>F330*G330</f>
        <v>58</v>
      </c>
      <c r="L330" s="24">
        <f>(J330/K330)</f>
        <v>0.20689655172413793</v>
      </c>
      <c r="M330" s="24">
        <f t="shared" si="5"/>
        <v>0.41379310344827586</v>
      </c>
    </row>
    <row r="331" spans="1:13">
      <c r="A331" s="25">
        <v>125</v>
      </c>
      <c r="B331" s="12">
        <v>14</v>
      </c>
      <c r="C331" s="19" t="s">
        <v>37</v>
      </c>
      <c r="D331" t="s">
        <v>2430</v>
      </c>
      <c r="E331" s="21">
        <v>16</v>
      </c>
      <c r="F331" s="21">
        <v>28</v>
      </c>
      <c r="G331" s="12">
        <v>2</v>
      </c>
      <c r="H331" s="12">
        <v>38</v>
      </c>
      <c r="I331" t="s">
        <v>2423</v>
      </c>
      <c r="J331" s="16">
        <f>F331-E331</f>
        <v>12</v>
      </c>
      <c r="K331" s="16">
        <f>F331*G331</f>
        <v>56</v>
      </c>
      <c r="L331" s="24">
        <f>(J331/K331)</f>
        <v>0.21428571428571427</v>
      </c>
      <c r="M331" s="24">
        <f t="shared" si="5"/>
        <v>0.42857142857142855</v>
      </c>
    </row>
    <row r="332" spans="1:13">
      <c r="A332" s="25">
        <v>125</v>
      </c>
      <c r="B332" s="12">
        <v>14</v>
      </c>
      <c r="C332" s="19" t="s">
        <v>47</v>
      </c>
      <c r="D332" t="s">
        <v>2435</v>
      </c>
      <c r="E332" s="21">
        <v>20</v>
      </c>
      <c r="F332" s="21">
        <v>34</v>
      </c>
      <c r="G332" s="12">
        <v>2</v>
      </c>
      <c r="H332" s="12">
        <v>15</v>
      </c>
      <c r="I332" t="s">
        <v>2421</v>
      </c>
      <c r="J332" s="16">
        <f>F332-E332</f>
        <v>14</v>
      </c>
      <c r="K332" s="16">
        <f>F332*G332</f>
        <v>68</v>
      </c>
      <c r="L332" s="24">
        <f>(J332/K332)</f>
        <v>0.20588235294117646</v>
      </c>
      <c r="M332" s="24">
        <f t="shared" si="5"/>
        <v>0.41176470588235292</v>
      </c>
    </row>
    <row r="333" spans="1:13">
      <c r="A333" s="25">
        <v>125</v>
      </c>
      <c r="B333" s="12">
        <v>14</v>
      </c>
      <c r="C333" s="19" t="s">
        <v>88</v>
      </c>
      <c r="D333" t="s">
        <v>2436</v>
      </c>
      <c r="E333" s="21">
        <v>12</v>
      </c>
      <c r="F333" s="21">
        <v>20</v>
      </c>
      <c r="G333" s="12">
        <v>3</v>
      </c>
      <c r="H333" s="12">
        <v>31</v>
      </c>
      <c r="I333" t="s">
        <v>2421</v>
      </c>
      <c r="J333" s="16">
        <f>F333-E333</f>
        <v>8</v>
      </c>
      <c r="K333" s="16">
        <f>F333*G333</f>
        <v>60</v>
      </c>
      <c r="L333" s="24">
        <f>(J333/K333)</f>
        <v>0.13333333333333333</v>
      </c>
      <c r="M333" s="24">
        <f t="shared" si="5"/>
        <v>0.4</v>
      </c>
    </row>
    <row r="334" spans="1:13">
      <c r="A334" s="25">
        <v>126</v>
      </c>
      <c r="B334" s="12">
        <v>18</v>
      </c>
      <c r="C334" s="19" t="s">
        <v>37</v>
      </c>
      <c r="D334" t="s">
        <v>2430</v>
      </c>
      <c r="E334" s="21">
        <v>16</v>
      </c>
      <c r="F334" s="21">
        <v>28</v>
      </c>
      <c r="G334" s="12">
        <v>1</v>
      </c>
      <c r="H334" s="12">
        <v>19</v>
      </c>
      <c r="I334" t="s">
        <v>2423</v>
      </c>
      <c r="J334" s="16">
        <f>F334-E334</f>
        <v>12</v>
      </c>
      <c r="K334" s="16">
        <f>F334*G334</f>
        <v>28</v>
      </c>
      <c r="L334" s="24">
        <f>(J334/K334)</f>
        <v>0.42857142857142855</v>
      </c>
      <c r="M334" s="24">
        <f t="shared" si="5"/>
        <v>0.42857142857142855</v>
      </c>
    </row>
    <row r="335" spans="1:13">
      <c r="A335" s="25">
        <v>126</v>
      </c>
      <c r="B335" s="12">
        <v>18</v>
      </c>
      <c r="C335" s="19" t="s">
        <v>24</v>
      </c>
      <c r="D335" t="s">
        <v>2432</v>
      </c>
      <c r="E335" s="21">
        <v>21</v>
      </c>
      <c r="F335" s="21">
        <v>35</v>
      </c>
      <c r="G335" s="12">
        <v>1</v>
      </c>
      <c r="H335" s="12">
        <v>40</v>
      </c>
      <c r="I335" t="s">
        <v>2423</v>
      </c>
      <c r="J335" s="16">
        <f>F335-E335</f>
        <v>14</v>
      </c>
      <c r="K335" s="16">
        <f>F335*G335</f>
        <v>35</v>
      </c>
      <c r="L335" s="24">
        <f>(J335/K335)</f>
        <v>0.4</v>
      </c>
      <c r="M335" s="24">
        <f t="shared" si="5"/>
        <v>0.4</v>
      </c>
    </row>
    <row r="336" spans="1:13">
      <c r="A336" s="25">
        <v>126</v>
      </c>
      <c r="B336" s="12">
        <v>18</v>
      </c>
      <c r="C336" s="19" t="s">
        <v>102</v>
      </c>
      <c r="D336" t="s">
        <v>2420</v>
      </c>
      <c r="E336" s="21">
        <v>14</v>
      </c>
      <c r="F336" s="21">
        <v>24</v>
      </c>
      <c r="G336" s="12">
        <v>3</v>
      </c>
      <c r="H336" s="12">
        <v>27</v>
      </c>
      <c r="I336" t="s">
        <v>2421</v>
      </c>
      <c r="J336" s="16">
        <f>F336-E336</f>
        <v>10</v>
      </c>
      <c r="K336" s="16">
        <f>F336*G336</f>
        <v>72</v>
      </c>
      <c r="L336" s="24">
        <f>(J336/K336)</f>
        <v>0.1388888888888889</v>
      </c>
      <c r="M336" s="24">
        <f t="shared" si="5"/>
        <v>0.41666666666666669</v>
      </c>
    </row>
    <row r="337" spans="1:13">
      <c r="A337" s="25">
        <v>126</v>
      </c>
      <c r="B337" s="12">
        <v>18</v>
      </c>
      <c r="C337" s="19" t="s">
        <v>50</v>
      </c>
      <c r="D337" t="s">
        <v>2422</v>
      </c>
      <c r="E337" s="21">
        <v>18</v>
      </c>
      <c r="F337" s="21">
        <v>30</v>
      </c>
      <c r="G337" s="12">
        <v>1</v>
      </c>
      <c r="H337" s="12">
        <v>53</v>
      </c>
      <c r="I337" t="s">
        <v>2421</v>
      </c>
      <c r="J337" s="16">
        <f>F337-E337</f>
        <v>12</v>
      </c>
      <c r="K337" s="16">
        <f>F337*G337</f>
        <v>30</v>
      </c>
      <c r="L337" s="24">
        <f>(J337/K337)</f>
        <v>0.4</v>
      </c>
      <c r="M337" s="24">
        <f t="shared" si="5"/>
        <v>0.4</v>
      </c>
    </row>
    <row r="338" spans="1:13">
      <c r="A338" s="25">
        <v>127</v>
      </c>
      <c r="B338" s="12">
        <v>6</v>
      </c>
      <c r="C338" s="19" t="s">
        <v>56</v>
      </c>
      <c r="D338" t="s">
        <v>2427</v>
      </c>
      <c r="E338" s="21">
        <v>22</v>
      </c>
      <c r="F338" s="21">
        <v>36</v>
      </c>
      <c r="G338" s="12">
        <v>2</v>
      </c>
      <c r="H338" s="12">
        <v>30</v>
      </c>
      <c r="I338" t="s">
        <v>2423</v>
      </c>
      <c r="J338" s="16">
        <f>F338-E338</f>
        <v>14</v>
      </c>
      <c r="K338" s="16">
        <f>F338*G338</f>
        <v>72</v>
      </c>
      <c r="L338" s="24">
        <f>(J338/K338)</f>
        <v>0.19444444444444445</v>
      </c>
      <c r="M338" s="24">
        <f t="shared" si="5"/>
        <v>0.3888888888888889</v>
      </c>
    </row>
    <row r="339" spans="1:13">
      <c r="A339" s="25">
        <v>128</v>
      </c>
      <c r="B339" s="12">
        <v>2</v>
      </c>
      <c r="C339" s="19" t="s">
        <v>78</v>
      </c>
      <c r="D339" t="s">
        <v>2441</v>
      </c>
      <c r="E339" s="21">
        <v>15</v>
      </c>
      <c r="F339" s="21">
        <v>25</v>
      </c>
      <c r="G339" s="12">
        <v>3</v>
      </c>
      <c r="H339" s="12">
        <v>53</v>
      </c>
      <c r="I339" t="s">
        <v>2421</v>
      </c>
      <c r="J339" s="16">
        <f>F339-E339</f>
        <v>10</v>
      </c>
      <c r="K339" s="16">
        <f>F339*G339</f>
        <v>75</v>
      </c>
      <c r="L339" s="24">
        <f>(J339/K339)</f>
        <v>0.13333333333333333</v>
      </c>
      <c r="M339" s="24">
        <f t="shared" si="5"/>
        <v>0.4</v>
      </c>
    </row>
    <row r="340" spans="1:13">
      <c r="A340" s="25">
        <v>128</v>
      </c>
      <c r="B340" s="12">
        <v>2</v>
      </c>
      <c r="C340" s="19" t="s">
        <v>59</v>
      </c>
      <c r="D340" t="s">
        <v>2439</v>
      </c>
      <c r="E340" s="21">
        <v>10</v>
      </c>
      <c r="F340" s="21">
        <v>18</v>
      </c>
      <c r="G340" s="12">
        <v>3</v>
      </c>
      <c r="H340" s="12">
        <v>50</v>
      </c>
      <c r="I340" t="s">
        <v>2423</v>
      </c>
      <c r="J340" s="16">
        <f>F340-E340</f>
        <v>8</v>
      </c>
      <c r="K340" s="16">
        <f>F340*G340</f>
        <v>54</v>
      </c>
      <c r="L340" s="24">
        <f>(J340/K340)</f>
        <v>0.14814814814814814</v>
      </c>
      <c r="M340" s="24">
        <f t="shared" si="5"/>
        <v>0.44444444444444442</v>
      </c>
    </row>
    <row r="341" spans="1:13">
      <c r="A341" s="25">
        <v>128</v>
      </c>
      <c r="B341" s="12">
        <v>2</v>
      </c>
      <c r="C341" s="19" t="s">
        <v>102</v>
      </c>
      <c r="D341" t="s">
        <v>2420</v>
      </c>
      <c r="E341" s="21">
        <v>14</v>
      </c>
      <c r="F341" s="21">
        <v>24</v>
      </c>
      <c r="G341" s="12">
        <v>2</v>
      </c>
      <c r="H341" s="12">
        <v>35</v>
      </c>
      <c r="I341" t="s">
        <v>2423</v>
      </c>
      <c r="J341" s="16">
        <f>F341-E341</f>
        <v>10</v>
      </c>
      <c r="K341" s="16">
        <f>F341*G341</f>
        <v>48</v>
      </c>
      <c r="L341" s="24">
        <f>(J341/K341)</f>
        <v>0.20833333333333334</v>
      </c>
      <c r="M341" s="24">
        <f t="shared" si="5"/>
        <v>0.41666666666666669</v>
      </c>
    </row>
    <row r="342" spans="1:13">
      <c r="A342" s="25">
        <v>128</v>
      </c>
      <c r="B342" s="12">
        <v>2</v>
      </c>
      <c r="C342" s="19" t="s">
        <v>72</v>
      </c>
      <c r="D342" t="s">
        <v>2424</v>
      </c>
      <c r="E342" s="21">
        <v>19</v>
      </c>
      <c r="F342" s="21">
        <v>31</v>
      </c>
      <c r="G342" s="12">
        <v>2</v>
      </c>
      <c r="H342" s="12">
        <v>34</v>
      </c>
      <c r="I342" t="s">
        <v>2423</v>
      </c>
      <c r="J342" s="16">
        <f>F342-E342</f>
        <v>12</v>
      </c>
      <c r="K342" s="16">
        <f>F342*G342</f>
        <v>62</v>
      </c>
      <c r="L342" s="24">
        <f>(J342/K342)</f>
        <v>0.19354838709677419</v>
      </c>
      <c r="M342" s="24">
        <f t="shared" si="5"/>
        <v>0.38709677419354838</v>
      </c>
    </row>
    <row r="343" spans="1:13">
      <c r="A343" s="25">
        <v>129</v>
      </c>
      <c r="B343" s="12">
        <v>16</v>
      </c>
      <c r="C343" s="19" t="s">
        <v>68</v>
      </c>
      <c r="D343" t="s">
        <v>2431</v>
      </c>
      <c r="E343" s="21">
        <v>11</v>
      </c>
      <c r="F343" s="21">
        <v>19</v>
      </c>
      <c r="G343" s="12">
        <v>3</v>
      </c>
      <c r="H343" s="12">
        <v>6</v>
      </c>
      <c r="I343" t="s">
        <v>2423</v>
      </c>
      <c r="J343" s="16">
        <f>F343-E343</f>
        <v>8</v>
      </c>
      <c r="K343" s="16">
        <f>F343*G343</f>
        <v>57</v>
      </c>
      <c r="L343" s="24">
        <f>(J343/K343)</f>
        <v>0.14035087719298245</v>
      </c>
      <c r="M343" s="24">
        <f t="shared" si="5"/>
        <v>0.42105263157894735</v>
      </c>
    </row>
    <row r="344" spans="1:13">
      <c r="A344" s="25">
        <v>129</v>
      </c>
      <c r="B344" s="12">
        <v>16</v>
      </c>
      <c r="C344" s="19" t="s">
        <v>88</v>
      </c>
      <c r="D344" t="s">
        <v>2436</v>
      </c>
      <c r="E344" s="21">
        <v>12</v>
      </c>
      <c r="F344" s="21">
        <v>20</v>
      </c>
      <c r="G344" s="12">
        <v>1</v>
      </c>
      <c r="H344" s="12">
        <v>24</v>
      </c>
      <c r="I344" t="s">
        <v>2421</v>
      </c>
      <c r="J344" s="16">
        <f>F344-E344</f>
        <v>8</v>
      </c>
      <c r="K344" s="16">
        <f>F344*G344</f>
        <v>20</v>
      </c>
      <c r="L344" s="24">
        <f>(J344/K344)</f>
        <v>0.4</v>
      </c>
      <c r="M344" s="24">
        <f t="shared" si="5"/>
        <v>0.4</v>
      </c>
    </row>
    <row r="345" spans="1:13">
      <c r="A345" s="25">
        <v>129</v>
      </c>
      <c r="B345" s="12">
        <v>16</v>
      </c>
      <c r="C345" s="19" t="s">
        <v>32</v>
      </c>
      <c r="D345" t="s">
        <v>2428</v>
      </c>
      <c r="E345" s="21">
        <v>17</v>
      </c>
      <c r="F345" s="21">
        <v>29</v>
      </c>
      <c r="G345" s="12">
        <v>1</v>
      </c>
      <c r="H345" s="12">
        <v>50</v>
      </c>
      <c r="I345" t="s">
        <v>2421</v>
      </c>
      <c r="J345" s="16">
        <f>F345-E345</f>
        <v>12</v>
      </c>
      <c r="K345" s="16">
        <f>F345*G345</f>
        <v>29</v>
      </c>
      <c r="L345" s="24">
        <f>(J345/K345)</f>
        <v>0.41379310344827586</v>
      </c>
      <c r="M345" s="24">
        <f t="shared" si="5"/>
        <v>0.41379310344827586</v>
      </c>
    </row>
    <row r="346" spans="1:13">
      <c r="A346" s="25">
        <v>130</v>
      </c>
      <c r="B346" s="12">
        <v>10</v>
      </c>
      <c r="C346" s="19" t="s">
        <v>24</v>
      </c>
      <c r="D346" t="s">
        <v>2432</v>
      </c>
      <c r="E346" s="21">
        <v>21</v>
      </c>
      <c r="F346" s="21">
        <v>35</v>
      </c>
      <c r="G346" s="12">
        <v>1</v>
      </c>
      <c r="H346" s="12">
        <v>25</v>
      </c>
      <c r="I346" t="s">
        <v>2423</v>
      </c>
      <c r="J346" s="16">
        <f>F346-E346</f>
        <v>14</v>
      </c>
      <c r="K346" s="16">
        <f>F346*G346</f>
        <v>35</v>
      </c>
      <c r="L346" s="24">
        <f>(J346/K346)</f>
        <v>0.4</v>
      </c>
      <c r="M346" s="24">
        <f t="shared" si="5"/>
        <v>0.4</v>
      </c>
    </row>
    <row r="347" spans="1:13">
      <c r="A347" s="25">
        <v>131</v>
      </c>
      <c r="B347" s="12">
        <v>7</v>
      </c>
      <c r="C347" s="19" t="s">
        <v>42</v>
      </c>
      <c r="D347" t="s">
        <v>2426</v>
      </c>
      <c r="E347" s="21">
        <v>25</v>
      </c>
      <c r="F347" s="21">
        <v>40</v>
      </c>
      <c r="G347" s="12">
        <v>1</v>
      </c>
      <c r="H347" s="12">
        <v>43</v>
      </c>
      <c r="I347" t="s">
        <v>2423</v>
      </c>
      <c r="J347" s="16">
        <f>F347-E347</f>
        <v>15</v>
      </c>
      <c r="K347" s="16">
        <f>F347*G347</f>
        <v>40</v>
      </c>
      <c r="L347" s="24">
        <f>(J347/K347)</f>
        <v>0.375</v>
      </c>
      <c r="M347" s="24">
        <f t="shared" si="5"/>
        <v>0.375</v>
      </c>
    </row>
    <row r="348" spans="1:13">
      <c r="A348" s="25">
        <v>131</v>
      </c>
      <c r="B348" s="12">
        <v>7</v>
      </c>
      <c r="C348" s="19" t="s">
        <v>59</v>
      </c>
      <c r="D348" t="s">
        <v>2439</v>
      </c>
      <c r="E348" s="21">
        <v>10</v>
      </c>
      <c r="F348" s="21">
        <v>18</v>
      </c>
      <c r="G348" s="12">
        <v>3</v>
      </c>
      <c r="H348" s="12">
        <v>20</v>
      </c>
      <c r="I348" t="s">
        <v>2421</v>
      </c>
      <c r="J348" s="16">
        <f>F348-E348</f>
        <v>8</v>
      </c>
      <c r="K348" s="16">
        <f>F348*G348</f>
        <v>54</v>
      </c>
      <c r="L348" s="24">
        <f>(J348/K348)</f>
        <v>0.14814814814814814</v>
      </c>
      <c r="M348" s="24">
        <f t="shared" si="5"/>
        <v>0.44444444444444442</v>
      </c>
    </row>
    <row r="349" spans="1:13">
      <c r="A349" s="25">
        <v>131</v>
      </c>
      <c r="B349" s="12">
        <v>7</v>
      </c>
      <c r="C349" s="19" t="s">
        <v>53</v>
      </c>
      <c r="D349" t="s">
        <v>2438</v>
      </c>
      <c r="E349" s="21">
        <v>13</v>
      </c>
      <c r="F349" s="21">
        <v>21</v>
      </c>
      <c r="G349" s="12">
        <v>3</v>
      </c>
      <c r="H349" s="12">
        <v>57</v>
      </c>
      <c r="I349" t="s">
        <v>2423</v>
      </c>
      <c r="J349" s="16">
        <f>F349-E349</f>
        <v>8</v>
      </c>
      <c r="K349" s="16">
        <f>F349*G349</f>
        <v>63</v>
      </c>
      <c r="L349" s="24">
        <f>(J349/K349)</f>
        <v>0.12698412698412698</v>
      </c>
      <c r="M349" s="24">
        <f t="shared" si="5"/>
        <v>0.38095238095238093</v>
      </c>
    </row>
    <row r="350" spans="1:13">
      <c r="A350" s="25">
        <v>132</v>
      </c>
      <c r="B350" s="12">
        <v>9</v>
      </c>
      <c r="C350" s="19" t="s">
        <v>129</v>
      </c>
      <c r="D350" t="s">
        <v>2437</v>
      </c>
      <c r="E350" s="21">
        <v>14</v>
      </c>
      <c r="F350" s="21">
        <v>23</v>
      </c>
      <c r="G350" s="12">
        <v>1</v>
      </c>
      <c r="H350" s="12">
        <v>6</v>
      </c>
      <c r="I350" t="s">
        <v>2423</v>
      </c>
      <c r="J350" s="16">
        <f>F350-E350</f>
        <v>9</v>
      </c>
      <c r="K350" s="16">
        <f>F350*G350</f>
        <v>23</v>
      </c>
      <c r="L350" s="24">
        <f>(J350/K350)</f>
        <v>0.39130434782608697</v>
      </c>
      <c r="M350" s="24">
        <f t="shared" si="5"/>
        <v>0.39130434782608697</v>
      </c>
    </row>
    <row r="351" spans="1:13">
      <c r="A351" s="25">
        <v>132</v>
      </c>
      <c r="B351" s="12">
        <v>9</v>
      </c>
      <c r="C351" s="19" t="s">
        <v>56</v>
      </c>
      <c r="D351" t="s">
        <v>2427</v>
      </c>
      <c r="E351" s="21">
        <v>22</v>
      </c>
      <c r="F351" s="21">
        <v>36</v>
      </c>
      <c r="G351" s="12">
        <v>1</v>
      </c>
      <c r="H351" s="12">
        <v>18</v>
      </c>
      <c r="I351" t="s">
        <v>2421</v>
      </c>
      <c r="J351" s="16">
        <f>F351-E351</f>
        <v>14</v>
      </c>
      <c r="K351" s="16">
        <f>F351*G351</f>
        <v>36</v>
      </c>
      <c r="L351" s="24">
        <f>(J351/K351)</f>
        <v>0.3888888888888889</v>
      </c>
      <c r="M351" s="24">
        <f t="shared" si="5"/>
        <v>0.3888888888888889</v>
      </c>
    </row>
    <row r="352" spans="1:13">
      <c r="A352" s="25">
        <v>132</v>
      </c>
      <c r="B352" s="12">
        <v>9</v>
      </c>
      <c r="C352" s="19" t="s">
        <v>53</v>
      </c>
      <c r="D352" t="s">
        <v>2438</v>
      </c>
      <c r="E352" s="21">
        <v>13</v>
      </c>
      <c r="F352" s="21">
        <v>21</v>
      </c>
      <c r="G352" s="12">
        <v>2</v>
      </c>
      <c r="H352" s="12">
        <v>53</v>
      </c>
      <c r="I352" t="s">
        <v>2421</v>
      </c>
      <c r="J352" s="16">
        <f>F352-E352</f>
        <v>8</v>
      </c>
      <c r="K352" s="16">
        <f>F352*G352</f>
        <v>42</v>
      </c>
      <c r="L352" s="24">
        <f>(J352/K352)</f>
        <v>0.19047619047619047</v>
      </c>
      <c r="M352" s="24">
        <f t="shared" si="5"/>
        <v>0.38095238095238093</v>
      </c>
    </row>
    <row r="353" spans="1:13">
      <c r="A353" s="25">
        <v>132</v>
      </c>
      <c r="B353" s="12">
        <v>9</v>
      </c>
      <c r="C353" s="19" t="s">
        <v>24</v>
      </c>
      <c r="D353" t="s">
        <v>2432</v>
      </c>
      <c r="E353" s="21">
        <v>21</v>
      </c>
      <c r="F353" s="21">
        <v>35</v>
      </c>
      <c r="G353" s="12">
        <v>3</v>
      </c>
      <c r="H353" s="12">
        <v>25</v>
      </c>
      <c r="I353" t="s">
        <v>2423</v>
      </c>
      <c r="J353" s="16">
        <f>F353-E353</f>
        <v>14</v>
      </c>
      <c r="K353" s="16">
        <f>F353*G353</f>
        <v>105</v>
      </c>
      <c r="L353" s="24">
        <f>(J353/K353)</f>
        <v>0.13333333333333333</v>
      </c>
      <c r="M353" s="24">
        <f t="shared" si="5"/>
        <v>0.4</v>
      </c>
    </row>
    <row r="354" spans="1:13">
      <c r="A354" s="25">
        <v>133</v>
      </c>
      <c r="B354" s="12">
        <v>20</v>
      </c>
      <c r="C354" s="19" t="s">
        <v>159</v>
      </c>
      <c r="D354" t="s">
        <v>2433</v>
      </c>
      <c r="E354" s="21">
        <v>19</v>
      </c>
      <c r="F354" s="21">
        <v>32</v>
      </c>
      <c r="G354" s="12">
        <v>1</v>
      </c>
      <c r="H354" s="12">
        <v>5</v>
      </c>
      <c r="I354" t="s">
        <v>2421</v>
      </c>
      <c r="J354" s="16">
        <f>F354-E354</f>
        <v>13</v>
      </c>
      <c r="K354" s="16">
        <f>F354*G354</f>
        <v>32</v>
      </c>
      <c r="L354" s="24">
        <f>(J354/K354)</f>
        <v>0.40625</v>
      </c>
      <c r="M354" s="24">
        <f t="shared" si="5"/>
        <v>0.40625</v>
      </c>
    </row>
    <row r="355" spans="1:13">
      <c r="A355" s="25">
        <v>133</v>
      </c>
      <c r="B355" s="12">
        <v>20</v>
      </c>
      <c r="C355" s="19" t="s">
        <v>47</v>
      </c>
      <c r="D355" t="s">
        <v>2435</v>
      </c>
      <c r="E355" s="21">
        <v>20</v>
      </c>
      <c r="F355" s="21">
        <v>34</v>
      </c>
      <c r="G355" s="12">
        <v>1</v>
      </c>
      <c r="H355" s="12">
        <v>45</v>
      </c>
      <c r="I355" t="s">
        <v>2423</v>
      </c>
      <c r="J355" s="16">
        <f>F355-E355</f>
        <v>14</v>
      </c>
      <c r="K355" s="16">
        <f>F355*G355</f>
        <v>34</v>
      </c>
      <c r="L355" s="24">
        <f>(J355/K355)</f>
        <v>0.41176470588235292</v>
      </c>
      <c r="M355" s="24">
        <f t="shared" si="5"/>
        <v>0.41176470588235292</v>
      </c>
    </row>
    <row r="356" spans="1:13">
      <c r="A356" s="25">
        <v>133</v>
      </c>
      <c r="B356" s="12">
        <v>20</v>
      </c>
      <c r="C356" s="19" t="s">
        <v>72</v>
      </c>
      <c r="D356" t="s">
        <v>2424</v>
      </c>
      <c r="E356" s="21">
        <v>19</v>
      </c>
      <c r="F356" s="21">
        <v>31</v>
      </c>
      <c r="G356" s="12">
        <v>2</v>
      </c>
      <c r="H356" s="12">
        <v>46</v>
      </c>
      <c r="I356" t="s">
        <v>2421</v>
      </c>
      <c r="J356" s="16">
        <f>F356-E356</f>
        <v>12</v>
      </c>
      <c r="K356" s="16">
        <f>F356*G356</f>
        <v>62</v>
      </c>
      <c r="L356" s="24">
        <f>(J356/K356)</f>
        <v>0.19354838709677419</v>
      </c>
      <c r="M356" s="24">
        <f t="shared" si="5"/>
        <v>0.38709677419354838</v>
      </c>
    </row>
    <row r="357" spans="1:13">
      <c r="A357" s="25">
        <v>133</v>
      </c>
      <c r="B357" s="12">
        <v>20</v>
      </c>
      <c r="C357" s="19" t="s">
        <v>59</v>
      </c>
      <c r="D357" t="s">
        <v>2439</v>
      </c>
      <c r="E357" s="21">
        <v>10</v>
      </c>
      <c r="F357" s="21">
        <v>18</v>
      </c>
      <c r="G357" s="12">
        <v>3</v>
      </c>
      <c r="H357" s="12">
        <v>11</v>
      </c>
      <c r="I357" t="s">
        <v>2421</v>
      </c>
      <c r="J357" s="16">
        <f>F357-E357</f>
        <v>8</v>
      </c>
      <c r="K357" s="16">
        <f>F357*G357</f>
        <v>54</v>
      </c>
      <c r="L357" s="24">
        <f>(J357/K357)</f>
        <v>0.14814814814814814</v>
      </c>
      <c r="M357" s="24">
        <f t="shared" si="5"/>
        <v>0.44444444444444442</v>
      </c>
    </row>
    <row r="358" spans="1:13">
      <c r="A358" s="25">
        <v>134</v>
      </c>
      <c r="B358" s="12">
        <v>3</v>
      </c>
      <c r="C358" s="19" t="s">
        <v>102</v>
      </c>
      <c r="D358" t="s">
        <v>2420</v>
      </c>
      <c r="E358" s="21">
        <v>14</v>
      </c>
      <c r="F358" s="21">
        <v>24</v>
      </c>
      <c r="G358" s="12">
        <v>1</v>
      </c>
      <c r="H358" s="12">
        <v>19</v>
      </c>
      <c r="I358" t="s">
        <v>2421</v>
      </c>
      <c r="J358" s="16">
        <f>F358-E358</f>
        <v>10</v>
      </c>
      <c r="K358" s="16">
        <f>F358*G358</f>
        <v>24</v>
      </c>
      <c r="L358" s="24">
        <f>(J358/K358)</f>
        <v>0.41666666666666669</v>
      </c>
      <c r="M358" s="24">
        <f t="shared" si="5"/>
        <v>0.41666666666666669</v>
      </c>
    </row>
    <row r="359" spans="1:13">
      <c r="A359" s="25">
        <v>134</v>
      </c>
      <c r="B359" s="12">
        <v>3</v>
      </c>
      <c r="C359" s="19" t="s">
        <v>159</v>
      </c>
      <c r="D359" t="s">
        <v>2433</v>
      </c>
      <c r="E359" s="21">
        <v>19</v>
      </c>
      <c r="F359" s="21">
        <v>32</v>
      </c>
      <c r="G359" s="12">
        <v>3</v>
      </c>
      <c r="H359" s="12">
        <v>29</v>
      </c>
      <c r="I359" t="s">
        <v>2421</v>
      </c>
      <c r="J359" s="16">
        <f>F359-E359</f>
        <v>13</v>
      </c>
      <c r="K359" s="16">
        <f>F359*G359</f>
        <v>96</v>
      </c>
      <c r="L359" s="24">
        <f>(J359/K359)</f>
        <v>0.13541666666666666</v>
      </c>
      <c r="M359" s="24">
        <f t="shared" si="5"/>
        <v>0.40625</v>
      </c>
    </row>
    <row r="360" spans="1:13">
      <c r="A360" s="25">
        <v>135</v>
      </c>
      <c r="B360" s="12">
        <v>11</v>
      </c>
      <c r="C360" s="19" t="s">
        <v>72</v>
      </c>
      <c r="D360" t="s">
        <v>2424</v>
      </c>
      <c r="E360" s="21">
        <v>19</v>
      </c>
      <c r="F360" s="21">
        <v>31</v>
      </c>
      <c r="G360" s="12">
        <v>3</v>
      </c>
      <c r="H360" s="12">
        <v>17</v>
      </c>
      <c r="I360" t="s">
        <v>2421</v>
      </c>
      <c r="J360" s="16">
        <f>F360-E360</f>
        <v>12</v>
      </c>
      <c r="K360" s="16">
        <f>F360*G360</f>
        <v>93</v>
      </c>
      <c r="L360" s="24">
        <f>(J360/K360)</f>
        <v>0.12903225806451613</v>
      </c>
      <c r="M360" s="24">
        <f t="shared" si="5"/>
        <v>0.38709677419354838</v>
      </c>
    </row>
    <row r="361" spans="1:13">
      <c r="A361" s="25">
        <v>135</v>
      </c>
      <c r="B361" s="12">
        <v>11</v>
      </c>
      <c r="C361" s="19" t="s">
        <v>42</v>
      </c>
      <c r="D361" t="s">
        <v>2426</v>
      </c>
      <c r="E361" s="21">
        <v>25</v>
      </c>
      <c r="F361" s="21">
        <v>40</v>
      </c>
      <c r="G361" s="12">
        <v>2</v>
      </c>
      <c r="H361" s="12">
        <v>42</v>
      </c>
      <c r="I361" t="s">
        <v>2421</v>
      </c>
      <c r="J361" s="16">
        <f>F361-E361</f>
        <v>15</v>
      </c>
      <c r="K361" s="16">
        <f>F361*G361</f>
        <v>80</v>
      </c>
      <c r="L361" s="24">
        <f>(J361/K361)</f>
        <v>0.1875</v>
      </c>
      <c r="M361" s="24">
        <f t="shared" si="5"/>
        <v>0.375</v>
      </c>
    </row>
    <row r="362" spans="1:13">
      <c r="A362" s="25">
        <v>135</v>
      </c>
      <c r="B362" s="12">
        <v>11</v>
      </c>
      <c r="C362" s="19" t="s">
        <v>32</v>
      </c>
      <c r="D362" t="s">
        <v>2428</v>
      </c>
      <c r="E362" s="21">
        <v>17</v>
      </c>
      <c r="F362" s="21">
        <v>29</v>
      </c>
      <c r="G362" s="12">
        <v>3</v>
      </c>
      <c r="H362" s="12">
        <v>29</v>
      </c>
      <c r="I362" t="s">
        <v>2423</v>
      </c>
      <c r="J362" s="16">
        <f>F362-E362</f>
        <v>12</v>
      </c>
      <c r="K362" s="16">
        <f>F362*G362</f>
        <v>87</v>
      </c>
      <c r="L362" s="24">
        <f>(J362/K362)</f>
        <v>0.13793103448275862</v>
      </c>
      <c r="M362" s="24">
        <f t="shared" si="5"/>
        <v>0.41379310344827586</v>
      </c>
    </row>
    <row r="363" spans="1:13">
      <c r="A363" s="25">
        <v>136</v>
      </c>
      <c r="B363" s="12">
        <v>6</v>
      </c>
      <c r="C363" s="19" t="s">
        <v>42</v>
      </c>
      <c r="D363" t="s">
        <v>2426</v>
      </c>
      <c r="E363" s="21">
        <v>25</v>
      </c>
      <c r="F363" s="21">
        <v>40</v>
      </c>
      <c r="G363" s="12">
        <v>2</v>
      </c>
      <c r="H363" s="12">
        <v>13</v>
      </c>
      <c r="I363" t="s">
        <v>2423</v>
      </c>
      <c r="J363" s="16">
        <f>F363-E363</f>
        <v>15</v>
      </c>
      <c r="K363" s="16">
        <f>F363*G363</f>
        <v>80</v>
      </c>
      <c r="L363" s="24">
        <f>(J363/K363)</f>
        <v>0.1875</v>
      </c>
      <c r="M363" s="24">
        <f t="shared" si="5"/>
        <v>0.375</v>
      </c>
    </row>
    <row r="364" spans="1:13">
      <c r="A364" s="25">
        <v>137</v>
      </c>
      <c r="B364" s="12">
        <v>13</v>
      </c>
      <c r="C364" s="19" t="s">
        <v>53</v>
      </c>
      <c r="D364" t="s">
        <v>2438</v>
      </c>
      <c r="E364" s="21">
        <v>13</v>
      </c>
      <c r="F364" s="21">
        <v>21</v>
      </c>
      <c r="G364" s="12">
        <v>3</v>
      </c>
      <c r="H364" s="12">
        <v>41</v>
      </c>
      <c r="I364" t="s">
        <v>2423</v>
      </c>
      <c r="J364" s="16">
        <f>F364-E364</f>
        <v>8</v>
      </c>
      <c r="K364" s="16">
        <f>F364*G364</f>
        <v>63</v>
      </c>
      <c r="L364" s="24">
        <f>(J364/K364)</f>
        <v>0.12698412698412698</v>
      </c>
      <c r="M364" s="24">
        <f t="shared" si="5"/>
        <v>0.38095238095238093</v>
      </c>
    </row>
    <row r="365" spans="1:13">
      <c r="A365" s="25">
        <v>138</v>
      </c>
      <c r="B365" s="12">
        <v>6</v>
      </c>
      <c r="C365" s="19" t="s">
        <v>72</v>
      </c>
      <c r="D365" t="s">
        <v>2424</v>
      </c>
      <c r="E365" s="21">
        <v>19</v>
      </c>
      <c r="F365" s="21">
        <v>31</v>
      </c>
      <c r="G365" s="12">
        <v>2</v>
      </c>
      <c r="H365" s="12">
        <v>40</v>
      </c>
      <c r="I365" t="s">
        <v>2421</v>
      </c>
      <c r="J365" s="16">
        <f>F365-E365</f>
        <v>12</v>
      </c>
      <c r="K365" s="16">
        <f>F365*G365</f>
        <v>62</v>
      </c>
      <c r="L365" s="24">
        <f>(J365/K365)</f>
        <v>0.19354838709677419</v>
      </c>
      <c r="M365" s="24">
        <f t="shared" si="5"/>
        <v>0.38709677419354838</v>
      </c>
    </row>
    <row r="366" spans="1:13">
      <c r="A366" s="25">
        <v>138</v>
      </c>
      <c r="B366" s="12">
        <v>6</v>
      </c>
      <c r="C366" s="19" t="s">
        <v>68</v>
      </c>
      <c r="D366" t="s">
        <v>2431</v>
      </c>
      <c r="E366" s="21">
        <v>11</v>
      </c>
      <c r="F366" s="21">
        <v>19</v>
      </c>
      <c r="G366" s="12">
        <v>2</v>
      </c>
      <c r="H366" s="12">
        <v>6</v>
      </c>
      <c r="I366" t="s">
        <v>2421</v>
      </c>
      <c r="J366" s="16">
        <f>F366-E366</f>
        <v>8</v>
      </c>
      <c r="K366" s="16">
        <f>F366*G366</f>
        <v>38</v>
      </c>
      <c r="L366" s="24">
        <f>(J366/K366)</f>
        <v>0.21052631578947367</v>
      </c>
      <c r="M366" s="24">
        <f t="shared" si="5"/>
        <v>0.42105263157894735</v>
      </c>
    </row>
    <row r="367" spans="1:13">
      <c r="A367" s="25">
        <v>138</v>
      </c>
      <c r="B367" s="12">
        <v>6</v>
      </c>
      <c r="C367" s="19" t="s">
        <v>96</v>
      </c>
      <c r="D367" t="s">
        <v>2440</v>
      </c>
      <c r="E367" s="21">
        <v>15</v>
      </c>
      <c r="F367" s="21">
        <v>26</v>
      </c>
      <c r="G367" s="12">
        <v>3</v>
      </c>
      <c r="H367" s="12">
        <v>7</v>
      </c>
      <c r="I367" t="s">
        <v>2423</v>
      </c>
      <c r="J367" s="16">
        <f>F367-E367</f>
        <v>11</v>
      </c>
      <c r="K367" s="16">
        <f>F367*G367</f>
        <v>78</v>
      </c>
      <c r="L367" s="24">
        <f>(J367/K367)</f>
        <v>0.14102564102564102</v>
      </c>
      <c r="M367" s="24">
        <f t="shared" si="5"/>
        <v>0.42307692307692307</v>
      </c>
    </row>
    <row r="368" spans="1:13">
      <c r="A368" s="25">
        <v>138</v>
      </c>
      <c r="B368" s="12">
        <v>6</v>
      </c>
      <c r="C368" s="19" t="s">
        <v>50</v>
      </c>
      <c r="D368" t="s">
        <v>2422</v>
      </c>
      <c r="E368" s="21">
        <v>18</v>
      </c>
      <c r="F368" s="21">
        <v>30</v>
      </c>
      <c r="G368" s="12">
        <v>2</v>
      </c>
      <c r="H368" s="12">
        <v>44</v>
      </c>
      <c r="I368" t="s">
        <v>2423</v>
      </c>
      <c r="J368" s="16">
        <f>F368-E368</f>
        <v>12</v>
      </c>
      <c r="K368" s="16">
        <f>F368*G368</f>
        <v>60</v>
      </c>
      <c r="L368" s="24">
        <f>(J368/K368)</f>
        <v>0.2</v>
      </c>
      <c r="M368" s="24">
        <f t="shared" si="5"/>
        <v>0.4</v>
      </c>
    </row>
    <row r="369" spans="1:13">
      <c r="A369" s="25">
        <v>139</v>
      </c>
      <c r="B369" s="12">
        <v>16</v>
      </c>
      <c r="C369" s="19" t="s">
        <v>24</v>
      </c>
      <c r="D369" t="s">
        <v>2432</v>
      </c>
      <c r="E369" s="21">
        <v>21</v>
      </c>
      <c r="F369" s="21">
        <v>35</v>
      </c>
      <c r="G369" s="12">
        <v>1</v>
      </c>
      <c r="H369" s="12">
        <v>26</v>
      </c>
      <c r="I369" t="s">
        <v>2421</v>
      </c>
      <c r="J369" s="16">
        <f>F369-E369</f>
        <v>14</v>
      </c>
      <c r="K369" s="16">
        <f>F369*G369</f>
        <v>35</v>
      </c>
      <c r="L369" s="24">
        <f>(J369/K369)</f>
        <v>0.4</v>
      </c>
      <c r="M369" s="24">
        <f t="shared" si="5"/>
        <v>0.4</v>
      </c>
    </row>
    <row r="370" spans="1:13">
      <c r="A370" s="25">
        <v>140</v>
      </c>
      <c r="B370" s="12">
        <v>11</v>
      </c>
      <c r="C370" s="19" t="s">
        <v>78</v>
      </c>
      <c r="D370" t="s">
        <v>2441</v>
      </c>
      <c r="E370" s="21">
        <v>15</v>
      </c>
      <c r="F370" s="21">
        <v>25</v>
      </c>
      <c r="G370" s="12">
        <v>2</v>
      </c>
      <c r="H370" s="12">
        <v>35</v>
      </c>
      <c r="I370" t="s">
        <v>2421</v>
      </c>
      <c r="J370" s="16">
        <f>F370-E370</f>
        <v>10</v>
      </c>
      <c r="K370" s="16">
        <f>F370*G370</f>
        <v>50</v>
      </c>
      <c r="L370" s="24">
        <f>(J370/K370)</f>
        <v>0.2</v>
      </c>
      <c r="M370" s="24">
        <f t="shared" si="5"/>
        <v>0.4</v>
      </c>
    </row>
    <row r="371" spans="1:13">
      <c r="A371" s="25">
        <v>140</v>
      </c>
      <c r="B371" s="12">
        <v>11</v>
      </c>
      <c r="C371" s="19" t="s">
        <v>24</v>
      </c>
      <c r="D371" t="s">
        <v>2432</v>
      </c>
      <c r="E371" s="21">
        <v>21</v>
      </c>
      <c r="F371" s="21">
        <v>35</v>
      </c>
      <c r="G371" s="12">
        <v>3</v>
      </c>
      <c r="H371" s="12">
        <v>35</v>
      </c>
      <c r="I371" t="s">
        <v>2423</v>
      </c>
      <c r="J371" s="16">
        <f>F371-E371</f>
        <v>14</v>
      </c>
      <c r="K371" s="16">
        <f>F371*G371</f>
        <v>105</v>
      </c>
      <c r="L371" s="24">
        <f>(J371/K371)</f>
        <v>0.13333333333333333</v>
      </c>
      <c r="M371" s="24">
        <f t="shared" si="5"/>
        <v>0.4</v>
      </c>
    </row>
    <row r="372" spans="1:13">
      <c r="A372" s="25">
        <v>140</v>
      </c>
      <c r="B372" s="12">
        <v>11</v>
      </c>
      <c r="C372" s="19" t="s">
        <v>59</v>
      </c>
      <c r="D372" t="s">
        <v>2439</v>
      </c>
      <c r="E372" s="21">
        <v>10</v>
      </c>
      <c r="F372" s="21">
        <v>18</v>
      </c>
      <c r="G372" s="12">
        <v>2</v>
      </c>
      <c r="H372" s="12">
        <v>48</v>
      </c>
      <c r="I372" t="s">
        <v>2423</v>
      </c>
      <c r="J372" s="16">
        <f>F372-E372</f>
        <v>8</v>
      </c>
      <c r="K372" s="16">
        <f>F372*G372</f>
        <v>36</v>
      </c>
      <c r="L372" s="24">
        <f>(J372/K372)</f>
        <v>0.22222222222222221</v>
      </c>
      <c r="M372" s="24">
        <f t="shared" si="5"/>
        <v>0.44444444444444442</v>
      </c>
    </row>
    <row r="373" spans="1:13">
      <c r="A373" s="25">
        <v>141</v>
      </c>
      <c r="B373" s="12">
        <v>4</v>
      </c>
      <c r="C373" s="19" t="s">
        <v>53</v>
      </c>
      <c r="D373" t="s">
        <v>2438</v>
      </c>
      <c r="E373" s="21">
        <v>13</v>
      </c>
      <c r="F373" s="21">
        <v>21</v>
      </c>
      <c r="G373" s="12">
        <v>1</v>
      </c>
      <c r="H373" s="12">
        <v>28</v>
      </c>
      <c r="I373" t="s">
        <v>2423</v>
      </c>
      <c r="J373" s="16">
        <f>F373-E373</f>
        <v>8</v>
      </c>
      <c r="K373" s="16">
        <f>F373*G373</f>
        <v>21</v>
      </c>
      <c r="L373" s="24">
        <f>(J373/K373)</f>
        <v>0.38095238095238093</v>
      </c>
      <c r="M373" s="24">
        <f t="shared" si="5"/>
        <v>0.38095238095238093</v>
      </c>
    </row>
    <row r="374" spans="1:13">
      <c r="A374" s="25">
        <v>142</v>
      </c>
      <c r="B374" s="12">
        <v>14</v>
      </c>
      <c r="C374" s="19" t="s">
        <v>102</v>
      </c>
      <c r="D374" t="s">
        <v>2420</v>
      </c>
      <c r="E374" s="21">
        <v>14</v>
      </c>
      <c r="F374" s="21">
        <v>24</v>
      </c>
      <c r="G374" s="12">
        <v>3</v>
      </c>
      <c r="H374" s="12">
        <v>37</v>
      </c>
      <c r="I374" t="s">
        <v>2421</v>
      </c>
      <c r="J374" s="16">
        <f>F374-E374</f>
        <v>10</v>
      </c>
      <c r="K374" s="16">
        <f>F374*G374</f>
        <v>72</v>
      </c>
      <c r="L374" s="24">
        <f>(J374/K374)</f>
        <v>0.1388888888888889</v>
      </c>
      <c r="M374" s="24">
        <f t="shared" si="5"/>
        <v>0.41666666666666669</v>
      </c>
    </row>
    <row r="375" spans="1:13">
      <c r="A375" s="25">
        <v>142</v>
      </c>
      <c r="B375" s="12">
        <v>14</v>
      </c>
      <c r="C375" s="19" t="s">
        <v>129</v>
      </c>
      <c r="D375" t="s">
        <v>2437</v>
      </c>
      <c r="E375" s="21">
        <v>14</v>
      </c>
      <c r="F375" s="21">
        <v>23</v>
      </c>
      <c r="G375" s="12">
        <v>3</v>
      </c>
      <c r="H375" s="12">
        <v>11</v>
      </c>
      <c r="I375" t="s">
        <v>2423</v>
      </c>
      <c r="J375" s="16">
        <f>F375-E375</f>
        <v>9</v>
      </c>
      <c r="K375" s="16">
        <f>F375*G375</f>
        <v>69</v>
      </c>
      <c r="L375" s="24">
        <f>(J375/K375)</f>
        <v>0.13043478260869565</v>
      </c>
      <c r="M375" s="24">
        <f t="shared" si="5"/>
        <v>0.39130434782608697</v>
      </c>
    </row>
    <row r="376" spans="1:13">
      <c r="A376" s="25">
        <v>142</v>
      </c>
      <c r="B376" s="12">
        <v>14</v>
      </c>
      <c r="C376" s="19" t="s">
        <v>42</v>
      </c>
      <c r="D376" t="s">
        <v>2426</v>
      </c>
      <c r="E376" s="21">
        <v>25</v>
      </c>
      <c r="F376" s="21">
        <v>40</v>
      </c>
      <c r="G376" s="12">
        <v>1</v>
      </c>
      <c r="H376" s="12">
        <v>22</v>
      </c>
      <c r="I376" t="s">
        <v>2421</v>
      </c>
      <c r="J376" s="16">
        <f>F376-E376</f>
        <v>15</v>
      </c>
      <c r="K376" s="16">
        <f>F376*G376</f>
        <v>40</v>
      </c>
      <c r="L376" s="24">
        <f>(J376/K376)</f>
        <v>0.375</v>
      </c>
      <c r="M376" s="24">
        <f t="shared" si="5"/>
        <v>0.375</v>
      </c>
    </row>
    <row r="377" spans="1:13">
      <c r="A377" s="25">
        <v>143</v>
      </c>
      <c r="B377" s="12">
        <v>9</v>
      </c>
      <c r="C377" s="19" t="s">
        <v>78</v>
      </c>
      <c r="D377" t="s">
        <v>2441</v>
      </c>
      <c r="E377" s="21">
        <v>15</v>
      </c>
      <c r="F377" s="21">
        <v>25</v>
      </c>
      <c r="G377" s="12">
        <v>2</v>
      </c>
      <c r="H377" s="12">
        <v>16</v>
      </c>
      <c r="I377" t="s">
        <v>2423</v>
      </c>
      <c r="J377" s="16">
        <f>F377-E377</f>
        <v>10</v>
      </c>
      <c r="K377" s="16">
        <f>F377*G377</f>
        <v>50</v>
      </c>
      <c r="L377" s="24">
        <f>(J377/K377)</f>
        <v>0.2</v>
      </c>
      <c r="M377" s="24">
        <f t="shared" si="5"/>
        <v>0.4</v>
      </c>
    </row>
    <row r="378" spans="1:13">
      <c r="A378" s="25">
        <v>144</v>
      </c>
      <c r="B378" s="12">
        <v>18</v>
      </c>
      <c r="C378" s="19" t="s">
        <v>56</v>
      </c>
      <c r="D378" t="s">
        <v>2427</v>
      </c>
      <c r="E378" s="21">
        <v>22</v>
      </c>
      <c r="F378" s="21">
        <v>36</v>
      </c>
      <c r="G378" s="12">
        <v>1</v>
      </c>
      <c r="H378" s="12">
        <v>27</v>
      </c>
      <c r="I378" t="s">
        <v>2423</v>
      </c>
      <c r="J378" s="16">
        <f>F378-E378</f>
        <v>14</v>
      </c>
      <c r="K378" s="16">
        <f>F378*G378</f>
        <v>36</v>
      </c>
      <c r="L378" s="24">
        <f>(J378/K378)</f>
        <v>0.3888888888888889</v>
      </c>
      <c r="M378" s="24">
        <f t="shared" si="5"/>
        <v>0.3888888888888889</v>
      </c>
    </row>
    <row r="379" spans="1:13">
      <c r="A379" s="25">
        <v>144</v>
      </c>
      <c r="B379" s="12">
        <v>18</v>
      </c>
      <c r="C379" s="19" t="s">
        <v>68</v>
      </c>
      <c r="D379" t="s">
        <v>2431</v>
      </c>
      <c r="E379" s="21">
        <v>11</v>
      </c>
      <c r="F379" s="21">
        <v>19</v>
      </c>
      <c r="G379" s="12">
        <v>3</v>
      </c>
      <c r="H379" s="12">
        <v>51</v>
      </c>
      <c r="I379" t="s">
        <v>2421</v>
      </c>
      <c r="J379" s="16">
        <f>F379-E379</f>
        <v>8</v>
      </c>
      <c r="K379" s="16">
        <f>F379*G379</f>
        <v>57</v>
      </c>
      <c r="L379" s="24">
        <f>(J379/K379)</f>
        <v>0.14035087719298245</v>
      </c>
      <c r="M379" s="24">
        <f t="shared" si="5"/>
        <v>0.42105263157894735</v>
      </c>
    </row>
    <row r="380" spans="1:13">
      <c r="A380" s="25">
        <v>144</v>
      </c>
      <c r="B380" s="12">
        <v>18</v>
      </c>
      <c r="C380" s="19" t="s">
        <v>32</v>
      </c>
      <c r="D380" t="s">
        <v>2428</v>
      </c>
      <c r="E380" s="21">
        <v>17</v>
      </c>
      <c r="F380" s="21">
        <v>29</v>
      </c>
      <c r="G380" s="12">
        <v>2</v>
      </c>
      <c r="H380" s="12">
        <v>38</v>
      </c>
      <c r="I380" t="s">
        <v>2421</v>
      </c>
      <c r="J380" s="16">
        <f>F380-E380</f>
        <v>12</v>
      </c>
      <c r="K380" s="16">
        <f>F380*G380</f>
        <v>58</v>
      </c>
      <c r="L380" s="24">
        <f>(J380/K380)</f>
        <v>0.20689655172413793</v>
      </c>
      <c r="M380" s="24">
        <f t="shared" si="5"/>
        <v>0.41379310344827586</v>
      </c>
    </row>
    <row r="381" spans="1:13">
      <c r="A381" s="25">
        <v>144</v>
      </c>
      <c r="B381" s="12">
        <v>18</v>
      </c>
      <c r="C381" s="19" t="s">
        <v>47</v>
      </c>
      <c r="D381" t="s">
        <v>2435</v>
      </c>
      <c r="E381" s="21">
        <v>20</v>
      </c>
      <c r="F381" s="21">
        <v>34</v>
      </c>
      <c r="G381" s="12">
        <v>1</v>
      </c>
      <c r="H381" s="12">
        <v>34</v>
      </c>
      <c r="I381" t="s">
        <v>2423</v>
      </c>
      <c r="J381" s="16">
        <f>F381-E381</f>
        <v>14</v>
      </c>
      <c r="K381" s="16">
        <f>F381*G381</f>
        <v>34</v>
      </c>
      <c r="L381" s="24">
        <f>(J381/K381)</f>
        <v>0.41176470588235292</v>
      </c>
      <c r="M381" s="24">
        <f t="shared" si="5"/>
        <v>0.41176470588235292</v>
      </c>
    </row>
    <row r="382" spans="1:13">
      <c r="A382" s="25">
        <v>145</v>
      </c>
      <c r="B382" s="12">
        <v>2</v>
      </c>
      <c r="C382" s="19" t="s">
        <v>133</v>
      </c>
      <c r="D382" t="s">
        <v>2434</v>
      </c>
      <c r="E382" s="21">
        <v>13</v>
      </c>
      <c r="F382" s="21">
        <v>22</v>
      </c>
      <c r="G382" s="12">
        <v>3</v>
      </c>
      <c r="H382" s="12">
        <v>59</v>
      </c>
      <c r="I382" t="s">
        <v>2421</v>
      </c>
      <c r="J382" s="16">
        <f>F382-E382</f>
        <v>9</v>
      </c>
      <c r="K382" s="16">
        <f>F382*G382</f>
        <v>66</v>
      </c>
      <c r="L382" s="24">
        <f>(J382/K382)</f>
        <v>0.13636363636363635</v>
      </c>
      <c r="M382" s="24">
        <f t="shared" si="5"/>
        <v>0.40909090909090912</v>
      </c>
    </row>
    <row r="383" spans="1:13">
      <c r="A383" s="25">
        <v>145</v>
      </c>
      <c r="B383" s="12">
        <v>2</v>
      </c>
      <c r="C383" s="19" t="s">
        <v>50</v>
      </c>
      <c r="D383" t="s">
        <v>2422</v>
      </c>
      <c r="E383" s="21">
        <v>18</v>
      </c>
      <c r="F383" s="21">
        <v>30</v>
      </c>
      <c r="G383" s="12">
        <v>2</v>
      </c>
      <c r="H383" s="12">
        <v>47</v>
      </c>
      <c r="I383" t="s">
        <v>2423</v>
      </c>
      <c r="J383" s="16">
        <f>F383-E383</f>
        <v>12</v>
      </c>
      <c r="K383" s="16">
        <f>F383*G383</f>
        <v>60</v>
      </c>
      <c r="L383" s="24">
        <f>(J383/K383)</f>
        <v>0.2</v>
      </c>
      <c r="M383" s="24">
        <f t="shared" si="5"/>
        <v>0.4</v>
      </c>
    </row>
    <row r="384" spans="1:13">
      <c r="A384" s="25">
        <v>146</v>
      </c>
      <c r="B384" s="12">
        <v>8</v>
      </c>
      <c r="C384" s="19" t="s">
        <v>72</v>
      </c>
      <c r="D384" t="s">
        <v>2424</v>
      </c>
      <c r="E384" s="21">
        <v>19</v>
      </c>
      <c r="F384" s="21">
        <v>31</v>
      </c>
      <c r="G384" s="12">
        <v>2</v>
      </c>
      <c r="H384" s="12">
        <v>47</v>
      </c>
      <c r="I384" t="s">
        <v>2423</v>
      </c>
      <c r="J384" s="16">
        <f>F384-E384</f>
        <v>12</v>
      </c>
      <c r="K384" s="16">
        <f>F384*G384</f>
        <v>62</v>
      </c>
      <c r="L384" s="24">
        <f>(J384/K384)</f>
        <v>0.19354838709677419</v>
      </c>
      <c r="M384" s="24">
        <f t="shared" si="5"/>
        <v>0.38709677419354838</v>
      </c>
    </row>
    <row r="385" spans="1:13">
      <c r="A385" s="25">
        <v>147</v>
      </c>
      <c r="B385" s="12">
        <v>5</v>
      </c>
      <c r="C385" s="19" t="s">
        <v>42</v>
      </c>
      <c r="D385" t="s">
        <v>2426</v>
      </c>
      <c r="E385" s="21">
        <v>25</v>
      </c>
      <c r="F385" s="21">
        <v>40</v>
      </c>
      <c r="G385" s="12">
        <v>1</v>
      </c>
      <c r="H385" s="12">
        <v>13</v>
      </c>
      <c r="I385" t="s">
        <v>2423</v>
      </c>
      <c r="J385" s="16">
        <f>F385-E385</f>
        <v>15</v>
      </c>
      <c r="K385" s="16">
        <f>F385*G385</f>
        <v>40</v>
      </c>
      <c r="L385" s="24">
        <f>(J385/K385)</f>
        <v>0.375</v>
      </c>
      <c r="M385" s="24">
        <f t="shared" si="5"/>
        <v>0.375</v>
      </c>
    </row>
    <row r="386" spans="1:13">
      <c r="A386" s="25">
        <v>147</v>
      </c>
      <c r="B386" s="12">
        <v>5</v>
      </c>
      <c r="C386" s="19" t="s">
        <v>133</v>
      </c>
      <c r="D386" t="s">
        <v>2434</v>
      </c>
      <c r="E386" s="21">
        <v>13</v>
      </c>
      <c r="F386" s="21">
        <v>22</v>
      </c>
      <c r="G386" s="12">
        <v>2</v>
      </c>
      <c r="H386" s="12">
        <v>20</v>
      </c>
      <c r="I386" t="s">
        <v>2421</v>
      </c>
      <c r="J386" s="16">
        <f>F386-E386</f>
        <v>9</v>
      </c>
      <c r="K386" s="16">
        <f>F386*G386</f>
        <v>44</v>
      </c>
      <c r="L386" s="24">
        <f>(J386/K386)</f>
        <v>0.20454545454545456</v>
      </c>
      <c r="M386" s="24">
        <f t="shared" ref="M386:M449" si="6">(J386/F386)</f>
        <v>0.40909090909090912</v>
      </c>
    </row>
    <row r="387" spans="1:13">
      <c r="A387" s="25">
        <v>148</v>
      </c>
      <c r="B387" s="12">
        <v>10</v>
      </c>
      <c r="C387" s="19" t="s">
        <v>32</v>
      </c>
      <c r="D387" t="s">
        <v>2428</v>
      </c>
      <c r="E387" s="21">
        <v>17</v>
      </c>
      <c r="F387" s="21">
        <v>29</v>
      </c>
      <c r="G387" s="12">
        <v>2</v>
      </c>
      <c r="H387" s="12">
        <v>31</v>
      </c>
      <c r="I387" t="s">
        <v>2421</v>
      </c>
      <c r="J387" s="16">
        <f>F387-E387</f>
        <v>12</v>
      </c>
      <c r="K387" s="16">
        <f>F387*G387</f>
        <v>58</v>
      </c>
      <c r="L387" s="24">
        <f>(J387/K387)</f>
        <v>0.20689655172413793</v>
      </c>
      <c r="M387" s="24">
        <f t="shared" si="6"/>
        <v>0.41379310344827586</v>
      </c>
    </row>
    <row r="388" spans="1:13">
      <c r="A388" s="25">
        <v>148</v>
      </c>
      <c r="B388" s="12">
        <v>10</v>
      </c>
      <c r="C388" s="19" t="s">
        <v>47</v>
      </c>
      <c r="D388" t="s">
        <v>2435</v>
      </c>
      <c r="E388" s="21">
        <v>20</v>
      </c>
      <c r="F388" s="21">
        <v>34</v>
      </c>
      <c r="G388" s="12">
        <v>2</v>
      </c>
      <c r="H388" s="12">
        <v>57</v>
      </c>
      <c r="I388" t="s">
        <v>2421</v>
      </c>
      <c r="J388" s="16">
        <f>F388-E388</f>
        <v>14</v>
      </c>
      <c r="K388" s="16">
        <f>F388*G388</f>
        <v>68</v>
      </c>
      <c r="L388" s="24">
        <f>(J388/K388)</f>
        <v>0.20588235294117646</v>
      </c>
      <c r="M388" s="24">
        <f t="shared" si="6"/>
        <v>0.41176470588235292</v>
      </c>
    </row>
    <row r="389" spans="1:13">
      <c r="A389" s="25">
        <v>148</v>
      </c>
      <c r="B389" s="12">
        <v>10</v>
      </c>
      <c r="C389" s="19" t="s">
        <v>88</v>
      </c>
      <c r="D389" t="s">
        <v>2436</v>
      </c>
      <c r="E389" s="21">
        <v>12</v>
      </c>
      <c r="F389" s="21">
        <v>20</v>
      </c>
      <c r="G389" s="12">
        <v>3</v>
      </c>
      <c r="H389" s="12">
        <v>46</v>
      </c>
      <c r="I389" t="s">
        <v>2421</v>
      </c>
      <c r="J389" s="16">
        <f>F389-E389</f>
        <v>8</v>
      </c>
      <c r="K389" s="16">
        <f>F389*G389</f>
        <v>60</v>
      </c>
      <c r="L389" s="24">
        <f>(J389/K389)</f>
        <v>0.13333333333333333</v>
      </c>
      <c r="M389" s="24">
        <f t="shared" si="6"/>
        <v>0.4</v>
      </c>
    </row>
    <row r="390" spans="1:13">
      <c r="A390" s="25">
        <v>148</v>
      </c>
      <c r="B390" s="12">
        <v>10</v>
      </c>
      <c r="C390" s="19" t="s">
        <v>96</v>
      </c>
      <c r="D390" t="s">
        <v>2440</v>
      </c>
      <c r="E390" s="21">
        <v>15</v>
      </c>
      <c r="F390" s="21">
        <v>26</v>
      </c>
      <c r="G390" s="12">
        <v>1</v>
      </c>
      <c r="H390" s="12">
        <v>25</v>
      </c>
      <c r="I390" t="s">
        <v>2421</v>
      </c>
      <c r="J390" s="16">
        <f>F390-E390</f>
        <v>11</v>
      </c>
      <c r="K390" s="16">
        <f>F390*G390</f>
        <v>26</v>
      </c>
      <c r="L390" s="24">
        <f>(J390/K390)</f>
        <v>0.42307692307692307</v>
      </c>
      <c r="M390" s="24">
        <f t="shared" si="6"/>
        <v>0.42307692307692307</v>
      </c>
    </row>
    <row r="391" spans="1:13">
      <c r="A391" s="25">
        <v>149</v>
      </c>
      <c r="B391" s="12">
        <v>18</v>
      </c>
      <c r="C391" s="19" t="s">
        <v>47</v>
      </c>
      <c r="D391" t="s">
        <v>2435</v>
      </c>
      <c r="E391" s="21">
        <v>20</v>
      </c>
      <c r="F391" s="21">
        <v>34</v>
      </c>
      <c r="G391" s="12">
        <v>3</v>
      </c>
      <c r="H391" s="12">
        <v>28</v>
      </c>
      <c r="I391" t="s">
        <v>2423</v>
      </c>
      <c r="J391" s="16">
        <f>F391-E391</f>
        <v>14</v>
      </c>
      <c r="K391" s="16">
        <f>F391*G391</f>
        <v>102</v>
      </c>
      <c r="L391" s="24">
        <f>(J391/K391)</f>
        <v>0.13725490196078433</v>
      </c>
      <c r="M391" s="24">
        <f t="shared" si="6"/>
        <v>0.41176470588235292</v>
      </c>
    </row>
    <row r="392" spans="1:13">
      <c r="A392" s="25">
        <v>149</v>
      </c>
      <c r="B392" s="12">
        <v>18</v>
      </c>
      <c r="C392" s="19" t="s">
        <v>50</v>
      </c>
      <c r="D392" t="s">
        <v>2422</v>
      </c>
      <c r="E392" s="21">
        <v>18</v>
      </c>
      <c r="F392" s="21">
        <v>30</v>
      </c>
      <c r="G392" s="12">
        <v>1</v>
      </c>
      <c r="H392" s="12">
        <v>38</v>
      </c>
      <c r="I392" t="s">
        <v>2423</v>
      </c>
      <c r="J392" s="16">
        <f>F392-E392</f>
        <v>12</v>
      </c>
      <c r="K392" s="16">
        <f>F392*G392</f>
        <v>30</v>
      </c>
      <c r="L392" s="24">
        <f>(J392/K392)</f>
        <v>0.4</v>
      </c>
      <c r="M392" s="24">
        <f t="shared" si="6"/>
        <v>0.4</v>
      </c>
    </row>
    <row r="393" spans="1:13">
      <c r="A393" s="25">
        <v>149</v>
      </c>
      <c r="B393" s="12">
        <v>18</v>
      </c>
      <c r="C393" s="19" t="s">
        <v>59</v>
      </c>
      <c r="D393" t="s">
        <v>2439</v>
      </c>
      <c r="E393" s="21">
        <v>10</v>
      </c>
      <c r="F393" s="21">
        <v>18</v>
      </c>
      <c r="G393" s="12">
        <v>2</v>
      </c>
      <c r="H393" s="12">
        <v>25</v>
      </c>
      <c r="I393" t="s">
        <v>2421</v>
      </c>
      <c r="J393" s="16">
        <f>F393-E393</f>
        <v>8</v>
      </c>
      <c r="K393" s="16">
        <f>F393*G393</f>
        <v>36</v>
      </c>
      <c r="L393" s="24">
        <f>(J393/K393)</f>
        <v>0.22222222222222221</v>
      </c>
      <c r="M393" s="24">
        <f t="shared" si="6"/>
        <v>0.44444444444444442</v>
      </c>
    </row>
    <row r="394" spans="1:13">
      <c r="A394" s="25">
        <v>149</v>
      </c>
      <c r="B394" s="12">
        <v>18</v>
      </c>
      <c r="C394" s="19" t="s">
        <v>32</v>
      </c>
      <c r="D394" t="s">
        <v>2428</v>
      </c>
      <c r="E394" s="21">
        <v>17</v>
      </c>
      <c r="F394" s="21">
        <v>29</v>
      </c>
      <c r="G394" s="12">
        <v>2</v>
      </c>
      <c r="H394" s="12">
        <v>48</v>
      </c>
      <c r="I394" t="s">
        <v>2423</v>
      </c>
      <c r="J394" s="16">
        <f>F394-E394</f>
        <v>12</v>
      </c>
      <c r="K394" s="16">
        <f>F394*G394</f>
        <v>58</v>
      </c>
      <c r="L394" s="24">
        <f>(J394/K394)</f>
        <v>0.20689655172413793</v>
      </c>
      <c r="M394" s="24">
        <f t="shared" si="6"/>
        <v>0.41379310344827586</v>
      </c>
    </row>
    <row r="395" spans="1:13">
      <c r="A395" s="25">
        <v>150</v>
      </c>
      <c r="B395" s="12">
        <v>18</v>
      </c>
      <c r="C395" s="19" t="s">
        <v>133</v>
      </c>
      <c r="D395" t="s">
        <v>2434</v>
      </c>
      <c r="E395" s="21">
        <v>13</v>
      </c>
      <c r="F395" s="21">
        <v>22</v>
      </c>
      <c r="G395" s="12">
        <v>2</v>
      </c>
      <c r="H395" s="12">
        <v>19</v>
      </c>
      <c r="I395" t="s">
        <v>2421</v>
      </c>
      <c r="J395" s="16">
        <f>F395-E395</f>
        <v>9</v>
      </c>
      <c r="K395" s="16">
        <f>F395*G395</f>
        <v>44</v>
      </c>
      <c r="L395" s="24">
        <f>(J395/K395)</f>
        <v>0.20454545454545456</v>
      </c>
      <c r="M395" s="24">
        <f t="shared" si="6"/>
        <v>0.40909090909090912</v>
      </c>
    </row>
    <row r="396" spans="1:13">
      <c r="A396" s="25">
        <v>150</v>
      </c>
      <c r="B396" s="12">
        <v>18</v>
      </c>
      <c r="C396" s="19" t="s">
        <v>172</v>
      </c>
      <c r="D396" t="s">
        <v>2429</v>
      </c>
      <c r="E396" s="21">
        <v>20</v>
      </c>
      <c r="F396" s="21">
        <v>33</v>
      </c>
      <c r="G396" s="12">
        <v>2</v>
      </c>
      <c r="H396" s="12">
        <v>57</v>
      </c>
      <c r="I396" t="s">
        <v>2423</v>
      </c>
      <c r="J396" s="16">
        <f>F396-E396</f>
        <v>13</v>
      </c>
      <c r="K396" s="16">
        <f>F396*G396</f>
        <v>66</v>
      </c>
      <c r="L396" s="24">
        <f>(J396/K396)</f>
        <v>0.19696969696969696</v>
      </c>
      <c r="M396" s="24">
        <f t="shared" si="6"/>
        <v>0.39393939393939392</v>
      </c>
    </row>
    <row r="397" spans="1:13">
      <c r="A397" s="25">
        <v>150</v>
      </c>
      <c r="B397" s="12">
        <v>18</v>
      </c>
      <c r="C397" s="19" t="s">
        <v>88</v>
      </c>
      <c r="D397" t="s">
        <v>2436</v>
      </c>
      <c r="E397" s="21">
        <v>12</v>
      </c>
      <c r="F397" s="21">
        <v>20</v>
      </c>
      <c r="G397" s="12">
        <v>2</v>
      </c>
      <c r="H397" s="12">
        <v>30</v>
      </c>
      <c r="I397" t="s">
        <v>2423</v>
      </c>
      <c r="J397" s="16">
        <f>F397-E397</f>
        <v>8</v>
      </c>
      <c r="K397" s="16">
        <f>F397*G397</f>
        <v>40</v>
      </c>
      <c r="L397" s="24">
        <f>(J397/K397)</f>
        <v>0.2</v>
      </c>
      <c r="M397" s="24">
        <f t="shared" si="6"/>
        <v>0.4</v>
      </c>
    </row>
    <row r="398" spans="1:13">
      <c r="A398" s="25">
        <v>151</v>
      </c>
      <c r="B398" s="12">
        <v>6</v>
      </c>
      <c r="C398" s="19" t="s">
        <v>129</v>
      </c>
      <c r="D398" t="s">
        <v>2437</v>
      </c>
      <c r="E398" s="21">
        <v>14</v>
      </c>
      <c r="F398" s="21">
        <v>23</v>
      </c>
      <c r="G398" s="12">
        <v>3</v>
      </c>
      <c r="H398" s="12">
        <v>13</v>
      </c>
      <c r="I398" t="s">
        <v>2421</v>
      </c>
      <c r="J398" s="16">
        <f>F398-E398</f>
        <v>9</v>
      </c>
      <c r="K398" s="16">
        <f>F398*G398</f>
        <v>69</v>
      </c>
      <c r="L398" s="24">
        <f>(J398/K398)</f>
        <v>0.13043478260869565</v>
      </c>
      <c r="M398" s="24">
        <f t="shared" si="6"/>
        <v>0.39130434782608697</v>
      </c>
    </row>
    <row r="399" spans="1:13">
      <c r="A399" s="25">
        <v>151</v>
      </c>
      <c r="B399" s="12">
        <v>6</v>
      </c>
      <c r="C399" s="19" t="s">
        <v>53</v>
      </c>
      <c r="D399" t="s">
        <v>2438</v>
      </c>
      <c r="E399" s="21">
        <v>13</v>
      </c>
      <c r="F399" s="21">
        <v>21</v>
      </c>
      <c r="G399" s="12">
        <v>3</v>
      </c>
      <c r="H399" s="12">
        <v>6</v>
      </c>
      <c r="I399" t="s">
        <v>2421</v>
      </c>
      <c r="J399" s="16">
        <f>F399-E399</f>
        <v>8</v>
      </c>
      <c r="K399" s="16">
        <f>F399*G399</f>
        <v>63</v>
      </c>
      <c r="L399" s="24">
        <f>(J399/K399)</f>
        <v>0.12698412698412698</v>
      </c>
      <c r="M399" s="24">
        <f t="shared" si="6"/>
        <v>0.38095238095238093</v>
      </c>
    </row>
    <row r="400" spans="1:13">
      <c r="A400" s="25">
        <v>152</v>
      </c>
      <c r="B400" s="12">
        <v>5</v>
      </c>
      <c r="C400" s="19" t="s">
        <v>37</v>
      </c>
      <c r="D400" t="s">
        <v>2430</v>
      </c>
      <c r="E400" s="21">
        <v>16</v>
      </c>
      <c r="F400" s="21">
        <v>28</v>
      </c>
      <c r="G400" s="12">
        <v>2</v>
      </c>
      <c r="H400" s="12">
        <v>12</v>
      </c>
      <c r="I400" t="s">
        <v>2421</v>
      </c>
      <c r="J400" s="16">
        <f>F400-E400</f>
        <v>12</v>
      </c>
      <c r="K400" s="16">
        <f>F400*G400</f>
        <v>56</v>
      </c>
      <c r="L400" s="24">
        <f>(J400/K400)</f>
        <v>0.21428571428571427</v>
      </c>
      <c r="M400" s="24">
        <f t="shared" si="6"/>
        <v>0.42857142857142855</v>
      </c>
    </row>
    <row r="401" spans="1:13">
      <c r="A401" s="25">
        <v>153</v>
      </c>
      <c r="B401" s="12">
        <v>10</v>
      </c>
      <c r="C401" s="19" t="s">
        <v>172</v>
      </c>
      <c r="D401" t="s">
        <v>2429</v>
      </c>
      <c r="E401" s="21">
        <v>20</v>
      </c>
      <c r="F401" s="21">
        <v>33</v>
      </c>
      <c r="G401" s="12">
        <v>3</v>
      </c>
      <c r="H401" s="12">
        <v>10</v>
      </c>
      <c r="I401" t="s">
        <v>2423</v>
      </c>
      <c r="J401" s="16">
        <f>F401-E401</f>
        <v>13</v>
      </c>
      <c r="K401" s="16">
        <f>F401*G401</f>
        <v>99</v>
      </c>
      <c r="L401" s="24">
        <f>(J401/K401)</f>
        <v>0.13131313131313133</v>
      </c>
      <c r="M401" s="24">
        <f t="shared" si="6"/>
        <v>0.39393939393939392</v>
      </c>
    </row>
    <row r="402" spans="1:13">
      <c r="A402" s="25">
        <v>153</v>
      </c>
      <c r="B402" s="12">
        <v>10</v>
      </c>
      <c r="C402" s="19" t="s">
        <v>102</v>
      </c>
      <c r="D402" t="s">
        <v>2420</v>
      </c>
      <c r="E402" s="21">
        <v>14</v>
      </c>
      <c r="F402" s="21">
        <v>24</v>
      </c>
      <c r="G402" s="12">
        <v>1</v>
      </c>
      <c r="H402" s="12">
        <v>53</v>
      </c>
      <c r="I402" t="s">
        <v>2423</v>
      </c>
      <c r="J402" s="16">
        <f>F402-E402</f>
        <v>10</v>
      </c>
      <c r="K402" s="16">
        <f>F402*G402</f>
        <v>24</v>
      </c>
      <c r="L402" s="24">
        <f>(J402/K402)</f>
        <v>0.41666666666666669</v>
      </c>
      <c r="M402" s="24">
        <f t="shared" si="6"/>
        <v>0.41666666666666669</v>
      </c>
    </row>
    <row r="403" spans="1:13">
      <c r="A403" s="25">
        <v>153</v>
      </c>
      <c r="B403" s="12">
        <v>10</v>
      </c>
      <c r="C403" s="19" t="s">
        <v>42</v>
      </c>
      <c r="D403" t="s">
        <v>2426</v>
      </c>
      <c r="E403" s="21">
        <v>25</v>
      </c>
      <c r="F403" s="21">
        <v>40</v>
      </c>
      <c r="G403" s="12">
        <v>2</v>
      </c>
      <c r="H403" s="12">
        <v>26</v>
      </c>
      <c r="I403" t="s">
        <v>2421</v>
      </c>
      <c r="J403" s="16">
        <f>F403-E403</f>
        <v>15</v>
      </c>
      <c r="K403" s="16">
        <f>F403*G403</f>
        <v>80</v>
      </c>
      <c r="L403" s="24">
        <f>(J403/K403)</f>
        <v>0.1875</v>
      </c>
      <c r="M403" s="24">
        <f t="shared" si="6"/>
        <v>0.375</v>
      </c>
    </row>
    <row r="404" spans="1:13">
      <c r="A404" s="25">
        <v>154</v>
      </c>
      <c r="B404" s="12">
        <v>11</v>
      </c>
      <c r="C404" s="19" t="s">
        <v>56</v>
      </c>
      <c r="D404" t="s">
        <v>2427</v>
      </c>
      <c r="E404" s="21">
        <v>22</v>
      </c>
      <c r="F404" s="21">
        <v>36</v>
      </c>
      <c r="G404" s="12">
        <v>3</v>
      </c>
      <c r="H404" s="12">
        <v>52</v>
      </c>
      <c r="I404" t="s">
        <v>2421</v>
      </c>
      <c r="J404" s="16">
        <f>F404-E404</f>
        <v>14</v>
      </c>
      <c r="K404" s="16">
        <f>F404*G404</f>
        <v>108</v>
      </c>
      <c r="L404" s="24">
        <f>(J404/K404)</f>
        <v>0.12962962962962962</v>
      </c>
      <c r="M404" s="24">
        <f t="shared" si="6"/>
        <v>0.3888888888888889</v>
      </c>
    </row>
    <row r="405" spans="1:13">
      <c r="A405" s="25">
        <v>154</v>
      </c>
      <c r="B405" s="12">
        <v>11</v>
      </c>
      <c r="C405" s="19" t="s">
        <v>59</v>
      </c>
      <c r="D405" t="s">
        <v>2439</v>
      </c>
      <c r="E405" s="21">
        <v>10</v>
      </c>
      <c r="F405" s="21">
        <v>18</v>
      </c>
      <c r="G405" s="12">
        <v>2</v>
      </c>
      <c r="H405" s="12">
        <v>30</v>
      </c>
      <c r="I405" t="s">
        <v>2421</v>
      </c>
      <c r="J405" s="16">
        <f>F405-E405</f>
        <v>8</v>
      </c>
      <c r="K405" s="16">
        <f>F405*G405</f>
        <v>36</v>
      </c>
      <c r="L405" s="24">
        <f>(J405/K405)</f>
        <v>0.22222222222222221</v>
      </c>
      <c r="M405" s="24">
        <f t="shared" si="6"/>
        <v>0.44444444444444442</v>
      </c>
    </row>
    <row r="406" spans="1:13">
      <c r="A406" s="25">
        <v>155</v>
      </c>
      <c r="B406" s="12">
        <v>7</v>
      </c>
      <c r="C406" s="19" t="s">
        <v>64</v>
      </c>
      <c r="D406" t="s">
        <v>2425</v>
      </c>
      <c r="E406" s="21">
        <v>16</v>
      </c>
      <c r="F406" s="21">
        <v>27</v>
      </c>
      <c r="G406" s="12">
        <v>2</v>
      </c>
      <c r="H406" s="12">
        <v>24</v>
      </c>
      <c r="I406" t="s">
        <v>2423</v>
      </c>
      <c r="J406" s="16">
        <f>F406-E406</f>
        <v>11</v>
      </c>
      <c r="K406" s="16">
        <f>F406*G406</f>
        <v>54</v>
      </c>
      <c r="L406" s="24">
        <f>(J406/K406)</f>
        <v>0.20370370370370369</v>
      </c>
      <c r="M406" s="24">
        <f t="shared" si="6"/>
        <v>0.40740740740740738</v>
      </c>
    </row>
    <row r="407" spans="1:13">
      <c r="A407" s="25">
        <v>155</v>
      </c>
      <c r="B407" s="12">
        <v>7</v>
      </c>
      <c r="C407" s="19" t="s">
        <v>72</v>
      </c>
      <c r="D407" t="s">
        <v>2424</v>
      </c>
      <c r="E407" s="21">
        <v>19</v>
      </c>
      <c r="F407" s="21">
        <v>31</v>
      </c>
      <c r="G407" s="12">
        <v>2</v>
      </c>
      <c r="H407" s="12">
        <v>43</v>
      </c>
      <c r="I407" t="s">
        <v>2421</v>
      </c>
      <c r="J407" s="16">
        <f>F407-E407</f>
        <v>12</v>
      </c>
      <c r="K407" s="16">
        <f>F407*G407</f>
        <v>62</v>
      </c>
      <c r="L407" s="24">
        <f>(J407/K407)</f>
        <v>0.19354838709677419</v>
      </c>
      <c r="M407" s="24">
        <f t="shared" si="6"/>
        <v>0.38709677419354838</v>
      </c>
    </row>
    <row r="408" spans="1:13">
      <c r="A408" s="25">
        <v>155</v>
      </c>
      <c r="B408" s="12">
        <v>7</v>
      </c>
      <c r="C408" s="19" t="s">
        <v>88</v>
      </c>
      <c r="D408" t="s">
        <v>2436</v>
      </c>
      <c r="E408" s="21">
        <v>12</v>
      </c>
      <c r="F408" s="21">
        <v>20</v>
      </c>
      <c r="G408" s="12">
        <v>1</v>
      </c>
      <c r="H408" s="12">
        <v>33</v>
      </c>
      <c r="I408" t="s">
        <v>2423</v>
      </c>
      <c r="J408" s="16">
        <f>F408-E408</f>
        <v>8</v>
      </c>
      <c r="K408" s="16">
        <f>F408*G408</f>
        <v>20</v>
      </c>
      <c r="L408" s="24">
        <f>(J408/K408)</f>
        <v>0.4</v>
      </c>
      <c r="M408" s="24">
        <f t="shared" si="6"/>
        <v>0.4</v>
      </c>
    </row>
    <row r="409" spans="1:13">
      <c r="A409" s="25">
        <v>156</v>
      </c>
      <c r="B409" s="12">
        <v>6</v>
      </c>
      <c r="C409" s="19" t="s">
        <v>37</v>
      </c>
      <c r="D409" t="s">
        <v>2430</v>
      </c>
      <c r="E409" s="21">
        <v>16</v>
      </c>
      <c r="F409" s="21">
        <v>28</v>
      </c>
      <c r="G409" s="12">
        <v>2</v>
      </c>
      <c r="H409" s="12">
        <v>6</v>
      </c>
      <c r="I409" t="s">
        <v>2421</v>
      </c>
      <c r="J409" s="16">
        <f>F409-E409</f>
        <v>12</v>
      </c>
      <c r="K409" s="16">
        <f>F409*G409</f>
        <v>56</v>
      </c>
      <c r="L409" s="24">
        <f>(J409/K409)</f>
        <v>0.21428571428571427</v>
      </c>
      <c r="M409" s="24">
        <f t="shared" si="6"/>
        <v>0.42857142857142855</v>
      </c>
    </row>
    <row r="410" spans="1:13">
      <c r="A410" s="25">
        <v>157</v>
      </c>
      <c r="B410" s="12">
        <v>13</v>
      </c>
      <c r="C410" s="19" t="s">
        <v>78</v>
      </c>
      <c r="D410" t="s">
        <v>2441</v>
      </c>
      <c r="E410" s="21">
        <v>15</v>
      </c>
      <c r="F410" s="21">
        <v>25</v>
      </c>
      <c r="G410" s="12">
        <v>3</v>
      </c>
      <c r="H410" s="12">
        <v>48</v>
      </c>
      <c r="I410" t="s">
        <v>2423</v>
      </c>
      <c r="J410" s="16">
        <f>F410-E410</f>
        <v>10</v>
      </c>
      <c r="K410" s="16">
        <f>F410*G410</f>
        <v>75</v>
      </c>
      <c r="L410" s="24">
        <f>(J410/K410)</f>
        <v>0.13333333333333333</v>
      </c>
      <c r="M410" s="24">
        <f t="shared" si="6"/>
        <v>0.4</v>
      </c>
    </row>
    <row r="411" spans="1:13">
      <c r="A411" s="25">
        <v>157</v>
      </c>
      <c r="B411" s="12">
        <v>13</v>
      </c>
      <c r="C411" s="19" t="s">
        <v>37</v>
      </c>
      <c r="D411" t="s">
        <v>2430</v>
      </c>
      <c r="E411" s="21">
        <v>16</v>
      </c>
      <c r="F411" s="21">
        <v>28</v>
      </c>
      <c r="G411" s="12">
        <v>1</v>
      </c>
      <c r="H411" s="12">
        <v>54</v>
      </c>
      <c r="I411" t="s">
        <v>2423</v>
      </c>
      <c r="J411" s="16">
        <f>F411-E411</f>
        <v>12</v>
      </c>
      <c r="K411" s="16">
        <f>F411*G411</f>
        <v>28</v>
      </c>
      <c r="L411" s="24">
        <f>(J411/K411)</f>
        <v>0.42857142857142855</v>
      </c>
      <c r="M411" s="24">
        <f t="shared" si="6"/>
        <v>0.42857142857142855</v>
      </c>
    </row>
    <row r="412" spans="1:13">
      <c r="A412" s="25">
        <v>157</v>
      </c>
      <c r="B412" s="12">
        <v>13</v>
      </c>
      <c r="C412" s="19" t="s">
        <v>50</v>
      </c>
      <c r="D412" t="s">
        <v>2422</v>
      </c>
      <c r="E412" s="21">
        <v>18</v>
      </c>
      <c r="F412" s="21">
        <v>30</v>
      </c>
      <c r="G412" s="12">
        <v>2</v>
      </c>
      <c r="H412" s="12">
        <v>27</v>
      </c>
      <c r="I412" t="s">
        <v>2421</v>
      </c>
      <c r="J412" s="16">
        <f>F412-E412</f>
        <v>12</v>
      </c>
      <c r="K412" s="16">
        <f>F412*G412</f>
        <v>60</v>
      </c>
      <c r="L412" s="24">
        <f>(J412/K412)</f>
        <v>0.2</v>
      </c>
      <c r="M412" s="24">
        <f t="shared" si="6"/>
        <v>0.4</v>
      </c>
    </row>
    <row r="413" spans="1:13">
      <c r="A413" s="25">
        <v>157</v>
      </c>
      <c r="B413" s="12">
        <v>13</v>
      </c>
      <c r="C413" s="19" t="s">
        <v>56</v>
      </c>
      <c r="D413" t="s">
        <v>2427</v>
      </c>
      <c r="E413" s="21">
        <v>22</v>
      </c>
      <c r="F413" s="21">
        <v>36</v>
      </c>
      <c r="G413" s="12">
        <v>3</v>
      </c>
      <c r="H413" s="12">
        <v>21</v>
      </c>
      <c r="I413" t="s">
        <v>2421</v>
      </c>
      <c r="J413" s="16">
        <f>F413-E413</f>
        <v>14</v>
      </c>
      <c r="K413" s="16">
        <f>F413*G413</f>
        <v>108</v>
      </c>
      <c r="L413" s="24">
        <f>(J413/K413)</f>
        <v>0.12962962962962962</v>
      </c>
      <c r="M413" s="24">
        <f t="shared" si="6"/>
        <v>0.3888888888888889</v>
      </c>
    </row>
    <row r="414" spans="1:13">
      <c r="A414" s="25">
        <v>158</v>
      </c>
      <c r="B414" s="12">
        <v>5</v>
      </c>
      <c r="C414" s="19" t="s">
        <v>68</v>
      </c>
      <c r="D414" t="s">
        <v>2431</v>
      </c>
      <c r="E414" s="21">
        <v>11</v>
      </c>
      <c r="F414" s="21">
        <v>19</v>
      </c>
      <c r="G414" s="12">
        <v>1</v>
      </c>
      <c r="H414" s="12">
        <v>57</v>
      </c>
      <c r="I414" t="s">
        <v>2421</v>
      </c>
      <c r="J414" s="16">
        <f>F414-E414</f>
        <v>8</v>
      </c>
      <c r="K414" s="16">
        <f>F414*G414</f>
        <v>19</v>
      </c>
      <c r="L414" s="24">
        <f>(J414/K414)</f>
        <v>0.42105263157894735</v>
      </c>
      <c r="M414" s="24">
        <f t="shared" si="6"/>
        <v>0.42105263157894735</v>
      </c>
    </row>
    <row r="415" spans="1:13">
      <c r="A415" s="25">
        <v>158</v>
      </c>
      <c r="B415" s="12">
        <v>5</v>
      </c>
      <c r="C415" s="19" t="s">
        <v>96</v>
      </c>
      <c r="D415" t="s">
        <v>2440</v>
      </c>
      <c r="E415" s="21">
        <v>15</v>
      </c>
      <c r="F415" s="21">
        <v>26</v>
      </c>
      <c r="G415" s="12">
        <v>3</v>
      </c>
      <c r="H415" s="12">
        <v>55</v>
      </c>
      <c r="I415" t="s">
        <v>2421</v>
      </c>
      <c r="J415" s="16">
        <f>F415-E415</f>
        <v>11</v>
      </c>
      <c r="K415" s="16">
        <f>F415*G415</f>
        <v>78</v>
      </c>
      <c r="L415" s="24">
        <f>(J415/K415)</f>
        <v>0.14102564102564102</v>
      </c>
      <c r="M415" s="24">
        <f t="shared" si="6"/>
        <v>0.42307692307692307</v>
      </c>
    </row>
    <row r="416" spans="1:13">
      <c r="A416" s="25">
        <v>158</v>
      </c>
      <c r="B416" s="12">
        <v>5</v>
      </c>
      <c r="C416" s="19" t="s">
        <v>56</v>
      </c>
      <c r="D416" t="s">
        <v>2427</v>
      </c>
      <c r="E416" s="21">
        <v>22</v>
      </c>
      <c r="F416" s="21">
        <v>36</v>
      </c>
      <c r="G416" s="12">
        <v>3</v>
      </c>
      <c r="H416" s="12">
        <v>7</v>
      </c>
      <c r="I416" t="s">
        <v>2421</v>
      </c>
      <c r="J416" s="16">
        <f>F416-E416</f>
        <v>14</v>
      </c>
      <c r="K416" s="16">
        <f>F416*G416</f>
        <v>108</v>
      </c>
      <c r="L416" s="24">
        <f>(J416/K416)</f>
        <v>0.12962962962962962</v>
      </c>
      <c r="M416" s="24">
        <f t="shared" si="6"/>
        <v>0.3888888888888889</v>
      </c>
    </row>
    <row r="417" spans="1:13">
      <c r="A417" s="25">
        <v>158</v>
      </c>
      <c r="B417" s="12">
        <v>5</v>
      </c>
      <c r="C417" s="19" t="s">
        <v>24</v>
      </c>
      <c r="D417" t="s">
        <v>2432</v>
      </c>
      <c r="E417" s="21">
        <v>21</v>
      </c>
      <c r="F417" s="21">
        <v>35</v>
      </c>
      <c r="G417" s="12">
        <v>3</v>
      </c>
      <c r="H417" s="12">
        <v>16</v>
      </c>
      <c r="I417" t="s">
        <v>2423</v>
      </c>
      <c r="J417" s="16">
        <f>F417-E417</f>
        <v>14</v>
      </c>
      <c r="K417" s="16">
        <f>F417*G417</f>
        <v>105</v>
      </c>
      <c r="L417" s="24">
        <f>(J417/K417)</f>
        <v>0.13333333333333333</v>
      </c>
      <c r="M417" s="24">
        <f t="shared" si="6"/>
        <v>0.4</v>
      </c>
    </row>
    <row r="418" spans="1:13">
      <c r="A418" s="25">
        <v>159</v>
      </c>
      <c r="B418" s="12">
        <v>16</v>
      </c>
      <c r="C418" s="19" t="s">
        <v>32</v>
      </c>
      <c r="D418" t="s">
        <v>2428</v>
      </c>
      <c r="E418" s="21">
        <v>17</v>
      </c>
      <c r="F418" s="21">
        <v>29</v>
      </c>
      <c r="G418" s="12">
        <v>3</v>
      </c>
      <c r="H418" s="12">
        <v>23</v>
      </c>
      <c r="I418" t="s">
        <v>2423</v>
      </c>
      <c r="J418" s="16">
        <f>F418-E418</f>
        <v>12</v>
      </c>
      <c r="K418" s="16">
        <f>F418*G418</f>
        <v>87</v>
      </c>
      <c r="L418" s="24">
        <f>(J418/K418)</f>
        <v>0.13793103448275862</v>
      </c>
      <c r="M418" s="24">
        <f t="shared" si="6"/>
        <v>0.41379310344827586</v>
      </c>
    </row>
    <row r="419" spans="1:13">
      <c r="A419" s="25">
        <v>159</v>
      </c>
      <c r="B419" s="12">
        <v>16</v>
      </c>
      <c r="C419" s="19" t="s">
        <v>72</v>
      </c>
      <c r="D419" t="s">
        <v>2424</v>
      </c>
      <c r="E419" s="21">
        <v>19</v>
      </c>
      <c r="F419" s="21">
        <v>31</v>
      </c>
      <c r="G419" s="12">
        <v>1</v>
      </c>
      <c r="H419" s="12">
        <v>5</v>
      </c>
      <c r="I419" t="s">
        <v>2421</v>
      </c>
      <c r="J419" s="16">
        <f>F419-E419</f>
        <v>12</v>
      </c>
      <c r="K419" s="16">
        <f>F419*G419</f>
        <v>31</v>
      </c>
      <c r="L419" s="24">
        <f>(J419/K419)</f>
        <v>0.38709677419354838</v>
      </c>
      <c r="M419" s="24">
        <f t="shared" si="6"/>
        <v>0.38709677419354838</v>
      </c>
    </row>
    <row r="420" spans="1:13">
      <c r="A420" s="25">
        <v>159</v>
      </c>
      <c r="B420" s="12">
        <v>16</v>
      </c>
      <c r="C420" s="19" t="s">
        <v>59</v>
      </c>
      <c r="D420" t="s">
        <v>2439</v>
      </c>
      <c r="E420" s="21">
        <v>10</v>
      </c>
      <c r="F420" s="21">
        <v>18</v>
      </c>
      <c r="G420" s="12">
        <v>2</v>
      </c>
      <c r="H420" s="12">
        <v>6</v>
      </c>
      <c r="I420" t="s">
        <v>2421</v>
      </c>
      <c r="J420" s="16">
        <f>F420-E420</f>
        <v>8</v>
      </c>
      <c r="K420" s="16">
        <f>F420*G420</f>
        <v>36</v>
      </c>
      <c r="L420" s="24">
        <f>(J420/K420)</f>
        <v>0.22222222222222221</v>
      </c>
      <c r="M420" s="24">
        <f t="shared" si="6"/>
        <v>0.44444444444444442</v>
      </c>
    </row>
    <row r="421" spans="1:13">
      <c r="A421" s="25">
        <v>159</v>
      </c>
      <c r="B421" s="12">
        <v>16</v>
      </c>
      <c r="C421" s="19" t="s">
        <v>172</v>
      </c>
      <c r="D421" t="s">
        <v>2429</v>
      </c>
      <c r="E421" s="21">
        <v>20</v>
      </c>
      <c r="F421" s="21">
        <v>33</v>
      </c>
      <c r="G421" s="12">
        <v>3</v>
      </c>
      <c r="H421" s="12">
        <v>40</v>
      </c>
      <c r="I421" t="s">
        <v>2421</v>
      </c>
      <c r="J421" s="16">
        <f>F421-E421</f>
        <v>13</v>
      </c>
      <c r="K421" s="16">
        <f>F421*G421</f>
        <v>99</v>
      </c>
      <c r="L421" s="24">
        <f>(J421/K421)</f>
        <v>0.13131313131313133</v>
      </c>
      <c r="M421" s="24">
        <f t="shared" si="6"/>
        <v>0.39393939393939392</v>
      </c>
    </row>
    <row r="422" spans="1:13">
      <c r="A422" s="25">
        <v>160</v>
      </c>
      <c r="B422" s="12">
        <v>19</v>
      </c>
      <c r="C422" s="19" t="s">
        <v>56</v>
      </c>
      <c r="D422" t="s">
        <v>2427</v>
      </c>
      <c r="E422" s="21">
        <v>22</v>
      </c>
      <c r="F422" s="21">
        <v>36</v>
      </c>
      <c r="G422" s="12">
        <v>3</v>
      </c>
      <c r="H422" s="12">
        <v>20</v>
      </c>
      <c r="I422" t="s">
        <v>2421</v>
      </c>
      <c r="J422" s="16">
        <f>F422-E422</f>
        <v>14</v>
      </c>
      <c r="K422" s="16">
        <f>F422*G422</f>
        <v>108</v>
      </c>
      <c r="L422" s="24">
        <f>(J422/K422)</f>
        <v>0.12962962962962962</v>
      </c>
      <c r="M422" s="24">
        <f t="shared" si="6"/>
        <v>0.3888888888888889</v>
      </c>
    </row>
    <row r="423" spans="1:13">
      <c r="A423" s="25">
        <v>160</v>
      </c>
      <c r="B423" s="12">
        <v>19</v>
      </c>
      <c r="C423" s="19" t="s">
        <v>102</v>
      </c>
      <c r="D423" t="s">
        <v>2420</v>
      </c>
      <c r="E423" s="21">
        <v>14</v>
      </c>
      <c r="F423" s="21">
        <v>24</v>
      </c>
      <c r="G423" s="12">
        <v>2</v>
      </c>
      <c r="H423" s="12">
        <v>47</v>
      </c>
      <c r="I423" t="s">
        <v>2421</v>
      </c>
      <c r="J423" s="16">
        <f>F423-E423</f>
        <v>10</v>
      </c>
      <c r="K423" s="16">
        <f>F423*G423</f>
        <v>48</v>
      </c>
      <c r="L423" s="24">
        <f>(J423/K423)</f>
        <v>0.20833333333333334</v>
      </c>
      <c r="M423" s="24">
        <f t="shared" si="6"/>
        <v>0.41666666666666669</v>
      </c>
    </row>
    <row r="424" spans="1:13">
      <c r="A424" s="25">
        <v>161</v>
      </c>
      <c r="B424" s="12">
        <v>13</v>
      </c>
      <c r="C424" s="19" t="s">
        <v>37</v>
      </c>
      <c r="D424" t="s">
        <v>2430</v>
      </c>
      <c r="E424" s="21">
        <v>16</v>
      </c>
      <c r="F424" s="21">
        <v>28</v>
      </c>
      <c r="G424" s="12">
        <v>3</v>
      </c>
      <c r="H424" s="12">
        <v>57</v>
      </c>
      <c r="I424" t="s">
        <v>2421</v>
      </c>
      <c r="J424" s="16">
        <f>F424-E424</f>
        <v>12</v>
      </c>
      <c r="K424" s="16">
        <f>F424*G424</f>
        <v>84</v>
      </c>
      <c r="L424" s="24">
        <f>(J424/K424)</f>
        <v>0.14285714285714285</v>
      </c>
      <c r="M424" s="24">
        <f t="shared" si="6"/>
        <v>0.42857142857142855</v>
      </c>
    </row>
    <row r="425" spans="1:13">
      <c r="A425" s="25">
        <v>162</v>
      </c>
      <c r="B425" s="12">
        <v>14</v>
      </c>
      <c r="C425" s="19" t="s">
        <v>102</v>
      </c>
      <c r="D425" t="s">
        <v>2420</v>
      </c>
      <c r="E425" s="21">
        <v>14</v>
      </c>
      <c r="F425" s="21">
        <v>24</v>
      </c>
      <c r="G425" s="12">
        <v>3</v>
      </c>
      <c r="H425" s="12">
        <v>25</v>
      </c>
      <c r="I425" t="s">
        <v>2421</v>
      </c>
      <c r="J425" s="16">
        <f>F425-E425</f>
        <v>10</v>
      </c>
      <c r="K425" s="16">
        <f>F425*G425</f>
        <v>72</v>
      </c>
      <c r="L425" s="24">
        <f>(J425/K425)</f>
        <v>0.1388888888888889</v>
      </c>
      <c r="M425" s="24">
        <f t="shared" si="6"/>
        <v>0.41666666666666669</v>
      </c>
    </row>
    <row r="426" spans="1:13">
      <c r="A426" s="25">
        <v>163</v>
      </c>
      <c r="B426" s="12">
        <v>6</v>
      </c>
      <c r="C426" s="19" t="s">
        <v>72</v>
      </c>
      <c r="D426" t="s">
        <v>2424</v>
      </c>
      <c r="E426" s="21">
        <v>19</v>
      </c>
      <c r="F426" s="21">
        <v>31</v>
      </c>
      <c r="G426" s="12">
        <v>3</v>
      </c>
      <c r="H426" s="12">
        <v>8</v>
      </c>
      <c r="I426" t="s">
        <v>2423</v>
      </c>
      <c r="J426" s="16">
        <f>F426-E426</f>
        <v>12</v>
      </c>
      <c r="K426" s="16">
        <f>F426*G426</f>
        <v>93</v>
      </c>
      <c r="L426" s="24">
        <f>(J426/K426)</f>
        <v>0.12903225806451613</v>
      </c>
      <c r="M426" s="24">
        <f t="shared" si="6"/>
        <v>0.38709677419354838</v>
      </c>
    </row>
    <row r="427" spans="1:13">
      <c r="A427" s="25">
        <v>163</v>
      </c>
      <c r="B427" s="12">
        <v>6</v>
      </c>
      <c r="C427" s="19" t="s">
        <v>50</v>
      </c>
      <c r="D427" t="s">
        <v>2422</v>
      </c>
      <c r="E427" s="21">
        <v>18</v>
      </c>
      <c r="F427" s="21">
        <v>30</v>
      </c>
      <c r="G427" s="12">
        <v>3</v>
      </c>
      <c r="H427" s="12">
        <v>16</v>
      </c>
      <c r="I427" t="s">
        <v>2423</v>
      </c>
      <c r="J427" s="16">
        <f>F427-E427</f>
        <v>12</v>
      </c>
      <c r="K427" s="16">
        <f>F427*G427</f>
        <v>90</v>
      </c>
      <c r="L427" s="24">
        <f>(J427/K427)</f>
        <v>0.13333333333333333</v>
      </c>
      <c r="M427" s="24">
        <f t="shared" si="6"/>
        <v>0.4</v>
      </c>
    </row>
    <row r="428" spans="1:13">
      <c r="A428" s="25">
        <v>163</v>
      </c>
      <c r="B428" s="12">
        <v>6</v>
      </c>
      <c r="C428" s="19" t="s">
        <v>172</v>
      </c>
      <c r="D428" t="s">
        <v>2429</v>
      </c>
      <c r="E428" s="21">
        <v>20</v>
      </c>
      <c r="F428" s="21">
        <v>33</v>
      </c>
      <c r="G428" s="12">
        <v>2</v>
      </c>
      <c r="H428" s="12">
        <v>40</v>
      </c>
      <c r="I428" t="s">
        <v>2423</v>
      </c>
      <c r="J428" s="16">
        <f>F428-E428</f>
        <v>13</v>
      </c>
      <c r="K428" s="16">
        <f>F428*G428</f>
        <v>66</v>
      </c>
      <c r="L428" s="24">
        <f>(J428/K428)</f>
        <v>0.19696969696969696</v>
      </c>
      <c r="M428" s="24">
        <f t="shared" si="6"/>
        <v>0.39393939393939392</v>
      </c>
    </row>
    <row r="429" spans="1:13">
      <c r="A429" s="25">
        <v>163</v>
      </c>
      <c r="B429" s="12">
        <v>6</v>
      </c>
      <c r="C429" s="19" t="s">
        <v>133</v>
      </c>
      <c r="D429" t="s">
        <v>2434</v>
      </c>
      <c r="E429" s="21">
        <v>13</v>
      </c>
      <c r="F429" s="21">
        <v>22</v>
      </c>
      <c r="G429" s="12">
        <v>1</v>
      </c>
      <c r="H429" s="12">
        <v>7</v>
      </c>
      <c r="I429" t="s">
        <v>2421</v>
      </c>
      <c r="J429" s="16">
        <f>F429-E429</f>
        <v>9</v>
      </c>
      <c r="K429" s="16">
        <f>F429*G429</f>
        <v>22</v>
      </c>
      <c r="L429" s="24">
        <f>(J429/K429)</f>
        <v>0.40909090909090912</v>
      </c>
      <c r="M429" s="24">
        <f t="shared" si="6"/>
        <v>0.40909090909090912</v>
      </c>
    </row>
    <row r="430" spans="1:13">
      <c r="A430" s="25">
        <v>164</v>
      </c>
      <c r="B430" s="12">
        <v>8</v>
      </c>
      <c r="C430" s="19" t="s">
        <v>133</v>
      </c>
      <c r="D430" t="s">
        <v>2434</v>
      </c>
      <c r="E430" s="21">
        <v>13</v>
      </c>
      <c r="F430" s="21">
        <v>22</v>
      </c>
      <c r="G430" s="12">
        <v>1</v>
      </c>
      <c r="H430" s="12">
        <v>43</v>
      </c>
      <c r="I430" t="s">
        <v>2423</v>
      </c>
      <c r="J430" s="16">
        <f>F430-E430</f>
        <v>9</v>
      </c>
      <c r="K430" s="16">
        <f>F430*G430</f>
        <v>22</v>
      </c>
      <c r="L430" s="24">
        <f>(J430/K430)</f>
        <v>0.40909090909090912</v>
      </c>
      <c r="M430" s="24">
        <f t="shared" si="6"/>
        <v>0.40909090909090912</v>
      </c>
    </row>
    <row r="431" spans="1:13">
      <c r="A431" s="25">
        <v>164</v>
      </c>
      <c r="B431" s="12">
        <v>8</v>
      </c>
      <c r="C431" s="19" t="s">
        <v>56</v>
      </c>
      <c r="D431" t="s">
        <v>2427</v>
      </c>
      <c r="E431" s="21">
        <v>22</v>
      </c>
      <c r="F431" s="21">
        <v>36</v>
      </c>
      <c r="G431" s="12">
        <v>1</v>
      </c>
      <c r="H431" s="12">
        <v>7</v>
      </c>
      <c r="I431" t="s">
        <v>2421</v>
      </c>
      <c r="J431" s="16">
        <f>F431-E431</f>
        <v>14</v>
      </c>
      <c r="K431" s="16">
        <f>F431*G431</f>
        <v>36</v>
      </c>
      <c r="L431" s="24">
        <f>(J431/K431)</f>
        <v>0.3888888888888889</v>
      </c>
      <c r="M431" s="24">
        <f t="shared" si="6"/>
        <v>0.3888888888888889</v>
      </c>
    </row>
    <row r="432" spans="1:13">
      <c r="A432" s="25">
        <v>164</v>
      </c>
      <c r="B432" s="12">
        <v>8</v>
      </c>
      <c r="C432" s="19" t="s">
        <v>159</v>
      </c>
      <c r="D432" t="s">
        <v>2433</v>
      </c>
      <c r="E432" s="21">
        <v>19</v>
      </c>
      <c r="F432" s="21">
        <v>32</v>
      </c>
      <c r="G432" s="12">
        <v>2</v>
      </c>
      <c r="H432" s="12">
        <v>20</v>
      </c>
      <c r="I432" t="s">
        <v>2421</v>
      </c>
      <c r="J432" s="16">
        <f>F432-E432</f>
        <v>13</v>
      </c>
      <c r="K432" s="16">
        <f>F432*G432</f>
        <v>64</v>
      </c>
      <c r="L432" s="24">
        <f>(J432/K432)</f>
        <v>0.203125</v>
      </c>
      <c r="M432" s="24">
        <f t="shared" si="6"/>
        <v>0.40625</v>
      </c>
    </row>
    <row r="433" spans="1:13">
      <c r="A433" s="25">
        <v>164</v>
      </c>
      <c r="B433" s="12">
        <v>8</v>
      </c>
      <c r="C433" s="19" t="s">
        <v>102</v>
      </c>
      <c r="D433" t="s">
        <v>2420</v>
      </c>
      <c r="E433" s="21">
        <v>14</v>
      </c>
      <c r="F433" s="21">
        <v>24</v>
      </c>
      <c r="G433" s="12">
        <v>2</v>
      </c>
      <c r="H433" s="12">
        <v>35</v>
      </c>
      <c r="I433" t="s">
        <v>2421</v>
      </c>
      <c r="J433" s="16">
        <f>F433-E433</f>
        <v>10</v>
      </c>
      <c r="K433" s="16">
        <f>F433*G433</f>
        <v>48</v>
      </c>
      <c r="L433" s="24">
        <f>(J433/K433)</f>
        <v>0.20833333333333334</v>
      </c>
      <c r="M433" s="24">
        <f t="shared" si="6"/>
        <v>0.41666666666666669</v>
      </c>
    </row>
    <row r="434" spans="1:13">
      <c r="A434" s="25">
        <v>165</v>
      </c>
      <c r="B434" s="12">
        <v>10</v>
      </c>
      <c r="C434" s="19" t="s">
        <v>102</v>
      </c>
      <c r="D434" t="s">
        <v>2420</v>
      </c>
      <c r="E434" s="21">
        <v>14</v>
      </c>
      <c r="F434" s="21">
        <v>24</v>
      </c>
      <c r="G434" s="12">
        <v>2</v>
      </c>
      <c r="H434" s="12">
        <v>15</v>
      </c>
      <c r="I434" t="s">
        <v>2423</v>
      </c>
      <c r="J434" s="16">
        <f>F434-E434</f>
        <v>10</v>
      </c>
      <c r="K434" s="16">
        <f>F434*G434</f>
        <v>48</v>
      </c>
      <c r="L434" s="24">
        <f>(J434/K434)</f>
        <v>0.20833333333333334</v>
      </c>
      <c r="M434" s="24">
        <f t="shared" si="6"/>
        <v>0.41666666666666669</v>
      </c>
    </row>
    <row r="435" spans="1:13">
      <c r="A435" s="25">
        <v>165</v>
      </c>
      <c r="B435" s="12">
        <v>10</v>
      </c>
      <c r="C435" s="19" t="s">
        <v>53</v>
      </c>
      <c r="D435" t="s">
        <v>2438</v>
      </c>
      <c r="E435" s="21">
        <v>13</v>
      </c>
      <c r="F435" s="21">
        <v>21</v>
      </c>
      <c r="G435" s="12">
        <v>2</v>
      </c>
      <c r="H435" s="12">
        <v>41</v>
      </c>
      <c r="I435" t="s">
        <v>2421</v>
      </c>
      <c r="J435" s="16">
        <f>F435-E435</f>
        <v>8</v>
      </c>
      <c r="K435" s="16">
        <f>F435*G435</f>
        <v>42</v>
      </c>
      <c r="L435" s="24">
        <f>(J435/K435)</f>
        <v>0.19047619047619047</v>
      </c>
      <c r="M435" s="24">
        <f t="shared" si="6"/>
        <v>0.38095238095238093</v>
      </c>
    </row>
    <row r="436" spans="1:13">
      <c r="A436" s="25">
        <v>166</v>
      </c>
      <c r="B436" s="12">
        <v>12</v>
      </c>
      <c r="C436" s="19" t="s">
        <v>129</v>
      </c>
      <c r="D436" t="s">
        <v>2437</v>
      </c>
      <c r="E436" s="21">
        <v>14</v>
      </c>
      <c r="F436" s="21">
        <v>23</v>
      </c>
      <c r="G436" s="12">
        <v>2</v>
      </c>
      <c r="H436" s="12">
        <v>22</v>
      </c>
      <c r="I436" t="s">
        <v>2423</v>
      </c>
      <c r="J436" s="16">
        <f>F436-E436</f>
        <v>9</v>
      </c>
      <c r="K436" s="16">
        <f>F436*G436</f>
        <v>46</v>
      </c>
      <c r="L436" s="24">
        <f>(J436/K436)</f>
        <v>0.19565217391304349</v>
      </c>
      <c r="M436" s="24">
        <f t="shared" si="6"/>
        <v>0.39130434782608697</v>
      </c>
    </row>
    <row r="437" spans="1:13">
      <c r="A437" s="25">
        <v>167</v>
      </c>
      <c r="B437" s="12">
        <v>5</v>
      </c>
      <c r="C437" s="19" t="s">
        <v>68</v>
      </c>
      <c r="D437" t="s">
        <v>2431</v>
      </c>
      <c r="E437" s="21">
        <v>11</v>
      </c>
      <c r="F437" s="21">
        <v>19</v>
      </c>
      <c r="G437" s="12">
        <v>1</v>
      </c>
      <c r="H437" s="12">
        <v>29</v>
      </c>
      <c r="I437" t="s">
        <v>2421</v>
      </c>
      <c r="J437" s="16">
        <f>F437-E437</f>
        <v>8</v>
      </c>
      <c r="K437" s="16">
        <f>F437*G437</f>
        <v>19</v>
      </c>
      <c r="L437" s="24">
        <f>(J437/K437)</f>
        <v>0.42105263157894735</v>
      </c>
      <c r="M437" s="24">
        <f t="shared" si="6"/>
        <v>0.42105263157894735</v>
      </c>
    </row>
    <row r="438" spans="1:13">
      <c r="A438" s="25">
        <v>167</v>
      </c>
      <c r="B438" s="12">
        <v>5</v>
      </c>
      <c r="C438" s="19" t="s">
        <v>47</v>
      </c>
      <c r="D438" t="s">
        <v>2435</v>
      </c>
      <c r="E438" s="21">
        <v>20</v>
      </c>
      <c r="F438" s="21">
        <v>34</v>
      </c>
      <c r="G438" s="12">
        <v>3</v>
      </c>
      <c r="H438" s="12">
        <v>11</v>
      </c>
      <c r="I438" t="s">
        <v>2421</v>
      </c>
      <c r="J438" s="16">
        <f>F438-E438</f>
        <v>14</v>
      </c>
      <c r="K438" s="16">
        <f>F438*G438</f>
        <v>102</v>
      </c>
      <c r="L438" s="24">
        <f>(J438/K438)</f>
        <v>0.13725490196078433</v>
      </c>
      <c r="M438" s="24">
        <f t="shared" si="6"/>
        <v>0.41176470588235292</v>
      </c>
    </row>
    <row r="439" spans="1:13">
      <c r="A439" s="25">
        <v>167</v>
      </c>
      <c r="B439" s="12">
        <v>5</v>
      </c>
      <c r="C439" s="19" t="s">
        <v>72</v>
      </c>
      <c r="D439" t="s">
        <v>2424</v>
      </c>
      <c r="E439" s="21">
        <v>19</v>
      </c>
      <c r="F439" s="21">
        <v>31</v>
      </c>
      <c r="G439" s="12">
        <v>1</v>
      </c>
      <c r="H439" s="12">
        <v>36</v>
      </c>
      <c r="I439" t="s">
        <v>2423</v>
      </c>
      <c r="J439" s="16">
        <f>F439-E439</f>
        <v>12</v>
      </c>
      <c r="K439" s="16">
        <f>F439*G439</f>
        <v>31</v>
      </c>
      <c r="L439" s="24">
        <f>(J439/K439)</f>
        <v>0.38709677419354838</v>
      </c>
      <c r="M439" s="24">
        <f t="shared" si="6"/>
        <v>0.38709677419354838</v>
      </c>
    </row>
    <row r="440" spans="1:13">
      <c r="A440" s="25">
        <v>168</v>
      </c>
      <c r="B440" s="12">
        <v>17</v>
      </c>
      <c r="C440" s="19" t="s">
        <v>133</v>
      </c>
      <c r="D440" t="s">
        <v>2434</v>
      </c>
      <c r="E440" s="21">
        <v>13</v>
      </c>
      <c r="F440" s="21">
        <v>22</v>
      </c>
      <c r="G440" s="12">
        <v>2</v>
      </c>
      <c r="H440" s="12">
        <v>7</v>
      </c>
      <c r="I440" t="s">
        <v>2423</v>
      </c>
      <c r="J440" s="16">
        <f>F440-E440</f>
        <v>9</v>
      </c>
      <c r="K440" s="16">
        <f>F440*G440</f>
        <v>44</v>
      </c>
      <c r="L440" s="24">
        <f>(J440/K440)</f>
        <v>0.20454545454545456</v>
      </c>
      <c r="M440" s="24">
        <f t="shared" si="6"/>
        <v>0.40909090909090912</v>
      </c>
    </row>
    <row r="441" spans="1:13">
      <c r="A441" s="25">
        <v>169</v>
      </c>
      <c r="B441" s="12">
        <v>19</v>
      </c>
      <c r="C441" s="19" t="s">
        <v>53</v>
      </c>
      <c r="D441" t="s">
        <v>2438</v>
      </c>
      <c r="E441" s="21">
        <v>13</v>
      </c>
      <c r="F441" s="21">
        <v>21</v>
      </c>
      <c r="G441" s="12">
        <v>2</v>
      </c>
      <c r="H441" s="12">
        <v>44</v>
      </c>
      <c r="I441" t="s">
        <v>2423</v>
      </c>
      <c r="J441" s="16">
        <f>F441-E441</f>
        <v>8</v>
      </c>
      <c r="K441" s="16">
        <f>F441*G441</f>
        <v>42</v>
      </c>
      <c r="L441" s="24">
        <f>(J441/K441)</f>
        <v>0.19047619047619047</v>
      </c>
      <c r="M441" s="24">
        <f t="shared" si="6"/>
        <v>0.38095238095238093</v>
      </c>
    </row>
    <row r="442" spans="1:13">
      <c r="A442" s="25">
        <v>169</v>
      </c>
      <c r="B442" s="12">
        <v>19</v>
      </c>
      <c r="C442" s="19" t="s">
        <v>47</v>
      </c>
      <c r="D442" t="s">
        <v>2435</v>
      </c>
      <c r="E442" s="21">
        <v>20</v>
      </c>
      <c r="F442" s="21">
        <v>34</v>
      </c>
      <c r="G442" s="12">
        <v>2</v>
      </c>
      <c r="H442" s="12">
        <v>59</v>
      </c>
      <c r="I442" t="s">
        <v>2423</v>
      </c>
      <c r="J442" s="16">
        <f>F442-E442</f>
        <v>14</v>
      </c>
      <c r="K442" s="16">
        <f>F442*G442</f>
        <v>68</v>
      </c>
      <c r="L442" s="24">
        <f>(J442/K442)</f>
        <v>0.20588235294117646</v>
      </c>
      <c r="M442" s="24">
        <f t="shared" si="6"/>
        <v>0.41176470588235292</v>
      </c>
    </row>
    <row r="443" spans="1:13">
      <c r="A443" s="25">
        <v>169</v>
      </c>
      <c r="B443" s="12">
        <v>19</v>
      </c>
      <c r="C443" s="19" t="s">
        <v>133</v>
      </c>
      <c r="D443" t="s">
        <v>2434</v>
      </c>
      <c r="E443" s="21">
        <v>13</v>
      </c>
      <c r="F443" s="21">
        <v>22</v>
      </c>
      <c r="G443" s="12">
        <v>2</v>
      </c>
      <c r="H443" s="12">
        <v>7</v>
      </c>
      <c r="I443" t="s">
        <v>2421</v>
      </c>
      <c r="J443" s="16">
        <f>F443-E443</f>
        <v>9</v>
      </c>
      <c r="K443" s="16">
        <f>F443*G443</f>
        <v>44</v>
      </c>
      <c r="L443" s="24">
        <f>(J443/K443)</f>
        <v>0.20454545454545456</v>
      </c>
      <c r="M443" s="24">
        <f t="shared" si="6"/>
        <v>0.40909090909090912</v>
      </c>
    </row>
    <row r="444" spans="1:13">
      <c r="A444" s="25">
        <v>170</v>
      </c>
      <c r="B444" s="12">
        <v>12</v>
      </c>
      <c r="C444" s="19" t="s">
        <v>88</v>
      </c>
      <c r="D444" t="s">
        <v>2436</v>
      </c>
      <c r="E444" s="21">
        <v>12</v>
      </c>
      <c r="F444" s="21">
        <v>20</v>
      </c>
      <c r="G444" s="12">
        <v>3</v>
      </c>
      <c r="H444" s="12">
        <v>16</v>
      </c>
      <c r="I444" t="s">
        <v>2421</v>
      </c>
      <c r="J444" s="16">
        <f>F444-E444</f>
        <v>8</v>
      </c>
      <c r="K444" s="16">
        <f>F444*G444</f>
        <v>60</v>
      </c>
      <c r="L444" s="24">
        <f>(J444/K444)</f>
        <v>0.13333333333333333</v>
      </c>
      <c r="M444" s="24">
        <f t="shared" si="6"/>
        <v>0.4</v>
      </c>
    </row>
    <row r="445" spans="1:13">
      <c r="A445" s="25">
        <v>170</v>
      </c>
      <c r="B445" s="12">
        <v>12</v>
      </c>
      <c r="C445" s="19" t="s">
        <v>32</v>
      </c>
      <c r="D445" t="s">
        <v>2428</v>
      </c>
      <c r="E445" s="21">
        <v>17</v>
      </c>
      <c r="F445" s="21">
        <v>29</v>
      </c>
      <c r="G445" s="12">
        <v>3</v>
      </c>
      <c r="H445" s="12">
        <v>16</v>
      </c>
      <c r="I445" t="s">
        <v>2421</v>
      </c>
      <c r="J445" s="16">
        <f>F445-E445</f>
        <v>12</v>
      </c>
      <c r="K445" s="16">
        <f>F445*G445</f>
        <v>87</v>
      </c>
      <c r="L445" s="24">
        <f>(J445/K445)</f>
        <v>0.13793103448275862</v>
      </c>
      <c r="M445" s="24">
        <f t="shared" si="6"/>
        <v>0.41379310344827586</v>
      </c>
    </row>
    <row r="446" spans="1:13">
      <c r="A446" s="25">
        <v>170</v>
      </c>
      <c r="B446" s="12">
        <v>12</v>
      </c>
      <c r="C446" s="19" t="s">
        <v>56</v>
      </c>
      <c r="D446" t="s">
        <v>2427</v>
      </c>
      <c r="E446" s="21">
        <v>22</v>
      </c>
      <c r="F446" s="21">
        <v>36</v>
      </c>
      <c r="G446" s="12">
        <v>1</v>
      </c>
      <c r="H446" s="12">
        <v>33</v>
      </c>
      <c r="I446" t="s">
        <v>2423</v>
      </c>
      <c r="J446" s="16">
        <f>F446-E446</f>
        <v>14</v>
      </c>
      <c r="K446" s="16">
        <f>F446*G446</f>
        <v>36</v>
      </c>
      <c r="L446" s="24">
        <f>(J446/K446)</f>
        <v>0.3888888888888889</v>
      </c>
      <c r="M446" s="24">
        <f t="shared" si="6"/>
        <v>0.3888888888888889</v>
      </c>
    </row>
    <row r="447" spans="1:13">
      <c r="A447" s="25">
        <v>170</v>
      </c>
      <c r="B447" s="12">
        <v>12</v>
      </c>
      <c r="C447" s="19" t="s">
        <v>50</v>
      </c>
      <c r="D447" t="s">
        <v>2422</v>
      </c>
      <c r="E447" s="21">
        <v>18</v>
      </c>
      <c r="F447" s="21">
        <v>30</v>
      </c>
      <c r="G447" s="12">
        <v>2</v>
      </c>
      <c r="H447" s="12">
        <v>8</v>
      </c>
      <c r="I447" t="s">
        <v>2423</v>
      </c>
      <c r="J447" s="16">
        <f>F447-E447</f>
        <v>12</v>
      </c>
      <c r="K447" s="16">
        <f>F447*G447</f>
        <v>60</v>
      </c>
      <c r="L447" s="24">
        <f>(J447/K447)</f>
        <v>0.2</v>
      </c>
      <c r="M447" s="24">
        <f t="shared" si="6"/>
        <v>0.4</v>
      </c>
    </row>
    <row r="448" spans="1:13">
      <c r="A448" s="25">
        <v>171</v>
      </c>
      <c r="B448" s="12">
        <v>16</v>
      </c>
      <c r="C448" s="19" t="s">
        <v>96</v>
      </c>
      <c r="D448" t="s">
        <v>2440</v>
      </c>
      <c r="E448" s="21">
        <v>15</v>
      </c>
      <c r="F448" s="21">
        <v>26</v>
      </c>
      <c r="G448" s="12">
        <v>2</v>
      </c>
      <c r="H448" s="12">
        <v>29</v>
      </c>
      <c r="I448" t="s">
        <v>2421</v>
      </c>
      <c r="J448" s="16">
        <f>F448-E448</f>
        <v>11</v>
      </c>
      <c r="K448" s="16">
        <f>F448*G448</f>
        <v>52</v>
      </c>
      <c r="L448" s="24">
        <f>(J448/K448)</f>
        <v>0.21153846153846154</v>
      </c>
      <c r="M448" s="24">
        <f t="shared" si="6"/>
        <v>0.42307692307692307</v>
      </c>
    </row>
    <row r="449" spans="1:13">
      <c r="A449" s="25">
        <v>171</v>
      </c>
      <c r="B449" s="12">
        <v>16</v>
      </c>
      <c r="C449" s="19" t="s">
        <v>32</v>
      </c>
      <c r="D449" t="s">
        <v>2428</v>
      </c>
      <c r="E449" s="21">
        <v>17</v>
      </c>
      <c r="F449" s="21">
        <v>29</v>
      </c>
      <c r="G449" s="12">
        <v>3</v>
      </c>
      <c r="H449" s="12">
        <v>22</v>
      </c>
      <c r="I449" t="s">
        <v>2423</v>
      </c>
      <c r="J449" s="16">
        <f>F449-E449</f>
        <v>12</v>
      </c>
      <c r="K449" s="16">
        <f>F449*G449</f>
        <v>87</v>
      </c>
      <c r="L449" s="24">
        <f>(J449/K449)</f>
        <v>0.13793103448275862</v>
      </c>
      <c r="M449" s="24">
        <f t="shared" si="6"/>
        <v>0.41379310344827586</v>
      </c>
    </row>
    <row r="450" spans="1:13">
      <c r="A450" s="25">
        <v>172</v>
      </c>
      <c r="B450" s="12">
        <v>12</v>
      </c>
      <c r="C450" s="19" t="s">
        <v>47</v>
      </c>
      <c r="D450" t="s">
        <v>2435</v>
      </c>
      <c r="E450" s="21">
        <v>20</v>
      </c>
      <c r="F450" s="21">
        <v>34</v>
      </c>
      <c r="G450" s="12">
        <v>2</v>
      </c>
      <c r="H450" s="12">
        <v>27</v>
      </c>
      <c r="I450" t="s">
        <v>2423</v>
      </c>
      <c r="J450" s="16">
        <f>F450-E450</f>
        <v>14</v>
      </c>
      <c r="K450" s="16">
        <f>F450*G450</f>
        <v>68</v>
      </c>
      <c r="L450" s="24">
        <f>(J450/K450)</f>
        <v>0.20588235294117646</v>
      </c>
      <c r="M450" s="24">
        <f t="shared" ref="M450:M513" si="7">(J450/F450)</f>
        <v>0.41176470588235292</v>
      </c>
    </row>
    <row r="451" spans="1:13">
      <c r="A451" s="25">
        <v>173</v>
      </c>
      <c r="B451" s="12">
        <v>11</v>
      </c>
      <c r="C451" s="19" t="s">
        <v>64</v>
      </c>
      <c r="D451" t="s">
        <v>2425</v>
      </c>
      <c r="E451" s="21">
        <v>16</v>
      </c>
      <c r="F451" s="21">
        <v>27</v>
      </c>
      <c r="G451" s="12">
        <v>3</v>
      </c>
      <c r="H451" s="12">
        <v>15</v>
      </c>
      <c r="I451" t="s">
        <v>2423</v>
      </c>
      <c r="J451" s="16">
        <f>F451-E451</f>
        <v>11</v>
      </c>
      <c r="K451" s="16">
        <f>F451*G451</f>
        <v>81</v>
      </c>
      <c r="L451" s="24">
        <f>(J451/K451)</f>
        <v>0.13580246913580246</v>
      </c>
      <c r="M451" s="24">
        <f t="shared" si="7"/>
        <v>0.40740740740740738</v>
      </c>
    </row>
    <row r="452" spans="1:13">
      <c r="A452" s="25">
        <v>173</v>
      </c>
      <c r="B452" s="12">
        <v>11</v>
      </c>
      <c r="C452" s="19" t="s">
        <v>159</v>
      </c>
      <c r="D452" t="s">
        <v>2433</v>
      </c>
      <c r="E452" s="21">
        <v>19</v>
      </c>
      <c r="F452" s="21">
        <v>32</v>
      </c>
      <c r="G452" s="12">
        <v>3</v>
      </c>
      <c r="H452" s="12">
        <v>52</v>
      </c>
      <c r="I452" t="s">
        <v>2423</v>
      </c>
      <c r="J452" s="16">
        <f>F452-E452</f>
        <v>13</v>
      </c>
      <c r="K452" s="16">
        <f>F452*G452</f>
        <v>96</v>
      </c>
      <c r="L452" s="24">
        <f>(J452/K452)</f>
        <v>0.13541666666666666</v>
      </c>
      <c r="M452" s="24">
        <f t="shared" si="7"/>
        <v>0.40625</v>
      </c>
    </row>
    <row r="453" spans="1:13">
      <c r="A453" s="25">
        <v>174</v>
      </c>
      <c r="B453" s="12">
        <v>10</v>
      </c>
      <c r="C453" s="19" t="s">
        <v>50</v>
      </c>
      <c r="D453" t="s">
        <v>2422</v>
      </c>
      <c r="E453" s="21">
        <v>18</v>
      </c>
      <c r="F453" s="21">
        <v>30</v>
      </c>
      <c r="G453" s="12">
        <v>2</v>
      </c>
      <c r="H453" s="12">
        <v>12</v>
      </c>
      <c r="I453" t="s">
        <v>2423</v>
      </c>
      <c r="J453" s="16">
        <f>F453-E453</f>
        <v>12</v>
      </c>
      <c r="K453" s="16">
        <f>F453*G453</f>
        <v>60</v>
      </c>
      <c r="L453" s="24">
        <f>(J453/K453)</f>
        <v>0.2</v>
      </c>
      <c r="M453" s="24">
        <f t="shared" si="7"/>
        <v>0.4</v>
      </c>
    </row>
    <row r="454" spans="1:13">
      <c r="A454" s="25">
        <v>175</v>
      </c>
      <c r="B454" s="12">
        <v>14</v>
      </c>
      <c r="C454" s="19" t="s">
        <v>159</v>
      </c>
      <c r="D454" t="s">
        <v>2433</v>
      </c>
      <c r="E454" s="21">
        <v>19</v>
      </c>
      <c r="F454" s="21">
        <v>32</v>
      </c>
      <c r="G454" s="12">
        <v>3</v>
      </c>
      <c r="H454" s="12">
        <v>9</v>
      </c>
      <c r="I454" t="s">
        <v>2423</v>
      </c>
      <c r="J454" s="16">
        <f>F454-E454</f>
        <v>13</v>
      </c>
      <c r="K454" s="16">
        <f>F454*G454</f>
        <v>96</v>
      </c>
      <c r="L454" s="24">
        <f>(J454/K454)</f>
        <v>0.13541666666666666</v>
      </c>
      <c r="M454" s="24">
        <f t="shared" si="7"/>
        <v>0.40625</v>
      </c>
    </row>
    <row r="455" spans="1:13">
      <c r="A455" s="25">
        <v>175</v>
      </c>
      <c r="B455" s="12">
        <v>14</v>
      </c>
      <c r="C455" s="19" t="s">
        <v>102</v>
      </c>
      <c r="D455" t="s">
        <v>2420</v>
      </c>
      <c r="E455" s="21">
        <v>14</v>
      </c>
      <c r="F455" s="21">
        <v>24</v>
      </c>
      <c r="G455" s="12">
        <v>2</v>
      </c>
      <c r="H455" s="12">
        <v>38</v>
      </c>
      <c r="I455" t="s">
        <v>2421</v>
      </c>
      <c r="J455" s="16">
        <f>F455-E455</f>
        <v>10</v>
      </c>
      <c r="K455" s="16">
        <f>F455*G455</f>
        <v>48</v>
      </c>
      <c r="L455" s="24">
        <f>(J455/K455)</f>
        <v>0.20833333333333334</v>
      </c>
      <c r="M455" s="24">
        <f t="shared" si="7"/>
        <v>0.41666666666666669</v>
      </c>
    </row>
    <row r="456" spans="1:13">
      <c r="A456" s="25">
        <v>176</v>
      </c>
      <c r="B456" s="12">
        <v>20</v>
      </c>
      <c r="C456" s="19" t="s">
        <v>53</v>
      </c>
      <c r="D456" t="s">
        <v>2438</v>
      </c>
      <c r="E456" s="21">
        <v>13</v>
      </c>
      <c r="F456" s="21">
        <v>21</v>
      </c>
      <c r="G456" s="12">
        <v>3</v>
      </c>
      <c r="H456" s="12">
        <v>48</v>
      </c>
      <c r="I456" t="s">
        <v>2423</v>
      </c>
      <c r="J456" s="16">
        <f>F456-E456</f>
        <v>8</v>
      </c>
      <c r="K456" s="16">
        <f>F456*G456</f>
        <v>63</v>
      </c>
      <c r="L456" s="24">
        <f>(J456/K456)</f>
        <v>0.12698412698412698</v>
      </c>
      <c r="M456" s="24">
        <f t="shared" si="7"/>
        <v>0.38095238095238093</v>
      </c>
    </row>
    <row r="457" spans="1:13">
      <c r="A457" s="25">
        <v>177</v>
      </c>
      <c r="B457" s="12">
        <v>4</v>
      </c>
      <c r="C457" s="19" t="s">
        <v>102</v>
      </c>
      <c r="D457" t="s">
        <v>2420</v>
      </c>
      <c r="E457" s="21">
        <v>14</v>
      </c>
      <c r="F457" s="21">
        <v>24</v>
      </c>
      <c r="G457" s="12">
        <v>2</v>
      </c>
      <c r="H457" s="12">
        <v>10</v>
      </c>
      <c r="I457" t="s">
        <v>2423</v>
      </c>
      <c r="J457" s="16">
        <f>F457-E457</f>
        <v>10</v>
      </c>
      <c r="K457" s="16">
        <f>F457*G457</f>
        <v>48</v>
      </c>
      <c r="L457" s="24">
        <f>(J457/K457)</f>
        <v>0.20833333333333334</v>
      </c>
      <c r="M457" s="24">
        <f t="shared" si="7"/>
        <v>0.41666666666666669</v>
      </c>
    </row>
    <row r="458" spans="1:13">
      <c r="A458" s="25">
        <v>177</v>
      </c>
      <c r="B458" s="12">
        <v>4</v>
      </c>
      <c r="C458" s="19" t="s">
        <v>96</v>
      </c>
      <c r="D458" t="s">
        <v>2440</v>
      </c>
      <c r="E458" s="21">
        <v>15</v>
      </c>
      <c r="F458" s="21">
        <v>26</v>
      </c>
      <c r="G458" s="12">
        <v>1</v>
      </c>
      <c r="H458" s="12">
        <v>40</v>
      </c>
      <c r="I458" t="s">
        <v>2421</v>
      </c>
      <c r="J458" s="16">
        <f>F458-E458</f>
        <v>11</v>
      </c>
      <c r="K458" s="16">
        <f>F458*G458</f>
        <v>26</v>
      </c>
      <c r="L458" s="24">
        <f>(J458/K458)</f>
        <v>0.42307692307692307</v>
      </c>
      <c r="M458" s="24">
        <f t="shared" si="7"/>
        <v>0.42307692307692307</v>
      </c>
    </row>
    <row r="459" spans="1:13">
      <c r="A459" s="25">
        <v>177</v>
      </c>
      <c r="B459" s="12">
        <v>4</v>
      </c>
      <c r="C459" s="19" t="s">
        <v>53</v>
      </c>
      <c r="D459" t="s">
        <v>2438</v>
      </c>
      <c r="E459" s="21">
        <v>13</v>
      </c>
      <c r="F459" s="21">
        <v>21</v>
      </c>
      <c r="G459" s="12">
        <v>2</v>
      </c>
      <c r="H459" s="12">
        <v>45</v>
      </c>
      <c r="I459" t="s">
        <v>2423</v>
      </c>
      <c r="J459" s="16">
        <f>F459-E459</f>
        <v>8</v>
      </c>
      <c r="K459" s="16">
        <f>F459*G459</f>
        <v>42</v>
      </c>
      <c r="L459" s="24">
        <f>(J459/K459)</f>
        <v>0.19047619047619047</v>
      </c>
      <c r="M459" s="24">
        <f t="shared" si="7"/>
        <v>0.38095238095238093</v>
      </c>
    </row>
    <row r="460" spans="1:13">
      <c r="A460" s="25">
        <v>177</v>
      </c>
      <c r="B460" s="12">
        <v>4</v>
      </c>
      <c r="C460" s="19" t="s">
        <v>68</v>
      </c>
      <c r="D460" t="s">
        <v>2431</v>
      </c>
      <c r="E460" s="21">
        <v>11</v>
      </c>
      <c r="F460" s="21">
        <v>19</v>
      </c>
      <c r="G460" s="12">
        <v>3</v>
      </c>
      <c r="H460" s="12">
        <v>47</v>
      </c>
      <c r="I460" t="s">
        <v>2421</v>
      </c>
      <c r="J460" s="16">
        <f>F460-E460</f>
        <v>8</v>
      </c>
      <c r="K460" s="16">
        <f>F460*G460</f>
        <v>57</v>
      </c>
      <c r="L460" s="24">
        <f>(J460/K460)</f>
        <v>0.14035087719298245</v>
      </c>
      <c r="M460" s="24">
        <f t="shared" si="7"/>
        <v>0.42105263157894735</v>
      </c>
    </row>
    <row r="461" spans="1:13">
      <c r="A461" s="25">
        <v>178</v>
      </c>
      <c r="B461" s="12">
        <v>11</v>
      </c>
      <c r="C461" s="19" t="s">
        <v>50</v>
      </c>
      <c r="D461" t="s">
        <v>2422</v>
      </c>
      <c r="E461" s="21">
        <v>18</v>
      </c>
      <c r="F461" s="21">
        <v>30</v>
      </c>
      <c r="G461" s="12">
        <v>1</v>
      </c>
      <c r="H461" s="12">
        <v>55</v>
      </c>
      <c r="I461" t="s">
        <v>2423</v>
      </c>
      <c r="J461" s="16">
        <f>F461-E461</f>
        <v>12</v>
      </c>
      <c r="K461" s="16">
        <f>F461*G461</f>
        <v>30</v>
      </c>
      <c r="L461" s="24">
        <f>(J461/K461)</f>
        <v>0.4</v>
      </c>
      <c r="M461" s="24">
        <f t="shared" si="7"/>
        <v>0.4</v>
      </c>
    </row>
    <row r="462" spans="1:13">
      <c r="A462" s="25">
        <v>178</v>
      </c>
      <c r="B462" s="12">
        <v>11</v>
      </c>
      <c r="C462" s="19" t="s">
        <v>24</v>
      </c>
      <c r="D462" t="s">
        <v>2432</v>
      </c>
      <c r="E462" s="21">
        <v>21</v>
      </c>
      <c r="F462" s="21">
        <v>35</v>
      </c>
      <c r="G462" s="12">
        <v>1</v>
      </c>
      <c r="H462" s="12">
        <v>16</v>
      </c>
      <c r="I462" t="s">
        <v>2423</v>
      </c>
      <c r="J462" s="16">
        <f>F462-E462</f>
        <v>14</v>
      </c>
      <c r="K462" s="16">
        <f>F462*G462</f>
        <v>35</v>
      </c>
      <c r="L462" s="24">
        <f>(J462/K462)</f>
        <v>0.4</v>
      </c>
      <c r="M462" s="24">
        <f t="shared" si="7"/>
        <v>0.4</v>
      </c>
    </row>
    <row r="463" spans="1:13">
      <c r="A463" s="25">
        <v>178</v>
      </c>
      <c r="B463" s="12">
        <v>11</v>
      </c>
      <c r="C463" s="19" t="s">
        <v>133</v>
      </c>
      <c r="D463" t="s">
        <v>2434</v>
      </c>
      <c r="E463" s="21">
        <v>13</v>
      </c>
      <c r="F463" s="21">
        <v>22</v>
      </c>
      <c r="G463" s="12">
        <v>2</v>
      </c>
      <c r="H463" s="12">
        <v>20</v>
      </c>
      <c r="I463" t="s">
        <v>2421</v>
      </c>
      <c r="J463" s="16">
        <f>F463-E463</f>
        <v>9</v>
      </c>
      <c r="K463" s="16">
        <f>F463*G463</f>
        <v>44</v>
      </c>
      <c r="L463" s="24">
        <f>(J463/K463)</f>
        <v>0.20454545454545456</v>
      </c>
      <c r="M463" s="24">
        <f t="shared" si="7"/>
        <v>0.40909090909090912</v>
      </c>
    </row>
    <row r="464" spans="1:13">
      <c r="A464" s="25">
        <v>178</v>
      </c>
      <c r="B464" s="12">
        <v>11</v>
      </c>
      <c r="C464" s="19" t="s">
        <v>172</v>
      </c>
      <c r="D464" t="s">
        <v>2429</v>
      </c>
      <c r="E464" s="21">
        <v>20</v>
      </c>
      <c r="F464" s="21">
        <v>33</v>
      </c>
      <c r="G464" s="12">
        <v>3</v>
      </c>
      <c r="H464" s="12">
        <v>55</v>
      </c>
      <c r="I464" t="s">
        <v>2421</v>
      </c>
      <c r="J464" s="16">
        <f>F464-E464</f>
        <v>13</v>
      </c>
      <c r="K464" s="16">
        <f>F464*G464</f>
        <v>99</v>
      </c>
      <c r="L464" s="24">
        <f>(J464/K464)</f>
        <v>0.13131313131313133</v>
      </c>
      <c r="M464" s="24">
        <f t="shared" si="7"/>
        <v>0.39393939393939392</v>
      </c>
    </row>
    <row r="465" spans="1:13">
      <c r="A465" s="25">
        <v>179</v>
      </c>
      <c r="B465" s="12">
        <v>12</v>
      </c>
      <c r="C465" s="19" t="s">
        <v>72</v>
      </c>
      <c r="D465" t="s">
        <v>2424</v>
      </c>
      <c r="E465" s="21">
        <v>19</v>
      </c>
      <c r="F465" s="21">
        <v>31</v>
      </c>
      <c r="G465" s="12">
        <v>2</v>
      </c>
      <c r="H465" s="12">
        <v>26</v>
      </c>
      <c r="I465" t="s">
        <v>2421</v>
      </c>
      <c r="J465" s="16">
        <f>F465-E465</f>
        <v>12</v>
      </c>
      <c r="K465" s="16">
        <f>F465*G465</f>
        <v>62</v>
      </c>
      <c r="L465" s="24">
        <f>(J465/K465)</f>
        <v>0.19354838709677419</v>
      </c>
      <c r="M465" s="24">
        <f t="shared" si="7"/>
        <v>0.38709677419354838</v>
      </c>
    </row>
    <row r="466" spans="1:13">
      <c r="A466" s="25">
        <v>180</v>
      </c>
      <c r="B466" s="12">
        <v>10</v>
      </c>
      <c r="C466" s="19" t="s">
        <v>32</v>
      </c>
      <c r="D466" t="s">
        <v>2428</v>
      </c>
      <c r="E466" s="21">
        <v>17</v>
      </c>
      <c r="F466" s="21">
        <v>29</v>
      </c>
      <c r="G466" s="12">
        <v>1</v>
      </c>
      <c r="H466" s="12">
        <v>35</v>
      </c>
      <c r="I466" t="s">
        <v>2423</v>
      </c>
      <c r="J466" s="16">
        <f>F466-E466</f>
        <v>12</v>
      </c>
      <c r="K466" s="16">
        <f>F466*G466</f>
        <v>29</v>
      </c>
      <c r="L466" s="24">
        <f>(J466/K466)</f>
        <v>0.41379310344827586</v>
      </c>
      <c r="M466" s="24">
        <f t="shared" si="7"/>
        <v>0.41379310344827586</v>
      </c>
    </row>
    <row r="467" spans="1:13">
      <c r="A467" s="25">
        <v>180</v>
      </c>
      <c r="B467" s="12">
        <v>10</v>
      </c>
      <c r="C467" s="19" t="s">
        <v>50</v>
      </c>
      <c r="D467" t="s">
        <v>2422</v>
      </c>
      <c r="E467" s="21">
        <v>18</v>
      </c>
      <c r="F467" s="21">
        <v>30</v>
      </c>
      <c r="G467" s="12">
        <v>3</v>
      </c>
      <c r="H467" s="12">
        <v>20</v>
      </c>
      <c r="I467" t="s">
        <v>2423</v>
      </c>
      <c r="J467" s="16">
        <f>F467-E467</f>
        <v>12</v>
      </c>
      <c r="K467" s="16">
        <f>F467*G467</f>
        <v>90</v>
      </c>
      <c r="L467" s="24">
        <f>(J467/K467)</f>
        <v>0.13333333333333333</v>
      </c>
      <c r="M467" s="24">
        <f t="shared" si="7"/>
        <v>0.4</v>
      </c>
    </row>
    <row r="468" spans="1:13">
      <c r="A468" s="25">
        <v>180</v>
      </c>
      <c r="B468" s="12">
        <v>10</v>
      </c>
      <c r="C468" s="19" t="s">
        <v>88</v>
      </c>
      <c r="D468" t="s">
        <v>2436</v>
      </c>
      <c r="E468" s="21">
        <v>12</v>
      </c>
      <c r="F468" s="21">
        <v>20</v>
      </c>
      <c r="G468" s="12">
        <v>1</v>
      </c>
      <c r="H468" s="12">
        <v>50</v>
      </c>
      <c r="I468" t="s">
        <v>2421</v>
      </c>
      <c r="J468" s="16">
        <f>F468-E468</f>
        <v>8</v>
      </c>
      <c r="K468" s="16">
        <f>F468*G468</f>
        <v>20</v>
      </c>
      <c r="L468" s="24">
        <f>(J468/K468)</f>
        <v>0.4</v>
      </c>
      <c r="M468" s="24">
        <f t="shared" si="7"/>
        <v>0.4</v>
      </c>
    </row>
    <row r="469" spans="1:13">
      <c r="A469" s="25">
        <v>180</v>
      </c>
      <c r="B469" s="12">
        <v>10</v>
      </c>
      <c r="C469" s="19" t="s">
        <v>64</v>
      </c>
      <c r="D469" t="s">
        <v>2425</v>
      </c>
      <c r="E469" s="21">
        <v>16</v>
      </c>
      <c r="F469" s="21">
        <v>27</v>
      </c>
      <c r="G469" s="12">
        <v>1</v>
      </c>
      <c r="H469" s="12">
        <v>56</v>
      </c>
      <c r="I469" t="s">
        <v>2421</v>
      </c>
      <c r="J469" s="16">
        <f>F469-E469</f>
        <v>11</v>
      </c>
      <c r="K469" s="16">
        <f>F469*G469</f>
        <v>27</v>
      </c>
      <c r="L469" s="24">
        <f>(J469/K469)</f>
        <v>0.40740740740740738</v>
      </c>
      <c r="M469" s="24">
        <f t="shared" si="7"/>
        <v>0.40740740740740738</v>
      </c>
    </row>
    <row r="470" spans="1:13">
      <c r="A470" s="25">
        <v>181</v>
      </c>
      <c r="B470" s="12">
        <v>15</v>
      </c>
      <c r="C470" s="19" t="s">
        <v>64</v>
      </c>
      <c r="D470" t="s">
        <v>2425</v>
      </c>
      <c r="E470" s="21">
        <v>16</v>
      </c>
      <c r="F470" s="21">
        <v>27</v>
      </c>
      <c r="G470" s="12">
        <v>1</v>
      </c>
      <c r="H470" s="12">
        <v>55</v>
      </c>
      <c r="I470" t="s">
        <v>2423</v>
      </c>
      <c r="J470" s="16">
        <f>F470-E470</f>
        <v>11</v>
      </c>
      <c r="K470" s="16">
        <f>F470*G470</f>
        <v>27</v>
      </c>
      <c r="L470" s="24">
        <f>(J470/K470)</f>
        <v>0.40740740740740738</v>
      </c>
      <c r="M470" s="24">
        <f t="shared" si="7"/>
        <v>0.40740740740740738</v>
      </c>
    </row>
    <row r="471" spans="1:13">
      <c r="A471" s="25">
        <v>182</v>
      </c>
      <c r="B471" s="12">
        <v>18</v>
      </c>
      <c r="C471" s="19" t="s">
        <v>68</v>
      </c>
      <c r="D471" t="s">
        <v>2431</v>
      </c>
      <c r="E471" s="21">
        <v>11</v>
      </c>
      <c r="F471" s="21">
        <v>19</v>
      </c>
      <c r="G471" s="12">
        <v>2</v>
      </c>
      <c r="H471" s="12">
        <v>11</v>
      </c>
      <c r="I471" t="s">
        <v>2423</v>
      </c>
      <c r="J471" s="16">
        <f>F471-E471</f>
        <v>8</v>
      </c>
      <c r="K471" s="16">
        <f>F471*G471</f>
        <v>38</v>
      </c>
      <c r="L471" s="24">
        <f>(J471/K471)</f>
        <v>0.21052631578947367</v>
      </c>
      <c r="M471" s="24">
        <f t="shared" si="7"/>
        <v>0.42105263157894735</v>
      </c>
    </row>
    <row r="472" spans="1:13">
      <c r="A472" s="25">
        <v>183</v>
      </c>
      <c r="B472" s="12">
        <v>18</v>
      </c>
      <c r="C472" s="19" t="s">
        <v>159</v>
      </c>
      <c r="D472" t="s">
        <v>2433</v>
      </c>
      <c r="E472" s="21">
        <v>19</v>
      </c>
      <c r="F472" s="21">
        <v>32</v>
      </c>
      <c r="G472" s="12">
        <v>2</v>
      </c>
      <c r="H472" s="12">
        <v>52</v>
      </c>
      <c r="I472" t="s">
        <v>2421</v>
      </c>
      <c r="J472" s="16">
        <f>F472-E472</f>
        <v>13</v>
      </c>
      <c r="K472" s="16">
        <f>F472*G472</f>
        <v>64</v>
      </c>
      <c r="L472" s="24">
        <f>(J472/K472)</f>
        <v>0.203125</v>
      </c>
      <c r="M472" s="24">
        <f t="shared" si="7"/>
        <v>0.40625</v>
      </c>
    </row>
    <row r="473" spans="1:13">
      <c r="A473" s="25">
        <v>183</v>
      </c>
      <c r="B473" s="12">
        <v>18</v>
      </c>
      <c r="C473" s="19" t="s">
        <v>96</v>
      </c>
      <c r="D473" t="s">
        <v>2440</v>
      </c>
      <c r="E473" s="21">
        <v>15</v>
      </c>
      <c r="F473" s="21">
        <v>26</v>
      </c>
      <c r="G473" s="12">
        <v>1</v>
      </c>
      <c r="H473" s="12">
        <v>10</v>
      </c>
      <c r="I473" t="s">
        <v>2421</v>
      </c>
      <c r="J473" s="16">
        <f>F473-E473</f>
        <v>11</v>
      </c>
      <c r="K473" s="16">
        <f>F473*G473</f>
        <v>26</v>
      </c>
      <c r="L473" s="24">
        <f>(J473/K473)</f>
        <v>0.42307692307692307</v>
      </c>
      <c r="M473" s="24">
        <f t="shared" si="7"/>
        <v>0.42307692307692307</v>
      </c>
    </row>
    <row r="474" spans="1:13">
      <c r="A474" s="25">
        <v>183</v>
      </c>
      <c r="B474" s="12">
        <v>18</v>
      </c>
      <c r="C474" s="19" t="s">
        <v>88</v>
      </c>
      <c r="D474" t="s">
        <v>2436</v>
      </c>
      <c r="E474" s="21">
        <v>12</v>
      </c>
      <c r="F474" s="21">
        <v>20</v>
      </c>
      <c r="G474" s="12">
        <v>3</v>
      </c>
      <c r="H474" s="12">
        <v>58</v>
      </c>
      <c r="I474" t="s">
        <v>2421</v>
      </c>
      <c r="J474" s="16">
        <f>F474-E474</f>
        <v>8</v>
      </c>
      <c r="K474" s="16">
        <f>F474*G474</f>
        <v>60</v>
      </c>
      <c r="L474" s="24">
        <f>(J474/K474)</f>
        <v>0.13333333333333333</v>
      </c>
      <c r="M474" s="24">
        <f t="shared" si="7"/>
        <v>0.4</v>
      </c>
    </row>
    <row r="475" spans="1:13">
      <c r="A475" s="25">
        <v>183</v>
      </c>
      <c r="B475" s="12">
        <v>18</v>
      </c>
      <c r="C475" s="19" t="s">
        <v>24</v>
      </c>
      <c r="D475" t="s">
        <v>2432</v>
      </c>
      <c r="E475" s="21">
        <v>21</v>
      </c>
      <c r="F475" s="21">
        <v>35</v>
      </c>
      <c r="G475" s="12">
        <v>3</v>
      </c>
      <c r="H475" s="12">
        <v>46</v>
      </c>
      <c r="I475" t="s">
        <v>2421</v>
      </c>
      <c r="J475" s="16">
        <f>F475-E475</f>
        <v>14</v>
      </c>
      <c r="K475" s="16">
        <f>F475*G475</f>
        <v>105</v>
      </c>
      <c r="L475" s="24">
        <f>(J475/K475)</f>
        <v>0.13333333333333333</v>
      </c>
      <c r="M475" s="24">
        <f t="shared" si="7"/>
        <v>0.4</v>
      </c>
    </row>
    <row r="476" spans="1:13">
      <c r="A476" s="25">
        <v>184</v>
      </c>
      <c r="B476" s="12">
        <v>4</v>
      </c>
      <c r="C476" s="19" t="s">
        <v>37</v>
      </c>
      <c r="D476" t="s">
        <v>2430</v>
      </c>
      <c r="E476" s="21">
        <v>16</v>
      </c>
      <c r="F476" s="21">
        <v>28</v>
      </c>
      <c r="G476" s="12">
        <v>3</v>
      </c>
      <c r="H476" s="12">
        <v>6</v>
      </c>
      <c r="I476" t="s">
        <v>2423</v>
      </c>
      <c r="J476" s="16">
        <f>F476-E476</f>
        <v>12</v>
      </c>
      <c r="K476" s="16">
        <f>F476*G476</f>
        <v>84</v>
      </c>
      <c r="L476" s="24">
        <f>(J476/K476)</f>
        <v>0.14285714285714285</v>
      </c>
      <c r="M476" s="24">
        <f t="shared" si="7"/>
        <v>0.42857142857142855</v>
      </c>
    </row>
    <row r="477" spans="1:13">
      <c r="A477" s="25">
        <v>184</v>
      </c>
      <c r="B477" s="12">
        <v>4</v>
      </c>
      <c r="C477" s="19" t="s">
        <v>64</v>
      </c>
      <c r="D477" t="s">
        <v>2425</v>
      </c>
      <c r="E477" s="21">
        <v>16</v>
      </c>
      <c r="F477" s="21">
        <v>27</v>
      </c>
      <c r="G477" s="12">
        <v>3</v>
      </c>
      <c r="H477" s="12">
        <v>10</v>
      </c>
      <c r="I477" t="s">
        <v>2421</v>
      </c>
      <c r="J477" s="16">
        <f>F477-E477</f>
        <v>11</v>
      </c>
      <c r="K477" s="16">
        <f>F477*G477</f>
        <v>81</v>
      </c>
      <c r="L477" s="24">
        <f>(J477/K477)</f>
        <v>0.13580246913580246</v>
      </c>
      <c r="M477" s="24">
        <f t="shared" si="7"/>
        <v>0.40740740740740738</v>
      </c>
    </row>
    <row r="478" spans="1:13">
      <c r="A478" s="25">
        <v>184</v>
      </c>
      <c r="B478" s="12">
        <v>4</v>
      </c>
      <c r="C478" s="19" t="s">
        <v>88</v>
      </c>
      <c r="D478" t="s">
        <v>2436</v>
      </c>
      <c r="E478" s="21">
        <v>12</v>
      </c>
      <c r="F478" s="21">
        <v>20</v>
      </c>
      <c r="G478" s="12">
        <v>2</v>
      </c>
      <c r="H478" s="12">
        <v>13</v>
      </c>
      <c r="I478" t="s">
        <v>2423</v>
      </c>
      <c r="J478" s="16">
        <f>F478-E478</f>
        <v>8</v>
      </c>
      <c r="K478" s="16">
        <f>F478*G478</f>
        <v>40</v>
      </c>
      <c r="L478" s="24">
        <f>(J478/K478)</f>
        <v>0.2</v>
      </c>
      <c r="M478" s="24">
        <f t="shared" si="7"/>
        <v>0.4</v>
      </c>
    </row>
    <row r="479" spans="1:13">
      <c r="A479" s="25">
        <v>185</v>
      </c>
      <c r="B479" s="12">
        <v>16</v>
      </c>
      <c r="C479" s="19" t="s">
        <v>53</v>
      </c>
      <c r="D479" t="s">
        <v>2438</v>
      </c>
      <c r="E479" s="21">
        <v>13</v>
      </c>
      <c r="F479" s="21">
        <v>21</v>
      </c>
      <c r="G479" s="12">
        <v>3</v>
      </c>
      <c r="H479" s="12">
        <v>34</v>
      </c>
      <c r="I479" t="s">
        <v>2421</v>
      </c>
      <c r="J479" s="16">
        <f>F479-E479</f>
        <v>8</v>
      </c>
      <c r="K479" s="16">
        <f>F479*G479</f>
        <v>63</v>
      </c>
      <c r="L479" s="24">
        <f>(J479/K479)</f>
        <v>0.12698412698412698</v>
      </c>
      <c r="M479" s="24">
        <f t="shared" si="7"/>
        <v>0.38095238095238093</v>
      </c>
    </row>
    <row r="480" spans="1:13">
      <c r="A480" s="25">
        <v>185</v>
      </c>
      <c r="B480" s="12">
        <v>16</v>
      </c>
      <c r="C480" s="19" t="s">
        <v>37</v>
      </c>
      <c r="D480" t="s">
        <v>2430</v>
      </c>
      <c r="E480" s="21">
        <v>16</v>
      </c>
      <c r="F480" s="21">
        <v>28</v>
      </c>
      <c r="G480" s="12">
        <v>1</v>
      </c>
      <c r="H480" s="12">
        <v>6</v>
      </c>
      <c r="I480" t="s">
        <v>2423</v>
      </c>
      <c r="J480" s="16">
        <f>F480-E480</f>
        <v>12</v>
      </c>
      <c r="K480" s="16">
        <f>F480*G480</f>
        <v>28</v>
      </c>
      <c r="L480" s="24">
        <f>(J480/K480)</f>
        <v>0.42857142857142855</v>
      </c>
      <c r="M480" s="24">
        <f t="shared" si="7"/>
        <v>0.42857142857142855</v>
      </c>
    </row>
    <row r="481" spans="1:13">
      <c r="A481" s="25">
        <v>186</v>
      </c>
      <c r="B481" s="12">
        <v>13</v>
      </c>
      <c r="C481" s="19" t="s">
        <v>64</v>
      </c>
      <c r="D481" t="s">
        <v>2425</v>
      </c>
      <c r="E481" s="21">
        <v>16</v>
      </c>
      <c r="F481" s="21">
        <v>27</v>
      </c>
      <c r="G481" s="12">
        <v>3</v>
      </c>
      <c r="H481" s="12">
        <v>16</v>
      </c>
      <c r="I481" t="s">
        <v>2421</v>
      </c>
      <c r="J481" s="16">
        <f>F481-E481</f>
        <v>11</v>
      </c>
      <c r="K481" s="16">
        <f>F481*G481</f>
        <v>81</v>
      </c>
      <c r="L481" s="24">
        <f>(J481/K481)</f>
        <v>0.13580246913580246</v>
      </c>
      <c r="M481" s="24">
        <f t="shared" si="7"/>
        <v>0.40740740740740738</v>
      </c>
    </row>
    <row r="482" spans="1:13">
      <c r="A482" s="25">
        <v>186</v>
      </c>
      <c r="B482" s="12">
        <v>13</v>
      </c>
      <c r="C482" s="19" t="s">
        <v>159</v>
      </c>
      <c r="D482" t="s">
        <v>2433</v>
      </c>
      <c r="E482" s="21">
        <v>19</v>
      </c>
      <c r="F482" s="21">
        <v>32</v>
      </c>
      <c r="G482" s="12">
        <v>3</v>
      </c>
      <c r="H482" s="12">
        <v>23</v>
      </c>
      <c r="I482" t="s">
        <v>2423</v>
      </c>
      <c r="J482" s="16">
        <f>F482-E482</f>
        <v>13</v>
      </c>
      <c r="K482" s="16">
        <f>F482*G482</f>
        <v>96</v>
      </c>
      <c r="L482" s="24">
        <f>(J482/K482)</f>
        <v>0.13541666666666666</v>
      </c>
      <c r="M482" s="24">
        <f t="shared" si="7"/>
        <v>0.40625</v>
      </c>
    </row>
    <row r="483" spans="1:13">
      <c r="A483" s="25">
        <v>186</v>
      </c>
      <c r="B483" s="12">
        <v>13</v>
      </c>
      <c r="C483" s="19" t="s">
        <v>72</v>
      </c>
      <c r="D483" t="s">
        <v>2424</v>
      </c>
      <c r="E483" s="21">
        <v>19</v>
      </c>
      <c r="F483" s="21">
        <v>31</v>
      </c>
      <c r="G483" s="12">
        <v>3</v>
      </c>
      <c r="H483" s="12">
        <v>54</v>
      </c>
      <c r="I483" t="s">
        <v>2421</v>
      </c>
      <c r="J483" s="16">
        <f>F483-E483</f>
        <v>12</v>
      </c>
      <c r="K483" s="16">
        <f>F483*G483</f>
        <v>93</v>
      </c>
      <c r="L483" s="24">
        <f>(J483/K483)</f>
        <v>0.12903225806451613</v>
      </c>
      <c r="M483" s="24">
        <f t="shared" si="7"/>
        <v>0.38709677419354838</v>
      </c>
    </row>
    <row r="484" spans="1:13">
      <c r="A484" s="25">
        <v>187</v>
      </c>
      <c r="B484" s="12">
        <v>5</v>
      </c>
      <c r="C484" s="19" t="s">
        <v>47</v>
      </c>
      <c r="D484" t="s">
        <v>2435</v>
      </c>
      <c r="E484" s="21">
        <v>20</v>
      </c>
      <c r="F484" s="21">
        <v>34</v>
      </c>
      <c r="G484" s="12">
        <v>2</v>
      </c>
      <c r="H484" s="12">
        <v>28</v>
      </c>
      <c r="I484" t="s">
        <v>2423</v>
      </c>
      <c r="J484" s="16">
        <f>F484-E484</f>
        <v>14</v>
      </c>
      <c r="K484" s="16">
        <f>F484*G484</f>
        <v>68</v>
      </c>
      <c r="L484" s="24">
        <f>(J484/K484)</f>
        <v>0.20588235294117646</v>
      </c>
      <c r="M484" s="24">
        <f t="shared" si="7"/>
        <v>0.41176470588235292</v>
      </c>
    </row>
    <row r="485" spans="1:13">
      <c r="A485" s="25">
        <v>187</v>
      </c>
      <c r="B485" s="12">
        <v>5</v>
      </c>
      <c r="C485" s="19" t="s">
        <v>96</v>
      </c>
      <c r="D485" t="s">
        <v>2440</v>
      </c>
      <c r="E485" s="21">
        <v>15</v>
      </c>
      <c r="F485" s="21">
        <v>26</v>
      </c>
      <c r="G485" s="12">
        <v>1</v>
      </c>
      <c r="H485" s="12">
        <v>51</v>
      </c>
      <c r="I485" t="s">
        <v>2421</v>
      </c>
      <c r="J485" s="16">
        <f>F485-E485</f>
        <v>11</v>
      </c>
      <c r="K485" s="16">
        <f>F485*G485</f>
        <v>26</v>
      </c>
      <c r="L485" s="24">
        <f>(J485/K485)</f>
        <v>0.42307692307692307</v>
      </c>
      <c r="M485" s="24">
        <f t="shared" si="7"/>
        <v>0.42307692307692307</v>
      </c>
    </row>
    <row r="486" spans="1:13">
      <c r="A486" s="25">
        <v>187</v>
      </c>
      <c r="B486" s="12">
        <v>5</v>
      </c>
      <c r="C486" s="19" t="s">
        <v>32</v>
      </c>
      <c r="D486" t="s">
        <v>2428</v>
      </c>
      <c r="E486" s="21">
        <v>17</v>
      </c>
      <c r="F486" s="21">
        <v>29</v>
      </c>
      <c r="G486" s="12">
        <v>3</v>
      </c>
      <c r="H486" s="12">
        <v>11</v>
      </c>
      <c r="I486" t="s">
        <v>2421</v>
      </c>
      <c r="J486" s="16">
        <f>F486-E486</f>
        <v>12</v>
      </c>
      <c r="K486" s="16">
        <f>F486*G486</f>
        <v>87</v>
      </c>
      <c r="L486" s="24">
        <f>(J486/K486)</f>
        <v>0.13793103448275862</v>
      </c>
      <c r="M486" s="24">
        <f t="shared" si="7"/>
        <v>0.41379310344827586</v>
      </c>
    </row>
    <row r="487" spans="1:13">
      <c r="A487" s="25">
        <v>187</v>
      </c>
      <c r="B487" s="12">
        <v>5</v>
      </c>
      <c r="C487" s="19" t="s">
        <v>64</v>
      </c>
      <c r="D487" t="s">
        <v>2425</v>
      </c>
      <c r="E487" s="21">
        <v>16</v>
      </c>
      <c r="F487" s="21">
        <v>27</v>
      </c>
      <c r="G487" s="12">
        <v>1</v>
      </c>
      <c r="H487" s="12">
        <v>36</v>
      </c>
      <c r="I487" t="s">
        <v>2423</v>
      </c>
      <c r="J487" s="16">
        <f>F487-E487</f>
        <v>11</v>
      </c>
      <c r="K487" s="16">
        <f>F487*G487</f>
        <v>27</v>
      </c>
      <c r="L487" s="24">
        <f>(J487/K487)</f>
        <v>0.40740740740740738</v>
      </c>
      <c r="M487" s="24">
        <f t="shared" si="7"/>
        <v>0.40740740740740738</v>
      </c>
    </row>
    <row r="488" spans="1:13">
      <c r="A488" s="25">
        <v>188</v>
      </c>
      <c r="B488" s="12">
        <v>20</v>
      </c>
      <c r="C488" s="19" t="s">
        <v>72</v>
      </c>
      <c r="D488" t="s">
        <v>2424</v>
      </c>
      <c r="E488" s="21">
        <v>19</v>
      </c>
      <c r="F488" s="21">
        <v>31</v>
      </c>
      <c r="G488" s="12">
        <v>1</v>
      </c>
      <c r="H488" s="12">
        <v>58</v>
      </c>
      <c r="I488" t="s">
        <v>2421</v>
      </c>
      <c r="J488" s="16">
        <f>F488-E488</f>
        <v>12</v>
      </c>
      <c r="K488" s="16">
        <f>F488*G488</f>
        <v>31</v>
      </c>
      <c r="L488" s="24">
        <f>(J488/K488)</f>
        <v>0.38709677419354838</v>
      </c>
      <c r="M488" s="24">
        <f t="shared" si="7"/>
        <v>0.38709677419354838</v>
      </c>
    </row>
    <row r="489" spans="1:13">
      <c r="A489" s="25">
        <v>188</v>
      </c>
      <c r="B489" s="12">
        <v>20</v>
      </c>
      <c r="C489" s="19" t="s">
        <v>96</v>
      </c>
      <c r="D489" t="s">
        <v>2440</v>
      </c>
      <c r="E489" s="21">
        <v>15</v>
      </c>
      <c r="F489" s="21">
        <v>26</v>
      </c>
      <c r="G489" s="12">
        <v>2</v>
      </c>
      <c r="H489" s="12">
        <v>47</v>
      </c>
      <c r="I489" t="s">
        <v>2421</v>
      </c>
      <c r="J489" s="16">
        <f>F489-E489</f>
        <v>11</v>
      </c>
      <c r="K489" s="16">
        <f>F489*G489</f>
        <v>52</v>
      </c>
      <c r="L489" s="24">
        <f>(J489/K489)</f>
        <v>0.21153846153846154</v>
      </c>
      <c r="M489" s="24">
        <f t="shared" si="7"/>
        <v>0.42307692307692307</v>
      </c>
    </row>
    <row r="490" spans="1:13">
      <c r="A490" s="25">
        <v>189</v>
      </c>
      <c r="B490" s="12">
        <v>11</v>
      </c>
      <c r="C490" s="19" t="s">
        <v>47</v>
      </c>
      <c r="D490" t="s">
        <v>2435</v>
      </c>
      <c r="E490" s="21">
        <v>20</v>
      </c>
      <c r="F490" s="21">
        <v>34</v>
      </c>
      <c r="G490" s="12">
        <v>2</v>
      </c>
      <c r="H490" s="12">
        <v>42</v>
      </c>
      <c r="I490" t="s">
        <v>2423</v>
      </c>
      <c r="J490" s="16">
        <f>F490-E490</f>
        <v>14</v>
      </c>
      <c r="K490" s="16">
        <f>F490*G490</f>
        <v>68</v>
      </c>
      <c r="L490" s="24">
        <f>(J490/K490)</f>
        <v>0.20588235294117646</v>
      </c>
      <c r="M490" s="24">
        <f t="shared" si="7"/>
        <v>0.41176470588235292</v>
      </c>
    </row>
    <row r="491" spans="1:13">
      <c r="A491" s="25">
        <v>189</v>
      </c>
      <c r="B491" s="12">
        <v>11</v>
      </c>
      <c r="C491" s="19" t="s">
        <v>96</v>
      </c>
      <c r="D491" t="s">
        <v>2440</v>
      </c>
      <c r="E491" s="21">
        <v>15</v>
      </c>
      <c r="F491" s="21">
        <v>26</v>
      </c>
      <c r="G491" s="12">
        <v>2</v>
      </c>
      <c r="H491" s="12">
        <v>22</v>
      </c>
      <c r="I491" t="s">
        <v>2423</v>
      </c>
      <c r="J491" s="16">
        <f>F491-E491</f>
        <v>11</v>
      </c>
      <c r="K491" s="16">
        <f>F491*G491</f>
        <v>52</v>
      </c>
      <c r="L491" s="24">
        <f>(J491/K491)</f>
        <v>0.21153846153846154</v>
      </c>
      <c r="M491" s="24">
        <f t="shared" si="7"/>
        <v>0.42307692307692307</v>
      </c>
    </row>
    <row r="492" spans="1:13">
      <c r="A492" s="25">
        <v>189</v>
      </c>
      <c r="B492" s="12">
        <v>11</v>
      </c>
      <c r="C492" s="19" t="s">
        <v>102</v>
      </c>
      <c r="D492" t="s">
        <v>2420</v>
      </c>
      <c r="E492" s="21">
        <v>14</v>
      </c>
      <c r="F492" s="21">
        <v>24</v>
      </c>
      <c r="G492" s="12">
        <v>3</v>
      </c>
      <c r="H492" s="12">
        <v>53</v>
      </c>
      <c r="I492" t="s">
        <v>2423</v>
      </c>
      <c r="J492" s="16">
        <f>F492-E492</f>
        <v>10</v>
      </c>
      <c r="K492" s="16">
        <f>F492*G492</f>
        <v>72</v>
      </c>
      <c r="L492" s="24">
        <f>(J492/K492)</f>
        <v>0.1388888888888889</v>
      </c>
      <c r="M492" s="24">
        <f t="shared" si="7"/>
        <v>0.41666666666666669</v>
      </c>
    </row>
    <row r="493" spans="1:13">
      <c r="A493" s="25">
        <v>190</v>
      </c>
      <c r="B493" s="12">
        <v>5</v>
      </c>
      <c r="C493" s="19" t="s">
        <v>59</v>
      </c>
      <c r="D493" t="s">
        <v>2439</v>
      </c>
      <c r="E493" s="21">
        <v>10</v>
      </c>
      <c r="F493" s="21">
        <v>18</v>
      </c>
      <c r="G493" s="12">
        <v>1</v>
      </c>
      <c r="H493" s="12">
        <v>39</v>
      </c>
      <c r="I493" t="s">
        <v>2421</v>
      </c>
      <c r="J493" s="16">
        <f>F493-E493</f>
        <v>8</v>
      </c>
      <c r="K493" s="16">
        <f>F493*G493</f>
        <v>18</v>
      </c>
      <c r="L493" s="24">
        <f>(J493/K493)</f>
        <v>0.44444444444444442</v>
      </c>
      <c r="M493" s="24">
        <f t="shared" si="7"/>
        <v>0.44444444444444442</v>
      </c>
    </row>
    <row r="494" spans="1:13">
      <c r="A494" s="25">
        <v>190</v>
      </c>
      <c r="B494" s="12">
        <v>5</v>
      </c>
      <c r="C494" s="19" t="s">
        <v>42</v>
      </c>
      <c r="D494" t="s">
        <v>2426</v>
      </c>
      <c r="E494" s="21">
        <v>25</v>
      </c>
      <c r="F494" s="21">
        <v>40</v>
      </c>
      <c r="G494" s="12">
        <v>2</v>
      </c>
      <c r="H494" s="12">
        <v>45</v>
      </c>
      <c r="I494" t="s">
        <v>2421</v>
      </c>
      <c r="J494" s="16">
        <f>F494-E494</f>
        <v>15</v>
      </c>
      <c r="K494" s="16">
        <f>F494*G494</f>
        <v>80</v>
      </c>
      <c r="L494" s="24">
        <f>(J494/K494)</f>
        <v>0.1875</v>
      </c>
      <c r="M494" s="24">
        <f t="shared" si="7"/>
        <v>0.375</v>
      </c>
    </row>
    <row r="495" spans="1:13">
      <c r="A495" s="25">
        <v>190</v>
      </c>
      <c r="B495" s="12">
        <v>5</v>
      </c>
      <c r="C495" s="19" t="s">
        <v>24</v>
      </c>
      <c r="D495" t="s">
        <v>2432</v>
      </c>
      <c r="E495" s="21">
        <v>21</v>
      </c>
      <c r="F495" s="21">
        <v>35</v>
      </c>
      <c r="G495" s="12">
        <v>1</v>
      </c>
      <c r="H495" s="12">
        <v>11</v>
      </c>
      <c r="I495" t="s">
        <v>2423</v>
      </c>
      <c r="J495" s="16">
        <f>F495-E495</f>
        <v>14</v>
      </c>
      <c r="K495" s="16">
        <f>F495*G495</f>
        <v>35</v>
      </c>
      <c r="L495" s="24">
        <f>(J495/K495)</f>
        <v>0.4</v>
      </c>
      <c r="M495" s="24">
        <f t="shared" si="7"/>
        <v>0.4</v>
      </c>
    </row>
    <row r="496" spans="1:13">
      <c r="A496" s="25">
        <v>190</v>
      </c>
      <c r="B496" s="12">
        <v>5</v>
      </c>
      <c r="C496" s="19" t="s">
        <v>129</v>
      </c>
      <c r="D496" t="s">
        <v>2437</v>
      </c>
      <c r="E496" s="21">
        <v>14</v>
      </c>
      <c r="F496" s="21">
        <v>23</v>
      </c>
      <c r="G496" s="12">
        <v>3</v>
      </c>
      <c r="H496" s="12">
        <v>7</v>
      </c>
      <c r="I496" t="s">
        <v>2423</v>
      </c>
      <c r="J496" s="16">
        <f>F496-E496</f>
        <v>9</v>
      </c>
      <c r="K496" s="16">
        <f>F496*G496</f>
        <v>69</v>
      </c>
      <c r="L496" s="24">
        <f>(J496/K496)</f>
        <v>0.13043478260869565</v>
      </c>
      <c r="M496" s="24">
        <f t="shared" si="7"/>
        <v>0.39130434782608697</v>
      </c>
    </row>
    <row r="497" spans="1:13">
      <c r="A497" s="25">
        <v>191</v>
      </c>
      <c r="B497" s="12">
        <v>12</v>
      </c>
      <c r="C497" s="19" t="s">
        <v>78</v>
      </c>
      <c r="D497" t="s">
        <v>2441</v>
      </c>
      <c r="E497" s="21">
        <v>15</v>
      </c>
      <c r="F497" s="21">
        <v>25</v>
      </c>
      <c r="G497" s="12">
        <v>3</v>
      </c>
      <c r="H497" s="12">
        <v>32</v>
      </c>
      <c r="I497" t="s">
        <v>2423</v>
      </c>
      <c r="J497" s="16">
        <f>F497-E497</f>
        <v>10</v>
      </c>
      <c r="K497" s="16">
        <f>F497*G497</f>
        <v>75</v>
      </c>
      <c r="L497" s="24">
        <f>(J497/K497)</f>
        <v>0.13333333333333333</v>
      </c>
      <c r="M497" s="24">
        <f t="shared" si="7"/>
        <v>0.4</v>
      </c>
    </row>
    <row r="498" spans="1:13">
      <c r="A498" s="25">
        <v>191</v>
      </c>
      <c r="B498" s="12">
        <v>12</v>
      </c>
      <c r="C498" s="19" t="s">
        <v>32</v>
      </c>
      <c r="D498" t="s">
        <v>2428</v>
      </c>
      <c r="E498" s="21">
        <v>17</v>
      </c>
      <c r="F498" s="21">
        <v>29</v>
      </c>
      <c r="G498" s="12">
        <v>3</v>
      </c>
      <c r="H498" s="12">
        <v>55</v>
      </c>
      <c r="I498" t="s">
        <v>2421</v>
      </c>
      <c r="J498" s="16">
        <f>F498-E498</f>
        <v>12</v>
      </c>
      <c r="K498" s="16">
        <f>F498*G498</f>
        <v>87</v>
      </c>
      <c r="L498" s="24">
        <f>(J498/K498)</f>
        <v>0.13793103448275862</v>
      </c>
      <c r="M498" s="24">
        <f t="shared" si="7"/>
        <v>0.41379310344827586</v>
      </c>
    </row>
    <row r="499" spans="1:13">
      <c r="A499" s="25">
        <v>192</v>
      </c>
      <c r="B499" s="12">
        <v>17</v>
      </c>
      <c r="C499" s="19" t="s">
        <v>78</v>
      </c>
      <c r="D499" t="s">
        <v>2441</v>
      </c>
      <c r="E499" s="21">
        <v>15</v>
      </c>
      <c r="F499" s="21">
        <v>25</v>
      </c>
      <c r="G499" s="12">
        <v>3</v>
      </c>
      <c r="H499" s="12">
        <v>26</v>
      </c>
      <c r="I499" t="s">
        <v>2421</v>
      </c>
      <c r="J499" s="16">
        <f>F499-E499</f>
        <v>10</v>
      </c>
      <c r="K499" s="16">
        <f>F499*G499</f>
        <v>75</v>
      </c>
      <c r="L499" s="24">
        <f>(J499/K499)</f>
        <v>0.13333333333333333</v>
      </c>
      <c r="M499" s="24">
        <f t="shared" si="7"/>
        <v>0.4</v>
      </c>
    </row>
    <row r="500" spans="1:13">
      <c r="A500" s="25">
        <v>193</v>
      </c>
      <c r="B500" s="12">
        <v>3</v>
      </c>
      <c r="C500" s="19" t="s">
        <v>96</v>
      </c>
      <c r="D500" t="s">
        <v>2440</v>
      </c>
      <c r="E500" s="21">
        <v>15</v>
      </c>
      <c r="F500" s="21">
        <v>26</v>
      </c>
      <c r="G500" s="12">
        <v>2</v>
      </c>
      <c r="H500" s="12">
        <v>57</v>
      </c>
      <c r="I500" t="s">
        <v>2423</v>
      </c>
      <c r="J500" s="16">
        <f>F500-E500</f>
        <v>11</v>
      </c>
      <c r="K500" s="16">
        <f>F500*G500</f>
        <v>52</v>
      </c>
      <c r="L500" s="24">
        <f>(J500/K500)</f>
        <v>0.21153846153846154</v>
      </c>
      <c r="M500" s="24">
        <f t="shared" si="7"/>
        <v>0.42307692307692307</v>
      </c>
    </row>
    <row r="501" spans="1:13">
      <c r="A501" s="25">
        <v>193</v>
      </c>
      <c r="B501" s="12">
        <v>3</v>
      </c>
      <c r="C501" s="19" t="s">
        <v>56</v>
      </c>
      <c r="D501" t="s">
        <v>2427</v>
      </c>
      <c r="E501" s="21">
        <v>22</v>
      </c>
      <c r="F501" s="21">
        <v>36</v>
      </c>
      <c r="G501" s="12">
        <v>2</v>
      </c>
      <c r="H501" s="12">
        <v>59</v>
      </c>
      <c r="I501" t="s">
        <v>2421</v>
      </c>
      <c r="J501" s="16">
        <f>F501-E501</f>
        <v>14</v>
      </c>
      <c r="K501" s="16">
        <f>F501*G501</f>
        <v>72</v>
      </c>
      <c r="L501" s="24">
        <f>(J501/K501)</f>
        <v>0.19444444444444445</v>
      </c>
      <c r="M501" s="24">
        <f t="shared" si="7"/>
        <v>0.3888888888888889</v>
      </c>
    </row>
    <row r="502" spans="1:13">
      <c r="A502" s="25">
        <v>193</v>
      </c>
      <c r="B502" s="12">
        <v>3</v>
      </c>
      <c r="C502" s="19" t="s">
        <v>64</v>
      </c>
      <c r="D502" t="s">
        <v>2425</v>
      </c>
      <c r="E502" s="21">
        <v>16</v>
      </c>
      <c r="F502" s="21">
        <v>27</v>
      </c>
      <c r="G502" s="12">
        <v>1</v>
      </c>
      <c r="H502" s="12">
        <v>31</v>
      </c>
      <c r="I502" t="s">
        <v>2423</v>
      </c>
      <c r="J502" s="16">
        <f>F502-E502</f>
        <v>11</v>
      </c>
      <c r="K502" s="16">
        <f>F502*G502</f>
        <v>27</v>
      </c>
      <c r="L502" s="24">
        <f>(J502/K502)</f>
        <v>0.40740740740740738</v>
      </c>
      <c r="M502" s="24">
        <f t="shared" si="7"/>
        <v>0.40740740740740738</v>
      </c>
    </row>
    <row r="503" spans="1:13">
      <c r="A503" s="25">
        <v>193</v>
      </c>
      <c r="B503" s="12">
        <v>3</v>
      </c>
      <c r="C503" s="19" t="s">
        <v>129</v>
      </c>
      <c r="D503" t="s">
        <v>2437</v>
      </c>
      <c r="E503" s="21">
        <v>14</v>
      </c>
      <c r="F503" s="21">
        <v>23</v>
      </c>
      <c r="G503" s="12">
        <v>3</v>
      </c>
      <c r="H503" s="12">
        <v>24</v>
      </c>
      <c r="I503" t="s">
        <v>2421</v>
      </c>
      <c r="J503" s="16">
        <f>F503-E503</f>
        <v>9</v>
      </c>
      <c r="K503" s="16">
        <f>F503*G503</f>
        <v>69</v>
      </c>
      <c r="L503" s="24">
        <f>(J503/K503)</f>
        <v>0.13043478260869565</v>
      </c>
      <c r="M503" s="24">
        <f t="shared" si="7"/>
        <v>0.39130434782608697</v>
      </c>
    </row>
    <row r="504" spans="1:13">
      <c r="A504" s="25">
        <v>194</v>
      </c>
      <c r="B504" s="12">
        <v>3</v>
      </c>
      <c r="C504" s="19" t="s">
        <v>172</v>
      </c>
      <c r="D504" t="s">
        <v>2429</v>
      </c>
      <c r="E504" s="21">
        <v>20</v>
      </c>
      <c r="F504" s="21">
        <v>33</v>
      </c>
      <c r="G504" s="12">
        <v>2</v>
      </c>
      <c r="H504" s="12">
        <v>18</v>
      </c>
      <c r="I504" t="s">
        <v>2421</v>
      </c>
      <c r="J504" s="16">
        <f>F504-E504</f>
        <v>13</v>
      </c>
      <c r="K504" s="16">
        <f>F504*G504</f>
        <v>66</v>
      </c>
      <c r="L504" s="24">
        <f>(J504/K504)</f>
        <v>0.19696969696969696</v>
      </c>
      <c r="M504" s="24">
        <f t="shared" si="7"/>
        <v>0.39393939393939392</v>
      </c>
    </row>
    <row r="505" spans="1:13">
      <c r="A505" s="25">
        <v>194</v>
      </c>
      <c r="B505" s="12">
        <v>3</v>
      </c>
      <c r="C505" s="19" t="s">
        <v>50</v>
      </c>
      <c r="D505" t="s">
        <v>2422</v>
      </c>
      <c r="E505" s="21">
        <v>18</v>
      </c>
      <c r="F505" s="21">
        <v>30</v>
      </c>
      <c r="G505" s="12">
        <v>1</v>
      </c>
      <c r="H505" s="12">
        <v>50</v>
      </c>
      <c r="I505" t="s">
        <v>2421</v>
      </c>
      <c r="J505" s="16">
        <f>F505-E505</f>
        <v>12</v>
      </c>
      <c r="K505" s="16">
        <f>F505*G505</f>
        <v>30</v>
      </c>
      <c r="L505" s="24">
        <f>(J505/K505)</f>
        <v>0.4</v>
      </c>
      <c r="M505" s="24">
        <f t="shared" si="7"/>
        <v>0.4</v>
      </c>
    </row>
    <row r="506" spans="1:13">
      <c r="A506" s="25">
        <v>195</v>
      </c>
      <c r="B506" s="12">
        <v>2</v>
      </c>
      <c r="C506" s="19" t="s">
        <v>78</v>
      </c>
      <c r="D506" t="s">
        <v>2441</v>
      </c>
      <c r="E506" s="21">
        <v>15</v>
      </c>
      <c r="F506" s="21">
        <v>25</v>
      </c>
      <c r="G506" s="12">
        <v>2</v>
      </c>
      <c r="H506" s="12">
        <v>51</v>
      </c>
      <c r="I506" t="s">
        <v>2421</v>
      </c>
      <c r="J506" s="16">
        <f>F506-E506</f>
        <v>10</v>
      </c>
      <c r="K506" s="16">
        <f>F506*G506</f>
        <v>50</v>
      </c>
      <c r="L506" s="24">
        <f>(J506/K506)</f>
        <v>0.2</v>
      </c>
      <c r="M506" s="24">
        <f t="shared" si="7"/>
        <v>0.4</v>
      </c>
    </row>
    <row r="507" spans="1:13">
      <c r="A507" s="25">
        <v>196</v>
      </c>
      <c r="B507" s="12">
        <v>4</v>
      </c>
      <c r="C507" s="19" t="s">
        <v>88</v>
      </c>
      <c r="D507" t="s">
        <v>2436</v>
      </c>
      <c r="E507" s="21">
        <v>12</v>
      </c>
      <c r="F507" s="21">
        <v>20</v>
      </c>
      <c r="G507" s="12">
        <v>3</v>
      </c>
      <c r="H507" s="12">
        <v>34</v>
      </c>
      <c r="I507" t="s">
        <v>2423</v>
      </c>
      <c r="J507" s="16">
        <f>F507-E507</f>
        <v>8</v>
      </c>
      <c r="K507" s="16">
        <f>F507*G507</f>
        <v>60</v>
      </c>
      <c r="L507" s="24">
        <f>(J507/K507)</f>
        <v>0.13333333333333333</v>
      </c>
      <c r="M507" s="24">
        <f t="shared" si="7"/>
        <v>0.4</v>
      </c>
    </row>
    <row r="508" spans="1:13">
      <c r="A508" s="25">
        <v>196</v>
      </c>
      <c r="B508" s="12">
        <v>4</v>
      </c>
      <c r="C508" s="19" t="s">
        <v>129</v>
      </c>
      <c r="D508" t="s">
        <v>2437</v>
      </c>
      <c r="E508" s="21">
        <v>14</v>
      </c>
      <c r="F508" s="21">
        <v>23</v>
      </c>
      <c r="G508" s="12">
        <v>2</v>
      </c>
      <c r="H508" s="12">
        <v>51</v>
      </c>
      <c r="I508" t="s">
        <v>2421</v>
      </c>
      <c r="J508" s="16">
        <f>F508-E508</f>
        <v>9</v>
      </c>
      <c r="K508" s="16">
        <f>F508*G508</f>
        <v>46</v>
      </c>
      <c r="L508" s="24">
        <f>(J508/K508)</f>
        <v>0.19565217391304349</v>
      </c>
      <c r="M508" s="24">
        <f t="shared" si="7"/>
        <v>0.39130434782608697</v>
      </c>
    </row>
    <row r="509" spans="1:13">
      <c r="A509" s="25">
        <v>196</v>
      </c>
      <c r="B509" s="12">
        <v>4</v>
      </c>
      <c r="C509" s="19" t="s">
        <v>32</v>
      </c>
      <c r="D509" t="s">
        <v>2428</v>
      </c>
      <c r="E509" s="21">
        <v>17</v>
      </c>
      <c r="F509" s="21">
        <v>29</v>
      </c>
      <c r="G509" s="12">
        <v>1</v>
      </c>
      <c r="H509" s="12">
        <v>47</v>
      </c>
      <c r="I509" t="s">
        <v>2423</v>
      </c>
      <c r="J509" s="16">
        <f>F509-E509</f>
        <v>12</v>
      </c>
      <c r="K509" s="16">
        <f>F509*G509</f>
        <v>29</v>
      </c>
      <c r="L509" s="24">
        <f>(J509/K509)</f>
        <v>0.41379310344827586</v>
      </c>
      <c r="M509" s="24">
        <f t="shared" si="7"/>
        <v>0.41379310344827586</v>
      </c>
    </row>
    <row r="510" spans="1:13">
      <c r="A510" s="25">
        <v>196</v>
      </c>
      <c r="B510" s="12">
        <v>4</v>
      </c>
      <c r="C510" s="19" t="s">
        <v>37</v>
      </c>
      <c r="D510" t="s">
        <v>2430</v>
      </c>
      <c r="E510" s="21">
        <v>16</v>
      </c>
      <c r="F510" s="21">
        <v>28</v>
      </c>
      <c r="G510" s="12">
        <v>2</v>
      </c>
      <c r="H510" s="12">
        <v>44</v>
      </c>
      <c r="I510" t="s">
        <v>2423</v>
      </c>
      <c r="J510" s="16">
        <f>F510-E510</f>
        <v>12</v>
      </c>
      <c r="K510" s="16">
        <f>F510*G510</f>
        <v>56</v>
      </c>
      <c r="L510" s="24">
        <f>(J510/K510)</f>
        <v>0.21428571428571427</v>
      </c>
      <c r="M510" s="24">
        <f t="shared" si="7"/>
        <v>0.42857142857142855</v>
      </c>
    </row>
    <row r="511" spans="1:13">
      <c r="A511" s="25">
        <v>197</v>
      </c>
      <c r="B511" s="12">
        <v>5</v>
      </c>
      <c r="C511" s="19" t="s">
        <v>47</v>
      </c>
      <c r="D511" t="s">
        <v>2435</v>
      </c>
      <c r="E511" s="21">
        <v>20</v>
      </c>
      <c r="F511" s="21">
        <v>34</v>
      </c>
      <c r="G511" s="12">
        <v>3</v>
      </c>
      <c r="H511" s="12">
        <v>22</v>
      </c>
      <c r="I511" t="s">
        <v>2421</v>
      </c>
      <c r="J511" s="16">
        <f>F511-E511</f>
        <v>14</v>
      </c>
      <c r="K511" s="16">
        <f>F511*G511</f>
        <v>102</v>
      </c>
      <c r="L511" s="24">
        <f>(J511/K511)</f>
        <v>0.13725490196078433</v>
      </c>
      <c r="M511" s="24">
        <f t="shared" si="7"/>
        <v>0.41176470588235292</v>
      </c>
    </row>
    <row r="512" spans="1:13">
      <c r="A512" s="25">
        <v>197</v>
      </c>
      <c r="B512" s="12">
        <v>5</v>
      </c>
      <c r="C512" s="19" t="s">
        <v>64</v>
      </c>
      <c r="D512" t="s">
        <v>2425</v>
      </c>
      <c r="E512" s="21">
        <v>16</v>
      </c>
      <c r="F512" s="21">
        <v>27</v>
      </c>
      <c r="G512" s="12">
        <v>1</v>
      </c>
      <c r="H512" s="12">
        <v>50</v>
      </c>
      <c r="I512" t="s">
        <v>2421</v>
      </c>
      <c r="J512" s="16">
        <f>F512-E512</f>
        <v>11</v>
      </c>
      <c r="K512" s="16">
        <f>F512*G512</f>
        <v>27</v>
      </c>
      <c r="L512" s="24">
        <f>(J512/K512)</f>
        <v>0.40740740740740738</v>
      </c>
      <c r="M512" s="24">
        <f t="shared" si="7"/>
        <v>0.40740740740740738</v>
      </c>
    </row>
    <row r="513" spans="1:13">
      <c r="A513" s="25">
        <v>198</v>
      </c>
      <c r="B513" s="12">
        <v>9</v>
      </c>
      <c r="C513" s="19" t="s">
        <v>64</v>
      </c>
      <c r="D513" t="s">
        <v>2425</v>
      </c>
      <c r="E513" s="21">
        <v>16</v>
      </c>
      <c r="F513" s="21">
        <v>27</v>
      </c>
      <c r="G513" s="12">
        <v>2</v>
      </c>
      <c r="H513" s="12">
        <v>33</v>
      </c>
      <c r="I513" t="s">
        <v>2421</v>
      </c>
      <c r="J513" s="16">
        <f>F513-E513</f>
        <v>11</v>
      </c>
      <c r="K513" s="16">
        <f>F513*G513</f>
        <v>54</v>
      </c>
      <c r="L513" s="24">
        <f>(J513/K513)</f>
        <v>0.20370370370370369</v>
      </c>
      <c r="M513" s="24">
        <f t="shared" si="7"/>
        <v>0.40740740740740738</v>
      </c>
    </row>
    <row r="514" spans="1:13">
      <c r="A514" s="25">
        <v>199</v>
      </c>
      <c r="B514" s="12">
        <v>11</v>
      </c>
      <c r="C514" s="19" t="s">
        <v>32</v>
      </c>
      <c r="D514" t="s">
        <v>2428</v>
      </c>
      <c r="E514" s="21">
        <v>17</v>
      </c>
      <c r="F514" s="21">
        <v>29</v>
      </c>
      <c r="G514" s="12">
        <v>3</v>
      </c>
      <c r="H514" s="12">
        <v>31</v>
      </c>
      <c r="I514" t="s">
        <v>2421</v>
      </c>
      <c r="J514" s="16">
        <f>F514-E514</f>
        <v>12</v>
      </c>
      <c r="K514" s="16">
        <f>F514*G514</f>
        <v>87</v>
      </c>
      <c r="L514" s="24">
        <f>(J514/K514)</f>
        <v>0.13793103448275862</v>
      </c>
      <c r="M514" s="24">
        <f t="shared" ref="M514:M577" si="8">(J514/F514)</f>
        <v>0.41379310344827586</v>
      </c>
    </row>
    <row r="515" spans="1:13">
      <c r="A515" s="25">
        <v>199</v>
      </c>
      <c r="B515" s="12">
        <v>11</v>
      </c>
      <c r="C515" s="19" t="s">
        <v>24</v>
      </c>
      <c r="D515" t="s">
        <v>2432</v>
      </c>
      <c r="E515" s="21">
        <v>21</v>
      </c>
      <c r="F515" s="21">
        <v>35</v>
      </c>
      <c r="G515" s="12">
        <v>3</v>
      </c>
      <c r="H515" s="12">
        <v>41</v>
      </c>
      <c r="I515" t="s">
        <v>2423</v>
      </c>
      <c r="J515" s="16">
        <f>F515-E515</f>
        <v>14</v>
      </c>
      <c r="K515" s="16">
        <f>F515*G515</f>
        <v>105</v>
      </c>
      <c r="L515" s="24">
        <f>(J515/K515)</f>
        <v>0.13333333333333333</v>
      </c>
      <c r="M515" s="24">
        <f t="shared" si="8"/>
        <v>0.4</v>
      </c>
    </row>
    <row r="516" spans="1:13">
      <c r="A516" s="25">
        <v>199</v>
      </c>
      <c r="B516" s="12">
        <v>11</v>
      </c>
      <c r="C516" s="19" t="s">
        <v>53</v>
      </c>
      <c r="D516" t="s">
        <v>2438</v>
      </c>
      <c r="E516" s="21">
        <v>13</v>
      </c>
      <c r="F516" s="21">
        <v>21</v>
      </c>
      <c r="G516" s="12">
        <v>2</v>
      </c>
      <c r="H516" s="12">
        <v>18</v>
      </c>
      <c r="I516" t="s">
        <v>2423</v>
      </c>
      <c r="J516" s="16">
        <f>F516-E516</f>
        <v>8</v>
      </c>
      <c r="K516" s="16">
        <f>F516*G516</f>
        <v>42</v>
      </c>
      <c r="L516" s="24">
        <f>(J516/K516)</f>
        <v>0.19047619047619047</v>
      </c>
      <c r="M516" s="24">
        <f t="shared" si="8"/>
        <v>0.38095238095238093</v>
      </c>
    </row>
    <row r="517" spans="1:13">
      <c r="A517" s="25">
        <v>199</v>
      </c>
      <c r="B517" s="12">
        <v>11</v>
      </c>
      <c r="C517" s="19" t="s">
        <v>64</v>
      </c>
      <c r="D517" t="s">
        <v>2425</v>
      </c>
      <c r="E517" s="21">
        <v>16</v>
      </c>
      <c r="F517" s="21">
        <v>27</v>
      </c>
      <c r="G517" s="12">
        <v>1</v>
      </c>
      <c r="H517" s="12">
        <v>52</v>
      </c>
      <c r="I517" t="s">
        <v>2423</v>
      </c>
      <c r="J517" s="16">
        <f>F517-E517</f>
        <v>11</v>
      </c>
      <c r="K517" s="16">
        <f>F517*G517</f>
        <v>27</v>
      </c>
      <c r="L517" s="24">
        <f>(J517/K517)</f>
        <v>0.40740740740740738</v>
      </c>
      <c r="M517" s="24">
        <f t="shared" si="8"/>
        <v>0.40740740740740738</v>
      </c>
    </row>
    <row r="518" spans="1:13">
      <c r="A518" s="25">
        <v>200</v>
      </c>
      <c r="B518" s="12">
        <v>11</v>
      </c>
      <c r="C518" s="19" t="s">
        <v>68</v>
      </c>
      <c r="D518" t="s">
        <v>2431</v>
      </c>
      <c r="E518" s="21">
        <v>11</v>
      </c>
      <c r="F518" s="21">
        <v>19</v>
      </c>
      <c r="G518" s="12">
        <v>2</v>
      </c>
      <c r="H518" s="12">
        <v>39</v>
      </c>
      <c r="I518" t="s">
        <v>2421</v>
      </c>
      <c r="J518" s="16">
        <f>F518-E518</f>
        <v>8</v>
      </c>
      <c r="K518" s="16">
        <f>F518*G518</f>
        <v>38</v>
      </c>
      <c r="L518" s="24">
        <f>(J518/K518)</f>
        <v>0.21052631578947367</v>
      </c>
      <c r="M518" s="24">
        <f t="shared" si="8"/>
        <v>0.42105263157894735</v>
      </c>
    </row>
    <row r="519" spans="1:13">
      <c r="A519" s="25">
        <v>200</v>
      </c>
      <c r="B519" s="12">
        <v>11</v>
      </c>
      <c r="C519" s="19" t="s">
        <v>78</v>
      </c>
      <c r="D519" t="s">
        <v>2441</v>
      </c>
      <c r="E519" s="21">
        <v>15</v>
      </c>
      <c r="F519" s="21">
        <v>25</v>
      </c>
      <c r="G519" s="12">
        <v>2</v>
      </c>
      <c r="H519" s="12">
        <v>28</v>
      </c>
      <c r="I519" t="s">
        <v>2423</v>
      </c>
      <c r="J519" s="16">
        <f>F519-E519</f>
        <v>10</v>
      </c>
      <c r="K519" s="16">
        <f>F519*G519</f>
        <v>50</v>
      </c>
      <c r="L519" s="24">
        <f>(J519/K519)</f>
        <v>0.2</v>
      </c>
      <c r="M519" s="24">
        <f t="shared" si="8"/>
        <v>0.4</v>
      </c>
    </row>
    <row r="520" spans="1:13">
      <c r="A520" s="25">
        <v>201</v>
      </c>
      <c r="B520" s="12">
        <v>3</v>
      </c>
      <c r="C520" s="19" t="s">
        <v>102</v>
      </c>
      <c r="D520" t="s">
        <v>2420</v>
      </c>
      <c r="E520" s="21">
        <v>14</v>
      </c>
      <c r="F520" s="21">
        <v>24</v>
      </c>
      <c r="G520" s="12">
        <v>3</v>
      </c>
      <c r="H520" s="12">
        <v>58</v>
      </c>
      <c r="I520" t="s">
        <v>2423</v>
      </c>
      <c r="J520" s="16">
        <f>F520-E520</f>
        <v>10</v>
      </c>
      <c r="K520" s="16">
        <f>F520*G520</f>
        <v>72</v>
      </c>
      <c r="L520" s="24">
        <f>(J520/K520)</f>
        <v>0.1388888888888889</v>
      </c>
      <c r="M520" s="24">
        <f t="shared" si="8"/>
        <v>0.41666666666666669</v>
      </c>
    </row>
    <row r="521" spans="1:13">
      <c r="A521" s="25">
        <v>202</v>
      </c>
      <c r="B521" s="12">
        <v>16</v>
      </c>
      <c r="C521" s="19" t="s">
        <v>56</v>
      </c>
      <c r="D521" t="s">
        <v>2427</v>
      </c>
      <c r="E521" s="21">
        <v>22</v>
      </c>
      <c r="F521" s="21">
        <v>36</v>
      </c>
      <c r="G521" s="12">
        <v>2</v>
      </c>
      <c r="H521" s="12">
        <v>46</v>
      </c>
      <c r="I521" t="s">
        <v>2423</v>
      </c>
      <c r="J521" s="16">
        <f>F521-E521</f>
        <v>14</v>
      </c>
      <c r="K521" s="16">
        <f>F521*G521</f>
        <v>72</v>
      </c>
      <c r="L521" s="24">
        <f>(J521/K521)</f>
        <v>0.19444444444444445</v>
      </c>
      <c r="M521" s="24">
        <f t="shared" si="8"/>
        <v>0.3888888888888889</v>
      </c>
    </row>
    <row r="522" spans="1:13">
      <c r="A522" s="25">
        <v>202</v>
      </c>
      <c r="B522" s="12">
        <v>16</v>
      </c>
      <c r="C522" s="19" t="s">
        <v>42</v>
      </c>
      <c r="D522" t="s">
        <v>2426</v>
      </c>
      <c r="E522" s="21">
        <v>25</v>
      </c>
      <c r="F522" s="21">
        <v>40</v>
      </c>
      <c r="G522" s="12">
        <v>2</v>
      </c>
      <c r="H522" s="12">
        <v>47</v>
      </c>
      <c r="I522" t="s">
        <v>2421</v>
      </c>
      <c r="J522" s="16">
        <f>F522-E522</f>
        <v>15</v>
      </c>
      <c r="K522" s="16">
        <f>F522*G522</f>
        <v>80</v>
      </c>
      <c r="L522" s="24">
        <f>(J522/K522)</f>
        <v>0.1875</v>
      </c>
      <c r="M522" s="24">
        <f t="shared" si="8"/>
        <v>0.375</v>
      </c>
    </row>
    <row r="523" spans="1:13">
      <c r="A523" s="25">
        <v>202</v>
      </c>
      <c r="B523" s="12">
        <v>16</v>
      </c>
      <c r="C523" s="19" t="s">
        <v>102</v>
      </c>
      <c r="D523" t="s">
        <v>2420</v>
      </c>
      <c r="E523" s="21">
        <v>14</v>
      </c>
      <c r="F523" s="21">
        <v>24</v>
      </c>
      <c r="G523" s="12">
        <v>1</v>
      </c>
      <c r="H523" s="12">
        <v>5</v>
      </c>
      <c r="I523" t="s">
        <v>2421</v>
      </c>
      <c r="J523" s="16">
        <f>F523-E523</f>
        <v>10</v>
      </c>
      <c r="K523" s="16">
        <f>F523*G523</f>
        <v>24</v>
      </c>
      <c r="L523" s="24">
        <f>(J523/K523)</f>
        <v>0.41666666666666669</v>
      </c>
      <c r="M523" s="24">
        <f t="shared" si="8"/>
        <v>0.41666666666666669</v>
      </c>
    </row>
    <row r="524" spans="1:13">
      <c r="A524" s="25">
        <v>202</v>
      </c>
      <c r="B524" s="12">
        <v>16</v>
      </c>
      <c r="C524" s="19" t="s">
        <v>50</v>
      </c>
      <c r="D524" t="s">
        <v>2422</v>
      </c>
      <c r="E524" s="21">
        <v>18</v>
      </c>
      <c r="F524" s="21">
        <v>30</v>
      </c>
      <c r="G524" s="12">
        <v>1</v>
      </c>
      <c r="H524" s="12">
        <v>58</v>
      </c>
      <c r="I524" t="s">
        <v>2421</v>
      </c>
      <c r="J524" s="16">
        <f>F524-E524</f>
        <v>12</v>
      </c>
      <c r="K524" s="16">
        <f>F524*G524</f>
        <v>30</v>
      </c>
      <c r="L524" s="24">
        <f>(J524/K524)</f>
        <v>0.4</v>
      </c>
      <c r="M524" s="24">
        <f t="shared" si="8"/>
        <v>0.4</v>
      </c>
    </row>
    <row r="525" spans="1:13">
      <c r="A525" s="25">
        <v>203</v>
      </c>
      <c r="B525" s="12">
        <v>5</v>
      </c>
      <c r="C525" s="19" t="s">
        <v>72</v>
      </c>
      <c r="D525" t="s">
        <v>2424</v>
      </c>
      <c r="E525" s="21">
        <v>19</v>
      </c>
      <c r="F525" s="21">
        <v>31</v>
      </c>
      <c r="G525" s="12">
        <v>3</v>
      </c>
      <c r="H525" s="12">
        <v>51</v>
      </c>
      <c r="I525" t="s">
        <v>2421</v>
      </c>
      <c r="J525" s="16">
        <f>F525-E525</f>
        <v>12</v>
      </c>
      <c r="K525" s="16">
        <f>F525*G525</f>
        <v>93</v>
      </c>
      <c r="L525" s="24">
        <f>(J525/K525)</f>
        <v>0.12903225806451613</v>
      </c>
      <c r="M525" s="24">
        <f t="shared" si="8"/>
        <v>0.38709677419354838</v>
      </c>
    </row>
    <row r="526" spans="1:13">
      <c r="A526" s="25">
        <v>203</v>
      </c>
      <c r="B526" s="12">
        <v>5</v>
      </c>
      <c r="C526" s="19" t="s">
        <v>53</v>
      </c>
      <c r="D526" t="s">
        <v>2438</v>
      </c>
      <c r="E526" s="21">
        <v>13</v>
      </c>
      <c r="F526" s="21">
        <v>21</v>
      </c>
      <c r="G526" s="12">
        <v>3</v>
      </c>
      <c r="H526" s="12">
        <v>34</v>
      </c>
      <c r="I526" t="s">
        <v>2423</v>
      </c>
      <c r="J526" s="16">
        <f>F526-E526</f>
        <v>8</v>
      </c>
      <c r="K526" s="16">
        <f>F526*G526</f>
        <v>63</v>
      </c>
      <c r="L526" s="24">
        <f>(J526/K526)</f>
        <v>0.12698412698412698</v>
      </c>
      <c r="M526" s="24">
        <f t="shared" si="8"/>
        <v>0.38095238095238093</v>
      </c>
    </row>
    <row r="527" spans="1:13">
      <c r="A527" s="25">
        <v>204</v>
      </c>
      <c r="B527" s="12">
        <v>16</v>
      </c>
      <c r="C527" s="19" t="s">
        <v>102</v>
      </c>
      <c r="D527" t="s">
        <v>2420</v>
      </c>
      <c r="E527" s="21">
        <v>14</v>
      </c>
      <c r="F527" s="21">
        <v>24</v>
      </c>
      <c r="G527" s="12">
        <v>2</v>
      </c>
      <c r="H527" s="12">
        <v>21</v>
      </c>
      <c r="I527" t="s">
        <v>2421</v>
      </c>
      <c r="J527" s="16">
        <f>F527-E527</f>
        <v>10</v>
      </c>
      <c r="K527" s="16">
        <f>F527*G527</f>
        <v>48</v>
      </c>
      <c r="L527" s="24">
        <f>(J527/K527)</f>
        <v>0.20833333333333334</v>
      </c>
      <c r="M527" s="24">
        <f t="shared" si="8"/>
        <v>0.41666666666666669</v>
      </c>
    </row>
    <row r="528" spans="1:13">
      <c r="A528" s="25">
        <v>205</v>
      </c>
      <c r="B528" s="12">
        <v>14</v>
      </c>
      <c r="C528" s="19" t="s">
        <v>159</v>
      </c>
      <c r="D528" t="s">
        <v>2433</v>
      </c>
      <c r="E528" s="21">
        <v>19</v>
      </c>
      <c r="F528" s="21">
        <v>32</v>
      </c>
      <c r="G528" s="12">
        <v>1</v>
      </c>
      <c r="H528" s="12">
        <v>34</v>
      </c>
      <c r="I528" t="s">
        <v>2421</v>
      </c>
      <c r="J528" s="16">
        <f>F528-E528</f>
        <v>13</v>
      </c>
      <c r="K528" s="16">
        <f>F528*G528</f>
        <v>32</v>
      </c>
      <c r="L528" s="24">
        <f>(J528/K528)</f>
        <v>0.40625</v>
      </c>
      <c r="M528" s="24">
        <f t="shared" si="8"/>
        <v>0.40625</v>
      </c>
    </row>
    <row r="529" spans="1:13">
      <c r="A529" s="25">
        <v>205</v>
      </c>
      <c r="B529" s="12">
        <v>14</v>
      </c>
      <c r="C529" s="19" t="s">
        <v>32</v>
      </c>
      <c r="D529" t="s">
        <v>2428</v>
      </c>
      <c r="E529" s="21">
        <v>17</v>
      </c>
      <c r="F529" s="21">
        <v>29</v>
      </c>
      <c r="G529" s="12">
        <v>1</v>
      </c>
      <c r="H529" s="12">
        <v>52</v>
      </c>
      <c r="I529" t="s">
        <v>2423</v>
      </c>
      <c r="J529" s="16">
        <f>F529-E529</f>
        <v>12</v>
      </c>
      <c r="K529" s="16">
        <f>F529*G529</f>
        <v>29</v>
      </c>
      <c r="L529" s="24">
        <f>(J529/K529)</f>
        <v>0.41379310344827586</v>
      </c>
      <c r="M529" s="24">
        <f t="shared" si="8"/>
        <v>0.41379310344827586</v>
      </c>
    </row>
    <row r="530" spans="1:13">
      <c r="A530" s="25">
        <v>206</v>
      </c>
      <c r="B530" s="12">
        <v>4</v>
      </c>
      <c r="C530" s="19" t="s">
        <v>50</v>
      </c>
      <c r="D530" t="s">
        <v>2422</v>
      </c>
      <c r="E530" s="21">
        <v>18</v>
      </c>
      <c r="F530" s="21">
        <v>30</v>
      </c>
      <c r="G530" s="12">
        <v>1</v>
      </c>
      <c r="H530" s="12">
        <v>58</v>
      </c>
      <c r="I530" t="s">
        <v>2423</v>
      </c>
      <c r="J530" s="16">
        <f>F530-E530</f>
        <v>12</v>
      </c>
      <c r="K530" s="16">
        <f>F530*G530</f>
        <v>30</v>
      </c>
      <c r="L530" s="24">
        <f>(J530/K530)</f>
        <v>0.4</v>
      </c>
      <c r="M530" s="24">
        <f t="shared" si="8"/>
        <v>0.4</v>
      </c>
    </row>
    <row r="531" spans="1:13">
      <c r="A531" s="25">
        <v>207</v>
      </c>
      <c r="B531" s="12">
        <v>20</v>
      </c>
      <c r="C531" s="19" t="s">
        <v>96</v>
      </c>
      <c r="D531" t="s">
        <v>2440</v>
      </c>
      <c r="E531" s="21">
        <v>15</v>
      </c>
      <c r="F531" s="21">
        <v>26</v>
      </c>
      <c r="G531" s="12">
        <v>2</v>
      </c>
      <c r="H531" s="12">
        <v>37</v>
      </c>
      <c r="I531" t="s">
        <v>2421</v>
      </c>
      <c r="J531" s="16">
        <f>F531-E531</f>
        <v>11</v>
      </c>
      <c r="K531" s="16">
        <f>F531*G531</f>
        <v>52</v>
      </c>
      <c r="L531" s="24">
        <f>(J531/K531)</f>
        <v>0.21153846153846154</v>
      </c>
      <c r="M531" s="24">
        <f t="shared" si="8"/>
        <v>0.42307692307692307</v>
      </c>
    </row>
    <row r="532" spans="1:13">
      <c r="A532" s="25">
        <v>207</v>
      </c>
      <c r="B532" s="12">
        <v>20</v>
      </c>
      <c r="C532" s="19" t="s">
        <v>24</v>
      </c>
      <c r="D532" t="s">
        <v>2432</v>
      </c>
      <c r="E532" s="21">
        <v>21</v>
      </c>
      <c r="F532" s="21">
        <v>35</v>
      </c>
      <c r="G532" s="12">
        <v>1</v>
      </c>
      <c r="H532" s="12">
        <v>55</v>
      </c>
      <c r="I532" t="s">
        <v>2423</v>
      </c>
      <c r="J532" s="16">
        <f>F532-E532</f>
        <v>14</v>
      </c>
      <c r="K532" s="16">
        <f>F532*G532</f>
        <v>35</v>
      </c>
      <c r="L532" s="24">
        <f>(J532/K532)</f>
        <v>0.4</v>
      </c>
      <c r="M532" s="24">
        <f t="shared" si="8"/>
        <v>0.4</v>
      </c>
    </row>
    <row r="533" spans="1:13">
      <c r="A533" s="25">
        <v>207</v>
      </c>
      <c r="B533" s="12">
        <v>20</v>
      </c>
      <c r="C533" s="19" t="s">
        <v>72</v>
      </c>
      <c r="D533" t="s">
        <v>2424</v>
      </c>
      <c r="E533" s="21">
        <v>19</v>
      </c>
      <c r="F533" s="21">
        <v>31</v>
      </c>
      <c r="G533" s="12">
        <v>3</v>
      </c>
      <c r="H533" s="12">
        <v>19</v>
      </c>
      <c r="I533" t="s">
        <v>2423</v>
      </c>
      <c r="J533" s="16">
        <f>F533-E533</f>
        <v>12</v>
      </c>
      <c r="K533" s="16">
        <f>F533*G533</f>
        <v>93</v>
      </c>
      <c r="L533" s="24">
        <f>(J533/K533)</f>
        <v>0.12903225806451613</v>
      </c>
      <c r="M533" s="24">
        <f t="shared" si="8"/>
        <v>0.38709677419354838</v>
      </c>
    </row>
    <row r="534" spans="1:13">
      <c r="A534" s="25">
        <v>208</v>
      </c>
      <c r="B534" s="12">
        <v>16</v>
      </c>
      <c r="C534" s="19" t="s">
        <v>159</v>
      </c>
      <c r="D534" t="s">
        <v>2433</v>
      </c>
      <c r="E534" s="21">
        <v>19</v>
      </c>
      <c r="F534" s="21">
        <v>32</v>
      </c>
      <c r="G534" s="12">
        <v>1</v>
      </c>
      <c r="H534" s="12">
        <v>18</v>
      </c>
      <c r="I534" t="s">
        <v>2423</v>
      </c>
      <c r="J534" s="16">
        <f>F534-E534</f>
        <v>13</v>
      </c>
      <c r="K534" s="16">
        <f>F534*G534</f>
        <v>32</v>
      </c>
      <c r="L534" s="24">
        <f>(J534/K534)</f>
        <v>0.40625</v>
      </c>
      <c r="M534" s="24">
        <f t="shared" si="8"/>
        <v>0.40625</v>
      </c>
    </row>
    <row r="535" spans="1:13">
      <c r="A535" s="25">
        <v>208</v>
      </c>
      <c r="B535" s="12">
        <v>16</v>
      </c>
      <c r="C535" s="19" t="s">
        <v>56</v>
      </c>
      <c r="D535" t="s">
        <v>2427</v>
      </c>
      <c r="E535" s="21">
        <v>22</v>
      </c>
      <c r="F535" s="21">
        <v>36</v>
      </c>
      <c r="G535" s="12">
        <v>3</v>
      </c>
      <c r="H535" s="12">
        <v>29</v>
      </c>
      <c r="I535" t="s">
        <v>2423</v>
      </c>
      <c r="J535" s="16">
        <f>F535-E535</f>
        <v>14</v>
      </c>
      <c r="K535" s="16">
        <f>F535*G535</f>
        <v>108</v>
      </c>
      <c r="L535" s="24">
        <f>(J535/K535)</f>
        <v>0.12962962962962962</v>
      </c>
      <c r="M535" s="24">
        <f t="shared" si="8"/>
        <v>0.3888888888888889</v>
      </c>
    </row>
    <row r="536" spans="1:13">
      <c r="A536" s="25">
        <v>208</v>
      </c>
      <c r="B536" s="12">
        <v>16</v>
      </c>
      <c r="C536" s="19" t="s">
        <v>88</v>
      </c>
      <c r="D536" t="s">
        <v>2436</v>
      </c>
      <c r="E536" s="21">
        <v>12</v>
      </c>
      <c r="F536" s="21">
        <v>20</v>
      </c>
      <c r="G536" s="12">
        <v>2</v>
      </c>
      <c r="H536" s="12">
        <v>53</v>
      </c>
      <c r="I536" t="s">
        <v>2421</v>
      </c>
      <c r="J536" s="16">
        <f>F536-E536</f>
        <v>8</v>
      </c>
      <c r="K536" s="16">
        <f>F536*G536</f>
        <v>40</v>
      </c>
      <c r="L536" s="24">
        <f>(J536/K536)</f>
        <v>0.2</v>
      </c>
      <c r="M536" s="24">
        <f t="shared" si="8"/>
        <v>0.4</v>
      </c>
    </row>
    <row r="537" spans="1:13">
      <c r="A537" s="25">
        <v>209</v>
      </c>
      <c r="B537" s="12">
        <v>9</v>
      </c>
      <c r="C537" s="19" t="s">
        <v>129</v>
      </c>
      <c r="D537" t="s">
        <v>2437</v>
      </c>
      <c r="E537" s="21">
        <v>14</v>
      </c>
      <c r="F537" s="21">
        <v>23</v>
      </c>
      <c r="G537" s="12">
        <v>3</v>
      </c>
      <c r="H537" s="12">
        <v>35</v>
      </c>
      <c r="I537" t="s">
        <v>2423</v>
      </c>
      <c r="J537" s="16">
        <f>F537-E537</f>
        <v>9</v>
      </c>
      <c r="K537" s="16">
        <f>F537*G537</f>
        <v>69</v>
      </c>
      <c r="L537" s="24">
        <f>(J537/K537)</f>
        <v>0.13043478260869565</v>
      </c>
      <c r="M537" s="24">
        <f t="shared" si="8"/>
        <v>0.39130434782608697</v>
      </c>
    </row>
    <row r="538" spans="1:13">
      <c r="A538" s="25">
        <v>209</v>
      </c>
      <c r="B538" s="12">
        <v>9</v>
      </c>
      <c r="C538" s="19" t="s">
        <v>47</v>
      </c>
      <c r="D538" t="s">
        <v>2435</v>
      </c>
      <c r="E538" s="21">
        <v>20</v>
      </c>
      <c r="F538" s="21">
        <v>34</v>
      </c>
      <c r="G538" s="12">
        <v>2</v>
      </c>
      <c r="H538" s="12">
        <v>40</v>
      </c>
      <c r="I538" t="s">
        <v>2423</v>
      </c>
      <c r="J538" s="16">
        <f>F538-E538</f>
        <v>14</v>
      </c>
      <c r="K538" s="16">
        <f>F538*G538</f>
        <v>68</v>
      </c>
      <c r="L538" s="24">
        <f>(J538/K538)</f>
        <v>0.20588235294117646</v>
      </c>
      <c r="M538" s="24">
        <f t="shared" si="8"/>
        <v>0.41176470588235292</v>
      </c>
    </row>
    <row r="539" spans="1:13">
      <c r="A539" s="25">
        <v>209</v>
      </c>
      <c r="B539" s="12">
        <v>9</v>
      </c>
      <c r="C539" s="19" t="s">
        <v>78</v>
      </c>
      <c r="D539" t="s">
        <v>2441</v>
      </c>
      <c r="E539" s="21">
        <v>15</v>
      </c>
      <c r="F539" s="21">
        <v>25</v>
      </c>
      <c r="G539" s="12">
        <v>1</v>
      </c>
      <c r="H539" s="12">
        <v>42</v>
      </c>
      <c r="I539" t="s">
        <v>2421</v>
      </c>
      <c r="J539" s="16">
        <f>F539-E539</f>
        <v>10</v>
      </c>
      <c r="K539" s="16">
        <f>F539*G539</f>
        <v>25</v>
      </c>
      <c r="L539" s="24">
        <f>(J539/K539)</f>
        <v>0.4</v>
      </c>
      <c r="M539" s="24">
        <f t="shared" si="8"/>
        <v>0.4</v>
      </c>
    </row>
    <row r="540" spans="1:13">
      <c r="A540" s="25">
        <v>209</v>
      </c>
      <c r="B540" s="12">
        <v>9</v>
      </c>
      <c r="C540" s="19" t="s">
        <v>96</v>
      </c>
      <c r="D540" t="s">
        <v>2440</v>
      </c>
      <c r="E540" s="21">
        <v>15</v>
      </c>
      <c r="F540" s="21">
        <v>26</v>
      </c>
      <c r="G540" s="12">
        <v>2</v>
      </c>
      <c r="H540" s="12">
        <v>54</v>
      </c>
      <c r="I540" t="s">
        <v>2421</v>
      </c>
      <c r="J540" s="16">
        <f>F540-E540</f>
        <v>11</v>
      </c>
      <c r="K540" s="16">
        <f>F540*G540</f>
        <v>52</v>
      </c>
      <c r="L540" s="24">
        <f>(J540/K540)</f>
        <v>0.21153846153846154</v>
      </c>
      <c r="M540" s="24">
        <f t="shared" si="8"/>
        <v>0.42307692307692307</v>
      </c>
    </row>
    <row r="541" spans="1:13">
      <c r="A541" s="25">
        <v>210</v>
      </c>
      <c r="B541" s="12">
        <v>10</v>
      </c>
      <c r="C541" s="19" t="s">
        <v>53</v>
      </c>
      <c r="D541" t="s">
        <v>2438</v>
      </c>
      <c r="E541" s="21">
        <v>13</v>
      </c>
      <c r="F541" s="21">
        <v>21</v>
      </c>
      <c r="G541" s="12">
        <v>1</v>
      </c>
      <c r="H541" s="12">
        <v>28</v>
      </c>
      <c r="I541" t="s">
        <v>2423</v>
      </c>
      <c r="J541" s="16">
        <f>F541-E541</f>
        <v>8</v>
      </c>
      <c r="K541" s="16">
        <f>F541*G541</f>
        <v>21</v>
      </c>
      <c r="L541" s="24">
        <f>(J541/K541)</f>
        <v>0.38095238095238093</v>
      </c>
      <c r="M541" s="24">
        <f t="shared" si="8"/>
        <v>0.38095238095238093</v>
      </c>
    </row>
    <row r="542" spans="1:13">
      <c r="A542" s="25">
        <v>210</v>
      </c>
      <c r="B542" s="12">
        <v>10</v>
      </c>
      <c r="C542" s="19" t="s">
        <v>50</v>
      </c>
      <c r="D542" t="s">
        <v>2422</v>
      </c>
      <c r="E542" s="21">
        <v>18</v>
      </c>
      <c r="F542" s="21">
        <v>30</v>
      </c>
      <c r="G542" s="12">
        <v>1</v>
      </c>
      <c r="H542" s="12">
        <v>50</v>
      </c>
      <c r="I542" t="s">
        <v>2421</v>
      </c>
      <c r="J542" s="16">
        <f>F542-E542</f>
        <v>12</v>
      </c>
      <c r="K542" s="16">
        <f>F542*G542</f>
        <v>30</v>
      </c>
      <c r="L542" s="24">
        <f>(J542/K542)</f>
        <v>0.4</v>
      </c>
      <c r="M542" s="24">
        <f t="shared" si="8"/>
        <v>0.4</v>
      </c>
    </row>
    <row r="543" spans="1:13">
      <c r="A543" s="25">
        <v>210</v>
      </c>
      <c r="B543" s="12">
        <v>10</v>
      </c>
      <c r="C543" s="19" t="s">
        <v>102</v>
      </c>
      <c r="D543" t="s">
        <v>2420</v>
      </c>
      <c r="E543" s="21">
        <v>14</v>
      </c>
      <c r="F543" s="21">
        <v>24</v>
      </c>
      <c r="G543" s="12">
        <v>1</v>
      </c>
      <c r="H543" s="12">
        <v>34</v>
      </c>
      <c r="I543" t="s">
        <v>2421</v>
      </c>
      <c r="J543" s="16">
        <f>F543-E543</f>
        <v>10</v>
      </c>
      <c r="K543" s="16">
        <f>F543*G543</f>
        <v>24</v>
      </c>
      <c r="L543" s="24">
        <f>(J543/K543)</f>
        <v>0.41666666666666669</v>
      </c>
      <c r="M543" s="24">
        <f t="shared" si="8"/>
        <v>0.41666666666666669</v>
      </c>
    </row>
    <row r="544" spans="1:13">
      <c r="A544" s="25">
        <v>210</v>
      </c>
      <c r="B544" s="12">
        <v>10</v>
      </c>
      <c r="C544" s="19" t="s">
        <v>42</v>
      </c>
      <c r="D544" t="s">
        <v>2426</v>
      </c>
      <c r="E544" s="21">
        <v>25</v>
      </c>
      <c r="F544" s="21">
        <v>40</v>
      </c>
      <c r="G544" s="12">
        <v>3</v>
      </c>
      <c r="H544" s="12">
        <v>46</v>
      </c>
      <c r="I544" t="s">
        <v>2421</v>
      </c>
      <c r="J544" s="16">
        <f>F544-E544</f>
        <v>15</v>
      </c>
      <c r="K544" s="16">
        <f>F544*G544</f>
        <v>120</v>
      </c>
      <c r="L544" s="24">
        <f>(J544/K544)</f>
        <v>0.125</v>
      </c>
      <c r="M544" s="24">
        <f t="shared" si="8"/>
        <v>0.375</v>
      </c>
    </row>
    <row r="545" spans="1:13">
      <c r="A545" s="25">
        <v>211</v>
      </c>
      <c r="B545" s="12">
        <v>1</v>
      </c>
      <c r="C545" s="19" t="s">
        <v>53</v>
      </c>
      <c r="D545" t="s">
        <v>2438</v>
      </c>
      <c r="E545" s="21">
        <v>13</v>
      </c>
      <c r="F545" s="21">
        <v>21</v>
      </c>
      <c r="G545" s="12">
        <v>3</v>
      </c>
      <c r="H545" s="12">
        <v>54</v>
      </c>
      <c r="I545" t="s">
        <v>2423</v>
      </c>
      <c r="J545" s="16">
        <f>F545-E545</f>
        <v>8</v>
      </c>
      <c r="K545" s="16">
        <f>F545*G545</f>
        <v>63</v>
      </c>
      <c r="L545" s="24">
        <f>(J545/K545)</f>
        <v>0.12698412698412698</v>
      </c>
      <c r="M545" s="24">
        <f t="shared" si="8"/>
        <v>0.38095238095238093</v>
      </c>
    </row>
    <row r="546" spans="1:13">
      <c r="A546" s="25">
        <v>211</v>
      </c>
      <c r="B546" s="12">
        <v>1</v>
      </c>
      <c r="C546" s="19" t="s">
        <v>59</v>
      </c>
      <c r="D546" t="s">
        <v>2439</v>
      </c>
      <c r="E546" s="21">
        <v>10</v>
      </c>
      <c r="F546" s="21">
        <v>18</v>
      </c>
      <c r="G546" s="12">
        <v>2</v>
      </c>
      <c r="H546" s="12">
        <v>45</v>
      </c>
      <c r="I546" t="s">
        <v>2421</v>
      </c>
      <c r="J546" s="16">
        <f>F546-E546</f>
        <v>8</v>
      </c>
      <c r="K546" s="16">
        <f>F546*G546</f>
        <v>36</v>
      </c>
      <c r="L546" s="24">
        <f>(J546/K546)</f>
        <v>0.22222222222222221</v>
      </c>
      <c r="M546" s="24">
        <f t="shared" si="8"/>
        <v>0.44444444444444442</v>
      </c>
    </row>
    <row r="547" spans="1:13">
      <c r="A547" s="25">
        <v>211</v>
      </c>
      <c r="B547" s="12">
        <v>1</v>
      </c>
      <c r="C547" s="19" t="s">
        <v>78</v>
      </c>
      <c r="D547" t="s">
        <v>2441</v>
      </c>
      <c r="E547" s="21">
        <v>15</v>
      </c>
      <c r="F547" s="21">
        <v>25</v>
      </c>
      <c r="G547" s="12">
        <v>2</v>
      </c>
      <c r="H547" s="12">
        <v>9</v>
      </c>
      <c r="I547" t="s">
        <v>2421</v>
      </c>
      <c r="J547" s="16">
        <f>F547-E547</f>
        <v>10</v>
      </c>
      <c r="K547" s="16">
        <f>F547*G547</f>
        <v>50</v>
      </c>
      <c r="L547" s="24">
        <f>(J547/K547)</f>
        <v>0.2</v>
      </c>
      <c r="M547" s="24">
        <f t="shared" si="8"/>
        <v>0.4</v>
      </c>
    </row>
    <row r="548" spans="1:13">
      <c r="A548" s="25">
        <v>211</v>
      </c>
      <c r="B548" s="12">
        <v>1</v>
      </c>
      <c r="C548" s="19" t="s">
        <v>88</v>
      </c>
      <c r="D548" t="s">
        <v>2436</v>
      </c>
      <c r="E548" s="21">
        <v>12</v>
      </c>
      <c r="F548" s="21">
        <v>20</v>
      </c>
      <c r="G548" s="12">
        <v>1</v>
      </c>
      <c r="H548" s="12">
        <v>27</v>
      </c>
      <c r="I548" t="s">
        <v>2421</v>
      </c>
      <c r="J548" s="16">
        <f>F548-E548</f>
        <v>8</v>
      </c>
      <c r="K548" s="16">
        <f>F548*G548</f>
        <v>20</v>
      </c>
      <c r="L548" s="24">
        <f>(J548/K548)</f>
        <v>0.4</v>
      </c>
      <c r="M548" s="24">
        <f t="shared" si="8"/>
        <v>0.4</v>
      </c>
    </row>
    <row r="549" spans="1:13">
      <c r="A549" s="25">
        <v>212</v>
      </c>
      <c r="B549" s="12">
        <v>14</v>
      </c>
      <c r="C549" s="19" t="s">
        <v>50</v>
      </c>
      <c r="D549" t="s">
        <v>2422</v>
      </c>
      <c r="E549" s="21">
        <v>18</v>
      </c>
      <c r="F549" s="21">
        <v>30</v>
      </c>
      <c r="G549" s="12">
        <v>3</v>
      </c>
      <c r="H549" s="12">
        <v>35</v>
      </c>
      <c r="I549" t="s">
        <v>2423</v>
      </c>
      <c r="J549" s="16">
        <f>F549-E549</f>
        <v>12</v>
      </c>
      <c r="K549" s="16">
        <f>F549*G549</f>
        <v>90</v>
      </c>
      <c r="L549" s="24">
        <f>(J549/K549)</f>
        <v>0.13333333333333333</v>
      </c>
      <c r="M549" s="24">
        <f t="shared" si="8"/>
        <v>0.4</v>
      </c>
    </row>
    <row r="550" spans="1:13">
      <c r="A550" s="25">
        <v>212</v>
      </c>
      <c r="B550" s="12">
        <v>14</v>
      </c>
      <c r="C550" s="19" t="s">
        <v>96</v>
      </c>
      <c r="D550" t="s">
        <v>2440</v>
      </c>
      <c r="E550" s="21">
        <v>15</v>
      </c>
      <c r="F550" s="21">
        <v>26</v>
      </c>
      <c r="G550" s="12">
        <v>3</v>
      </c>
      <c r="H550" s="12">
        <v>43</v>
      </c>
      <c r="I550" t="s">
        <v>2423</v>
      </c>
      <c r="J550" s="16">
        <f>F550-E550</f>
        <v>11</v>
      </c>
      <c r="K550" s="16">
        <f>F550*G550</f>
        <v>78</v>
      </c>
      <c r="L550" s="24">
        <f>(J550/K550)</f>
        <v>0.14102564102564102</v>
      </c>
      <c r="M550" s="24">
        <f t="shared" si="8"/>
        <v>0.42307692307692307</v>
      </c>
    </row>
    <row r="551" spans="1:13">
      <c r="A551" s="25">
        <v>212</v>
      </c>
      <c r="B551" s="12">
        <v>14</v>
      </c>
      <c r="C551" s="19" t="s">
        <v>53</v>
      </c>
      <c r="D551" t="s">
        <v>2438</v>
      </c>
      <c r="E551" s="21">
        <v>13</v>
      </c>
      <c r="F551" s="21">
        <v>21</v>
      </c>
      <c r="G551" s="12">
        <v>1</v>
      </c>
      <c r="H551" s="12">
        <v>31</v>
      </c>
      <c r="I551" t="s">
        <v>2423</v>
      </c>
      <c r="J551" s="16">
        <f>F551-E551</f>
        <v>8</v>
      </c>
      <c r="K551" s="16">
        <f>F551*G551</f>
        <v>21</v>
      </c>
      <c r="L551" s="24">
        <f>(J551/K551)</f>
        <v>0.38095238095238093</v>
      </c>
      <c r="M551" s="24">
        <f t="shared" si="8"/>
        <v>0.38095238095238093</v>
      </c>
    </row>
    <row r="552" spans="1:13">
      <c r="A552" s="25">
        <v>212</v>
      </c>
      <c r="B552" s="12">
        <v>14</v>
      </c>
      <c r="C552" s="19" t="s">
        <v>37</v>
      </c>
      <c r="D552" t="s">
        <v>2430</v>
      </c>
      <c r="E552" s="21">
        <v>16</v>
      </c>
      <c r="F552" s="21">
        <v>28</v>
      </c>
      <c r="G552" s="12">
        <v>2</v>
      </c>
      <c r="H552" s="12">
        <v>55</v>
      </c>
      <c r="I552" t="s">
        <v>2423</v>
      </c>
      <c r="J552" s="16">
        <f>F552-E552</f>
        <v>12</v>
      </c>
      <c r="K552" s="16">
        <f>F552*G552</f>
        <v>56</v>
      </c>
      <c r="L552" s="24">
        <f>(J552/K552)</f>
        <v>0.21428571428571427</v>
      </c>
      <c r="M552" s="24">
        <f t="shared" si="8"/>
        <v>0.42857142857142855</v>
      </c>
    </row>
    <row r="553" spans="1:13">
      <c r="A553" s="25">
        <v>213</v>
      </c>
      <c r="B553" s="12">
        <v>13</v>
      </c>
      <c r="C553" s="19" t="s">
        <v>64</v>
      </c>
      <c r="D553" t="s">
        <v>2425</v>
      </c>
      <c r="E553" s="21">
        <v>16</v>
      </c>
      <c r="F553" s="21">
        <v>27</v>
      </c>
      <c r="G553" s="12">
        <v>1</v>
      </c>
      <c r="H553" s="12">
        <v>53</v>
      </c>
      <c r="I553" t="s">
        <v>2421</v>
      </c>
      <c r="J553" s="16">
        <f>F553-E553</f>
        <v>11</v>
      </c>
      <c r="K553" s="16">
        <f>F553*G553</f>
        <v>27</v>
      </c>
      <c r="L553" s="24">
        <f>(J553/K553)</f>
        <v>0.40740740740740738</v>
      </c>
      <c r="M553" s="24">
        <f t="shared" si="8"/>
        <v>0.40740740740740738</v>
      </c>
    </row>
    <row r="554" spans="1:13">
      <c r="A554" s="25">
        <v>213</v>
      </c>
      <c r="B554" s="12">
        <v>13</v>
      </c>
      <c r="C554" s="19" t="s">
        <v>50</v>
      </c>
      <c r="D554" t="s">
        <v>2422</v>
      </c>
      <c r="E554" s="21">
        <v>18</v>
      </c>
      <c r="F554" s="21">
        <v>30</v>
      </c>
      <c r="G554" s="12">
        <v>2</v>
      </c>
      <c r="H554" s="12">
        <v>47</v>
      </c>
      <c r="I554" t="s">
        <v>2423</v>
      </c>
      <c r="J554" s="16">
        <f>F554-E554</f>
        <v>12</v>
      </c>
      <c r="K554" s="16">
        <f>F554*G554</f>
        <v>60</v>
      </c>
      <c r="L554" s="24">
        <f>(J554/K554)</f>
        <v>0.2</v>
      </c>
      <c r="M554" s="24">
        <f t="shared" si="8"/>
        <v>0.4</v>
      </c>
    </row>
    <row r="555" spans="1:13">
      <c r="A555" s="25">
        <v>214</v>
      </c>
      <c r="B555" s="12">
        <v>2</v>
      </c>
      <c r="C555" s="19" t="s">
        <v>47</v>
      </c>
      <c r="D555" t="s">
        <v>2435</v>
      </c>
      <c r="E555" s="21">
        <v>20</v>
      </c>
      <c r="F555" s="21">
        <v>34</v>
      </c>
      <c r="G555" s="12">
        <v>2</v>
      </c>
      <c r="H555" s="12">
        <v>14</v>
      </c>
      <c r="I555" t="s">
        <v>2421</v>
      </c>
      <c r="J555" s="16">
        <f>F555-E555</f>
        <v>14</v>
      </c>
      <c r="K555" s="16">
        <f>F555*G555</f>
        <v>68</v>
      </c>
      <c r="L555" s="24">
        <f>(J555/K555)</f>
        <v>0.20588235294117646</v>
      </c>
      <c r="M555" s="24">
        <f t="shared" si="8"/>
        <v>0.41176470588235292</v>
      </c>
    </row>
    <row r="556" spans="1:13">
      <c r="A556" s="25">
        <v>214</v>
      </c>
      <c r="B556" s="12">
        <v>2</v>
      </c>
      <c r="C556" s="19" t="s">
        <v>42</v>
      </c>
      <c r="D556" t="s">
        <v>2426</v>
      </c>
      <c r="E556" s="21">
        <v>25</v>
      </c>
      <c r="F556" s="21">
        <v>40</v>
      </c>
      <c r="G556" s="12">
        <v>3</v>
      </c>
      <c r="H556" s="12">
        <v>12</v>
      </c>
      <c r="I556" t="s">
        <v>2423</v>
      </c>
      <c r="J556" s="16">
        <f>F556-E556</f>
        <v>15</v>
      </c>
      <c r="K556" s="16">
        <f>F556*G556</f>
        <v>120</v>
      </c>
      <c r="L556" s="24">
        <f>(J556/K556)</f>
        <v>0.125</v>
      </c>
      <c r="M556" s="24">
        <f t="shared" si="8"/>
        <v>0.375</v>
      </c>
    </row>
    <row r="557" spans="1:13">
      <c r="A557" s="25">
        <v>214</v>
      </c>
      <c r="B557" s="12">
        <v>2</v>
      </c>
      <c r="C557" s="19" t="s">
        <v>88</v>
      </c>
      <c r="D557" t="s">
        <v>2436</v>
      </c>
      <c r="E557" s="21">
        <v>12</v>
      </c>
      <c r="F557" s="21">
        <v>20</v>
      </c>
      <c r="G557" s="12">
        <v>2</v>
      </c>
      <c r="H557" s="12">
        <v>12</v>
      </c>
      <c r="I557" t="s">
        <v>2423</v>
      </c>
      <c r="J557" s="16">
        <f>F557-E557</f>
        <v>8</v>
      </c>
      <c r="K557" s="16">
        <f>F557*G557</f>
        <v>40</v>
      </c>
      <c r="L557" s="24">
        <f>(J557/K557)</f>
        <v>0.2</v>
      </c>
      <c r="M557" s="24">
        <f t="shared" si="8"/>
        <v>0.4</v>
      </c>
    </row>
    <row r="558" spans="1:13">
      <c r="A558" s="25">
        <v>215</v>
      </c>
      <c r="B558" s="12">
        <v>6</v>
      </c>
      <c r="C558" s="19" t="s">
        <v>47</v>
      </c>
      <c r="D558" t="s">
        <v>2435</v>
      </c>
      <c r="E558" s="21">
        <v>20</v>
      </c>
      <c r="F558" s="21">
        <v>34</v>
      </c>
      <c r="G558" s="12">
        <v>2</v>
      </c>
      <c r="H558" s="12">
        <v>12</v>
      </c>
      <c r="I558" t="s">
        <v>2421</v>
      </c>
      <c r="J558" s="16">
        <f>F558-E558</f>
        <v>14</v>
      </c>
      <c r="K558" s="16">
        <f>F558*G558</f>
        <v>68</v>
      </c>
      <c r="L558" s="24">
        <f>(J558/K558)</f>
        <v>0.20588235294117646</v>
      </c>
      <c r="M558" s="24">
        <f t="shared" si="8"/>
        <v>0.41176470588235292</v>
      </c>
    </row>
    <row r="559" spans="1:13">
      <c r="A559" s="25">
        <v>215</v>
      </c>
      <c r="B559" s="12">
        <v>6</v>
      </c>
      <c r="C559" s="19" t="s">
        <v>50</v>
      </c>
      <c r="D559" t="s">
        <v>2422</v>
      </c>
      <c r="E559" s="21">
        <v>18</v>
      </c>
      <c r="F559" s="21">
        <v>30</v>
      </c>
      <c r="G559" s="12">
        <v>3</v>
      </c>
      <c r="H559" s="12">
        <v>34</v>
      </c>
      <c r="I559" t="s">
        <v>2421</v>
      </c>
      <c r="J559" s="16">
        <f>F559-E559</f>
        <v>12</v>
      </c>
      <c r="K559" s="16">
        <f>F559*G559</f>
        <v>90</v>
      </c>
      <c r="L559" s="24">
        <f>(J559/K559)</f>
        <v>0.13333333333333333</v>
      </c>
      <c r="M559" s="24">
        <f t="shared" si="8"/>
        <v>0.4</v>
      </c>
    </row>
    <row r="560" spans="1:13">
      <c r="A560" s="25">
        <v>216</v>
      </c>
      <c r="B560" s="12">
        <v>17</v>
      </c>
      <c r="C560" s="19" t="s">
        <v>78</v>
      </c>
      <c r="D560" t="s">
        <v>2441</v>
      </c>
      <c r="E560" s="21">
        <v>15</v>
      </c>
      <c r="F560" s="21">
        <v>25</v>
      </c>
      <c r="G560" s="12">
        <v>1</v>
      </c>
      <c r="H560" s="12">
        <v>42</v>
      </c>
      <c r="I560" t="s">
        <v>2421</v>
      </c>
      <c r="J560" s="16">
        <f>F560-E560</f>
        <v>10</v>
      </c>
      <c r="K560" s="16">
        <f>F560*G560</f>
        <v>25</v>
      </c>
      <c r="L560" s="24">
        <f>(J560/K560)</f>
        <v>0.4</v>
      </c>
      <c r="M560" s="24">
        <f t="shared" si="8"/>
        <v>0.4</v>
      </c>
    </row>
    <row r="561" spans="1:13">
      <c r="A561" s="25">
        <v>216</v>
      </c>
      <c r="B561" s="12">
        <v>17</v>
      </c>
      <c r="C561" s="19" t="s">
        <v>53</v>
      </c>
      <c r="D561" t="s">
        <v>2438</v>
      </c>
      <c r="E561" s="21">
        <v>13</v>
      </c>
      <c r="F561" s="21">
        <v>21</v>
      </c>
      <c r="G561" s="12">
        <v>3</v>
      </c>
      <c r="H561" s="12">
        <v>36</v>
      </c>
      <c r="I561" t="s">
        <v>2421</v>
      </c>
      <c r="J561" s="16">
        <f>F561-E561</f>
        <v>8</v>
      </c>
      <c r="K561" s="16">
        <f>F561*G561</f>
        <v>63</v>
      </c>
      <c r="L561" s="24">
        <f>(J561/K561)</f>
        <v>0.12698412698412698</v>
      </c>
      <c r="M561" s="24">
        <f t="shared" si="8"/>
        <v>0.38095238095238093</v>
      </c>
    </row>
    <row r="562" spans="1:13">
      <c r="A562" s="25">
        <v>216</v>
      </c>
      <c r="B562" s="12">
        <v>17</v>
      </c>
      <c r="C562" s="19" t="s">
        <v>64</v>
      </c>
      <c r="D562" t="s">
        <v>2425</v>
      </c>
      <c r="E562" s="21">
        <v>16</v>
      </c>
      <c r="F562" s="21">
        <v>27</v>
      </c>
      <c r="G562" s="12">
        <v>2</v>
      </c>
      <c r="H562" s="12">
        <v>42</v>
      </c>
      <c r="I562" t="s">
        <v>2421</v>
      </c>
      <c r="J562" s="16">
        <f>F562-E562</f>
        <v>11</v>
      </c>
      <c r="K562" s="16">
        <f>F562*G562</f>
        <v>54</v>
      </c>
      <c r="L562" s="24">
        <f>(J562/K562)</f>
        <v>0.20370370370370369</v>
      </c>
      <c r="M562" s="24">
        <f t="shared" si="8"/>
        <v>0.40740740740740738</v>
      </c>
    </row>
    <row r="563" spans="1:13">
      <c r="A563" s="25">
        <v>217</v>
      </c>
      <c r="B563" s="12">
        <v>1</v>
      </c>
      <c r="C563" s="19" t="s">
        <v>159</v>
      </c>
      <c r="D563" t="s">
        <v>2433</v>
      </c>
      <c r="E563" s="21">
        <v>19</v>
      </c>
      <c r="F563" s="21">
        <v>32</v>
      </c>
      <c r="G563" s="12">
        <v>3</v>
      </c>
      <c r="H563" s="12">
        <v>13</v>
      </c>
      <c r="I563" t="s">
        <v>2423</v>
      </c>
      <c r="J563" s="16">
        <f>F563-E563</f>
        <v>13</v>
      </c>
      <c r="K563" s="16">
        <f>F563*G563</f>
        <v>96</v>
      </c>
      <c r="L563" s="24">
        <f>(J563/K563)</f>
        <v>0.13541666666666666</v>
      </c>
      <c r="M563" s="24">
        <f t="shared" si="8"/>
        <v>0.40625</v>
      </c>
    </row>
    <row r="564" spans="1:13">
      <c r="A564" s="25">
        <v>218</v>
      </c>
      <c r="B564" s="12">
        <v>13</v>
      </c>
      <c r="C564" s="19" t="s">
        <v>68</v>
      </c>
      <c r="D564" t="s">
        <v>2431</v>
      </c>
      <c r="E564" s="21">
        <v>11</v>
      </c>
      <c r="F564" s="21">
        <v>19</v>
      </c>
      <c r="G564" s="12">
        <v>3</v>
      </c>
      <c r="H564" s="12">
        <v>24</v>
      </c>
      <c r="I564" t="s">
        <v>2423</v>
      </c>
      <c r="J564" s="16">
        <f>F564-E564</f>
        <v>8</v>
      </c>
      <c r="K564" s="16">
        <f>F564*G564</f>
        <v>57</v>
      </c>
      <c r="L564" s="24">
        <f>(J564/K564)</f>
        <v>0.14035087719298245</v>
      </c>
      <c r="M564" s="24">
        <f t="shared" si="8"/>
        <v>0.42105263157894735</v>
      </c>
    </row>
    <row r="565" spans="1:13">
      <c r="A565" s="25">
        <v>218</v>
      </c>
      <c r="B565" s="12">
        <v>13</v>
      </c>
      <c r="C565" s="19" t="s">
        <v>64</v>
      </c>
      <c r="D565" t="s">
        <v>2425</v>
      </c>
      <c r="E565" s="21">
        <v>16</v>
      </c>
      <c r="F565" s="21">
        <v>27</v>
      </c>
      <c r="G565" s="12">
        <v>3</v>
      </c>
      <c r="H565" s="12">
        <v>16</v>
      </c>
      <c r="I565" t="s">
        <v>2421</v>
      </c>
      <c r="J565" s="16">
        <f>F565-E565</f>
        <v>11</v>
      </c>
      <c r="K565" s="16">
        <f>F565*G565</f>
        <v>81</v>
      </c>
      <c r="L565" s="24">
        <f>(J565/K565)</f>
        <v>0.13580246913580246</v>
      </c>
      <c r="M565" s="24">
        <f t="shared" si="8"/>
        <v>0.40740740740740738</v>
      </c>
    </row>
    <row r="566" spans="1:13">
      <c r="A566" s="25">
        <v>218</v>
      </c>
      <c r="B566" s="12">
        <v>13</v>
      </c>
      <c r="C566" s="19" t="s">
        <v>129</v>
      </c>
      <c r="D566" t="s">
        <v>2437</v>
      </c>
      <c r="E566" s="21">
        <v>14</v>
      </c>
      <c r="F566" s="21">
        <v>23</v>
      </c>
      <c r="G566" s="12">
        <v>2</v>
      </c>
      <c r="H566" s="12">
        <v>6</v>
      </c>
      <c r="I566" t="s">
        <v>2421</v>
      </c>
      <c r="J566" s="16">
        <f>F566-E566</f>
        <v>9</v>
      </c>
      <c r="K566" s="16">
        <f>F566*G566</f>
        <v>46</v>
      </c>
      <c r="L566" s="24">
        <f>(J566/K566)</f>
        <v>0.19565217391304349</v>
      </c>
      <c r="M566" s="24">
        <f t="shared" si="8"/>
        <v>0.39130434782608697</v>
      </c>
    </row>
    <row r="567" spans="1:13">
      <c r="A567" s="25">
        <v>219</v>
      </c>
      <c r="B567" s="12">
        <v>1</v>
      </c>
      <c r="C567" s="19" t="s">
        <v>129</v>
      </c>
      <c r="D567" t="s">
        <v>2437</v>
      </c>
      <c r="E567" s="21">
        <v>14</v>
      </c>
      <c r="F567" s="21">
        <v>23</v>
      </c>
      <c r="G567" s="12">
        <v>2</v>
      </c>
      <c r="H567" s="12">
        <v>12</v>
      </c>
      <c r="I567" t="s">
        <v>2421</v>
      </c>
      <c r="J567" s="16">
        <f>F567-E567</f>
        <v>9</v>
      </c>
      <c r="K567" s="16">
        <f>F567*G567</f>
        <v>46</v>
      </c>
      <c r="L567" s="24">
        <f>(J567/K567)</f>
        <v>0.19565217391304349</v>
      </c>
      <c r="M567" s="24">
        <f t="shared" si="8"/>
        <v>0.39130434782608697</v>
      </c>
    </row>
    <row r="568" spans="1:13">
      <c r="A568" s="25">
        <v>219</v>
      </c>
      <c r="B568" s="12">
        <v>1</v>
      </c>
      <c r="C568" s="19" t="s">
        <v>72</v>
      </c>
      <c r="D568" t="s">
        <v>2424</v>
      </c>
      <c r="E568" s="21">
        <v>19</v>
      </c>
      <c r="F568" s="21">
        <v>31</v>
      </c>
      <c r="G568" s="12">
        <v>3</v>
      </c>
      <c r="H568" s="12">
        <v>11</v>
      </c>
      <c r="I568" t="s">
        <v>2423</v>
      </c>
      <c r="J568" s="16">
        <f>F568-E568</f>
        <v>12</v>
      </c>
      <c r="K568" s="16">
        <f>F568*G568</f>
        <v>93</v>
      </c>
      <c r="L568" s="24">
        <f>(J568/K568)</f>
        <v>0.12903225806451613</v>
      </c>
      <c r="M568" s="24">
        <f t="shared" si="8"/>
        <v>0.38709677419354838</v>
      </c>
    </row>
    <row r="569" spans="1:13">
      <c r="A569" s="25">
        <v>220</v>
      </c>
      <c r="B569" s="12">
        <v>15</v>
      </c>
      <c r="C569" s="19" t="s">
        <v>102</v>
      </c>
      <c r="D569" t="s">
        <v>2420</v>
      </c>
      <c r="E569" s="21">
        <v>14</v>
      </c>
      <c r="F569" s="21">
        <v>24</v>
      </c>
      <c r="G569" s="12">
        <v>1</v>
      </c>
      <c r="H569" s="12">
        <v>13</v>
      </c>
      <c r="I569" t="s">
        <v>2421</v>
      </c>
      <c r="J569" s="16">
        <f>F569-E569</f>
        <v>10</v>
      </c>
      <c r="K569" s="16">
        <f>F569*G569</f>
        <v>24</v>
      </c>
      <c r="L569" s="24">
        <f>(J569/K569)</f>
        <v>0.41666666666666669</v>
      </c>
      <c r="M569" s="24">
        <f t="shared" si="8"/>
        <v>0.41666666666666669</v>
      </c>
    </row>
    <row r="570" spans="1:13">
      <c r="A570" s="25">
        <v>221</v>
      </c>
      <c r="B570" s="12">
        <v>16</v>
      </c>
      <c r="C570" s="19" t="s">
        <v>159</v>
      </c>
      <c r="D570" t="s">
        <v>2433</v>
      </c>
      <c r="E570" s="21">
        <v>19</v>
      </c>
      <c r="F570" s="21">
        <v>32</v>
      </c>
      <c r="G570" s="12">
        <v>3</v>
      </c>
      <c r="H570" s="12">
        <v>29</v>
      </c>
      <c r="I570" t="s">
        <v>2421</v>
      </c>
      <c r="J570" s="16">
        <f>F570-E570</f>
        <v>13</v>
      </c>
      <c r="K570" s="16">
        <f>F570*G570</f>
        <v>96</v>
      </c>
      <c r="L570" s="24">
        <f>(J570/K570)</f>
        <v>0.13541666666666666</v>
      </c>
      <c r="M570" s="24">
        <f t="shared" si="8"/>
        <v>0.40625</v>
      </c>
    </row>
    <row r="571" spans="1:13">
      <c r="A571" s="25">
        <v>221</v>
      </c>
      <c r="B571" s="12">
        <v>16</v>
      </c>
      <c r="C571" s="19" t="s">
        <v>47</v>
      </c>
      <c r="D571" t="s">
        <v>2435</v>
      </c>
      <c r="E571" s="21">
        <v>20</v>
      </c>
      <c r="F571" s="21">
        <v>34</v>
      </c>
      <c r="G571" s="12">
        <v>2</v>
      </c>
      <c r="H571" s="12">
        <v>54</v>
      </c>
      <c r="I571" t="s">
        <v>2423</v>
      </c>
      <c r="J571" s="16">
        <f>F571-E571</f>
        <v>14</v>
      </c>
      <c r="K571" s="16">
        <f>F571*G571</f>
        <v>68</v>
      </c>
      <c r="L571" s="24">
        <f>(J571/K571)</f>
        <v>0.20588235294117646</v>
      </c>
      <c r="M571" s="24">
        <f t="shared" si="8"/>
        <v>0.41176470588235292</v>
      </c>
    </row>
    <row r="572" spans="1:13">
      <c r="A572" s="25">
        <v>221</v>
      </c>
      <c r="B572" s="12">
        <v>16</v>
      </c>
      <c r="C572" s="19" t="s">
        <v>32</v>
      </c>
      <c r="D572" t="s">
        <v>2428</v>
      </c>
      <c r="E572" s="21">
        <v>17</v>
      </c>
      <c r="F572" s="21">
        <v>29</v>
      </c>
      <c r="G572" s="12">
        <v>1</v>
      </c>
      <c r="H572" s="12">
        <v>25</v>
      </c>
      <c r="I572" t="s">
        <v>2421</v>
      </c>
      <c r="J572" s="16">
        <f>F572-E572</f>
        <v>12</v>
      </c>
      <c r="K572" s="16">
        <f>F572*G572</f>
        <v>29</v>
      </c>
      <c r="L572" s="24">
        <f>(J572/K572)</f>
        <v>0.41379310344827586</v>
      </c>
      <c r="M572" s="24">
        <f t="shared" si="8"/>
        <v>0.41379310344827586</v>
      </c>
    </row>
    <row r="573" spans="1:13">
      <c r="A573" s="25">
        <v>222</v>
      </c>
      <c r="B573" s="12">
        <v>3</v>
      </c>
      <c r="C573" s="19" t="s">
        <v>129</v>
      </c>
      <c r="D573" t="s">
        <v>2437</v>
      </c>
      <c r="E573" s="21">
        <v>14</v>
      </c>
      <c r="F573" s="21">
        <v>23</v>
      </c>
      <c r="G573" s="12">
        <v>3</v>
      </c>
      <c r="H573" s="12">
        <v>29</v>
      </c>
      <c r="I573" t="s">
        <v>2421</v>
      </c>
      <c r="J573" s="16">
        <f>F573-E573</f>
        <v>9</v>
      </c>
      <c r="K573" s="16">
        <f>F573*G573</f>
        <v>69</v>
      </c>
      <c r="L573" s="24">
        <f>(J573/K573)</f>
        <v>0.13043478260869565</v>
      </c>
      <c r="M573" s="24">
        <f t="shared" si="8"/>
        <v>0.39130434782608697</v>
      </c>
    </row>
    <row r="574" spans="1:13">
      <c r="A574" s="25">
        <v>222</v>
      </c>
      <c r="B574" s="12">
        <v>3</v>
      </c>
      <c r="C574" s="19" t="s">
        <v>37</v>
      </c>
      <c r="D574" t="s">
        <v>2430</v>
      </c>
      <c r="E574" s="21">
        <v>16</v>
      </c>
      <c r="F574" s="21">
        <v>28</v>
      </c>
      <c r="G574" s="12">
        <v>1</v>
      </c>
      <c r="H574" s="12">
        <v>56</v>
      </c>
      <c r="I574" t="s">
        <v>2421</v>
      </c>
      <c r="J574" s="16">
        <f>F574-E574</f>
        <v>12</v>
      </c>
      <c r="K574" s="16">
        <f>F574*G574</f>
        <v>28</v>
      </c>
      <c r="L574" s="24">
        <f>(J574/K574)</f>
        <v>0.42857142857142855</v>
      </c>
      <c r="M574" s="24">
        <f t="shared" si="8"/>
        <v>0.42857142857142855</v>
      </c>
    </row>
    <row r="575" spans="1:13">
      <c r="A575" s="25">
        <v>223</v>
      </c>
      <c r="B575" s="12">
        <v>19</v>
      </c>
      <c r="C575" s="19" t="s">
        <v>159</v>
      </c>
      <c r="D575" t="s">
        <v>2433</v>
      </c>
      <c r="E575" s="21">
        <v>19</v>
      </c>
      <c r="F575" s="21">
        <v>32</v>
      </c>
      <c r="G575" s="12">
        <v>1</v>
      </c>
      <c r="H575" s="12">
        <v>53</v>
      </c>
      <c r="I575" t="s">
        <v>2421</v>
      </c>
      <c r="J575" s="16">
        <f>F575-E575</f>
        <v>13</v>
      </c>
      <c r="K575" s="16">
        <f>F575*G575</f>
        <v>32</v>
      </c>
      <c r="L575" s="24">
        <f>(J575/K575)</f>
        <v>0.40625</v>
      </c>
      <c r="M575" s="24">
        <f t="shared" si="8"/>
        <v>0.40625</v>
      </c>
    </row>
    <row r="576" spans="1:13">
      <c r="A576" s="25">
        <v>224</v>
      </c>
      <c r="B576" s="12">
        <v>7</v>
      </c>
      <c r="C576" s="19" t="s">
        <v>96</v>
      </c>
      <c r="D576" t="s">
        <v>2440</v>
      </c>
      <c r="E576" s="21">
        <v>15</v>
      </c>
      <c r="F576" s="21">
        <v>26</v>
      </c>
      <c r="G576" s="12">
        <v>2</v>
      </c>
      <c r="H576" s="12">
        <v>20</v>
      </c>
      <c r="I576" t="s">
        <v>2421</v>
      </c>
      <c r="J576" s="16">
        <f>F576-E576</f>
        <v>11</v>
      </c>
      <c r="K576" s="16">
        <f>F576*G576</f>
        <v>52</v>
      </c>
      <c r="L576" s="24">
        <f>(J576/K576)</f>
        <v>0.21153846153846154</v>
      </c>
      <c r="M576" s="24">
        <f t="shared" si="8"/>
        <v>0.42307692307692307</v>
      </c>
    </row>
    <row r="577" spans="1:13">
      <c r="A577" s="25">
        <v>225</v>
      </c>
      <c r="B577" s="12">
        <v>19</v>
      </c>
      <c r="C577" s="19" t="s">
        <v>172</v>
      </c>
      <c r="D577" t="s">
        <v>2429</v>
      </c>
      <c r="E577" s="21">
        <v>20</v>
      </c>
      <c r="F577" s="21">
        <v>33</v>
      </c>
      <c r="G577" s="12">
        <v>3</v>
      </c>
      <c r="H577" s="12">
        <v>56</v>
      </c>
      <c r="I577" t="s">
        <v>2423</v>
      </c>
      <c r="J577" s="16">
        <f>F577-E577</f>
        <v>13</v>
      </c>
      <c r="K577" s="16">
        <f>F577*G577</f>
        <v>99</v>
      </c>
      <c r="L577" s="24">
        <f>(J577/K577)</f>
        <v>0.13131313131313133</v>
      </c>
      <c r="M577" s="24">
        <f t="shared" si="8"/>
        <v>0.39393939393939392</v>
      </c>
    </row>
    <row r="578" spans="1:13">
      <c r="A578" s="25">
        <v>225</v>
      </c>
      <c r="B578" s="12">
        <v>19</v>
      </c>
      <c r="C578" s="19" t="s">
        <v>129</v>
      </c>
      <c r="D578" t="s">
        <v>2437</v>
      </c>
      <c r="E578" s="21">
        <v>14</v>
      </c>
      <c r="F578" s="21">
        <v>23</v>
      </c>
      <c r="G578" s="12">
        <v>3</v>
      </c>
      <c r="H578" s="12">
        <v>38</v>
      </c>
      <c r="I578" t="s">
        <v>2423</v>
      </c>
      <c r="J578" s="16">
        <f>F578-E578</f>
        <v>9</v>
      </c>
      <c r="K578" s="16">
        <f>F578*G578</f>
        <v>69</v>
      </c>
      <c r="L578" s="24">
        <f>(J578/K578)</f>
        <v>0.13043478260869565</v>
      </c>
      <c r="M578" s="24">
        <f t="shared" ref="M578:M641" si="9">(J578/F578)</f>
        <v>0.39130434782608697</v>
      </c>
    </row>
    <row r="579" spans="1:13">
      <c r="A579" s="25">
        <v>226</v>
      </c>
      <c r="B579" s="12">
        <v>7</v>
      </c>
      <c r="C579" s="19" t="s">
        <v>88</v>
      </c>
      <c r="D579" t="s">
        <v>2436</v>
      </c>
      <c r="E579" s="21">
        <v>12</v>
      </c>
      <c r="F579" s="21">
        <v>20</v>
      </c>
      <c r="G579" s="12">
        <v>2</v>
      </c>
      <c r="H579" s="12">
        <v>7</v>
      </c>
      <c r="I579" t="s">
        <v>2421</v>
      </c>
      <c r="J579" s="16">
        <f>F579-E579</f>
        <v>8</v>
      </c>
      <c r="K579" s="16">
        <f>F579*G579</f>
        <v>40</v>
      </c>
      <c r="L579" s="24">
        <f>(J579/K579)</f>
        <v>0.2</v>
      </c>
      <c r="M579" s="24">
        <f t="shared" si="9"/>
        <v>0.4</v>
      </c>
    </row>
    <row r="580" spans="1:13">
      <c r="A580" s="25">
        <v>226</v>
      </c>
      <c r="B580" s="12">
        <v>7</v>
      </c>
      <c r="C580" s="19" t="s">
        <v>53</v>
      </c>
      <c r="D580" t="s">
        <v>2438</v>
      </c>
      <c r="E580" s="21">
        <v>13</v>
      </c>
      <c r="F580" s="21">
        <v>21</v>
      </c>
      <c r="G580" s="12">
        <v>1</v>
      </c>
      <c r="H580" s="12">
        <v>29</v>
      </c>
      <c r="I580" t="s">
        <v>2423</v>
      </c>
      <c r="J580" s="16">
        <f>F580-E580</f>
        <v>8</v>
      </c>
      <c r="K580" s="16">
        <f>F580*G580</f>
        <v>21</v>
      </c>
      <c r="L580" s="24">
        <f>(J580/K580)</f>
        <v>0.38095238095238093</v>
      </c>
      <c r="M580" s="24">
        <f t="shared" si="9"/>
        <v>0.38095238095238093</v>
      </c>
    </row>
    <row r="581" spans="1:13">
      <c r="A581" s="25">
        <v>226</v>
      </c>
      <c r="B581" s="12">
        <v>7</v>
      </c>
      <c r="C581" s="19" t="s">
        <v>64</v>
      </c>
      <c r="D581" t="s">
        <v>2425</v>
      </c>
      <c r="E581" s="21">
        <v>16</v>
      </c>
      <c r="F581" s="21">
        <v>27</v>
      </c>
      <c r="G581" s="12">
        <v>3</v>
      </c>
      <c r="H581" s="12">
        <v>56</v>
      </c>
      <c r="I581" t="s">
        <v>2421</v>
      </c>
      <c r="J581" s="16">
        <f>F581-E581</f>
        <v>11</v>
      </c>
      <c r="K581" s="16">
        <f>F581*G581</f>
        <v>81</v>
      </c>
      <c r="L581" s="24">
        <f>(J581/K581)</f>
        <v>0.13580246913580246</v>
      </c>
      <c r="M581" s="24">
        <f t="shared" si="9"/>
        <v>0.40740740740740738</v>
      </c>
    </row>
    <row r="582" spans="1:13">
      <c r="A582" s="25">
        <v>226</v>
      </c>
      <c r="B582" s="12">
        <v>7</v>
      </c>
      <c r="C582" s="19" t="s">
        <v>32</v>
      </c>
      <c r="D582" t="s">
        <v>2428</v>
      </c>
      <c r="E582" s="21">
        <v>17</v>
      </c>
      <c r="F582" s="21">
        <v>29</v>
      </c>
      <c r="G582" s="12">
        <v>1</v>
      </c>
      <c r="H582" s="12">
        <v>54</v>
      </c>
      <c r="I582" t="s">
        <v>2423</v>
      </c>
      <c r="J582" s="16">
        <f>F582-E582</f>
        <v>12</v>
      </c>
      <c r="K582" s="16">
        <f>F582*G582</f>
        <v>29</v>
      </c>
      <c r="L582" s="24">
        <f>(J582/K582)</f>
        <v>0.41379310344827586</v>
      </c>
      <c r="M582" s="24">
        <f t="shared" si="9"/>
        <v>0.41379310344827586</v>
      </c>
    </row>
    <row r="583" spans="1:13">
      <c r="A583" s="25">
        <v>227</v>
      </c>
      <c r="B583" s="12">
        <v>17</v>
      </c>
      <c r="C583" s="19" t="s">
        <v>102</v>
      </c>
      <c r="D583" t="s">
        <v>2420</v>
      </c>
      <c r="E583" s="21">
        <v>14</v>
      </c>
      <c r="F583" s="21">
        <v>24</v>
      </c>
      <c r="G583" s="12">
        <v>1</v>
      </c>
      <c r="H583" s="12">
        <v>58</v>
      </c>
      <c r="I583" t="s">
        <v>2421</v>
      </c>
      <c r="J583" s="16">
        <f>F583-E583</f>
        <v>10</v>
      </c>
      <c r="K583" s="16">
        <f>F583*G583</f>
        <v>24</v>
      </c>
      <c r="L583" s="24">
        <f>(J583/K583)</f>
        <v>0.41666666666666669</v>
      </c>
      <c r="M583" s="24">
        <f t="shared" si="9"/>
        <v>0.41666666666666669</v>
      </c>
    </row>
    <row r="584" spans="1:13">
      <c r="A584" s="25">
        <v>227</v>
      </c>
      <c r="B584" s="12">
        <v>17</v>
      </c>
      <c r="C584" s="19" t="s">
        <v>72</v>
      </c>
      <c r="D584" t="s">
        <v>2424</v>
      </c>
      <c r="E584" s="21">
        <v>19</v>
      </c>
      <c r="F584" s="21">
        <v>31</v>
      </c>
      <c r="G584" s="12">
        <v>3</v>
      </c>
      <c r="H584" s="12">
        <v>15</v>
      </c>
      <c r="I584" t="s">
        <v>2423</v>
      </c>
      <c r="J584" s="16">
        <f>F584-E584</f>
        <v>12</v>
      </c>
      <c r="K584" s="16">
        <f>F584*G584</f>
        <v>93</v>
      </c>
      <c r="L584" s="24">
        <f>(J584/K584)</f>
        <v>0.12903225806451613</v>
      </c>
      <c r="M584" s="24">
        <f t="shared" si="9"/>
        <v>0.38709677419354838</v>
      </c>
    </row>
    <row r="585" spans="1:13">
      <c r="A585" s="25">
        <v>227</v>
      </c>
      <c r="B585" s="12">
        <v>17</v>
      </c>
      <c r="C585" s="19" t="s">
        <v>37</v>
      </c>
      <c r="D585" t="s">
        <v>2430</v>
      </c>
      <c r="E585" s="21">
        <v>16</v>
      </c>
      <c r="F585" s="21">
        <v>28</v>
      </c>
      <c r="G585" s="12">
        <v>1</v>
      </c>
      <c r="H585" s="12">
        <v>13</v>
      </c>
      <c r="I585" t="s">
        <v>2421</v>
      </c>
      <c r="J585" s="16">
        <f>F585-E585</f>
        <v>12</v>
      </c>
      <c r="K585" s="16">
        <f>F585*G585</f>
        <v>28</v>
      </c>
      <c r="L585" s="24">
        <f>(J585/K585)</f>
        <v>0.42857142857142855</v>
      </c>
      <c r="M585" s="24">
        <f t="shared" si="9"/>
        <v>0.42857142857142855</v>
      </c>
    </row>
    <row r="586" spans="1:13">
      <c r="A586" s="25">
        <v>227</v>
      </c>
      <c r="B586" s="12">
        <v>17</v>
      </c>
      <c r="C586" s="19" t="s">
        <v>172</v>
      </c>
      <c r="D586" t="s">
        <v>2429</v>
      </c>
      <c r="E586" s="21">
        <v>20</v>
      </c>
      <c r="F586" s="21">
        <v>33</v>
      </c>
      <c r="G586" s="12">
        <v>2</v>
      </c>
      <c r="H586" s="12">
        <v>33</v>
      </c>
      <c r="I586" t="s">
        <v>2421</v>
      </c>
      <c r="J586" s="16">
        <f>F586-E586</f>
        <v>13</v>
      </c>
      <c r="K586" s="16">
        <f>F586*G586</f>
        <v>66</v>
      </c>
      <c r="L586" s="24">
        <f>(J586/K586)</f>
        <v>0.19696969696969696</v>
      </c>
      <c r="M586" s="24">
        <f t="shared" si="9"/>
        <v>0.39393939393939392</v>
      </c>
    </row>
    <row r="587" spans="1:13">
      <c r="A587" s="25">
        <v>228</v>
      </c>
      <c r="B587" s="12">
        <v>16</v>
      </c>
      <c r="C587" s="19" t="s">
        <v>129</v>
      </c>
      <c r="D587" t="s">
        <v>2437</v>
      </c>
      <c r="E587" s="21">
        <v>14</v>
      </c>
      <c r="F587" s="21">
        <v>23</v>
      </c>
      <c r="G587" s="12">
        <v>3</v>
      </c>
      <c r="H587" s="12">
        <v>35</v>
      </c>
      <c r="I587" t="s">
        <v>2421</v>
      </c>
      <c r="J587" s="16">
        <f>F587-E587</f>
        <v>9</v>
      </c>
      <c r="K587" s="16">
        <f>F587*G587</f>
        <v>69</v>
      </c>
      <c r="L587" s="24">
        <f>(J587/K587)</f>
        <v>0.13043478260869565</v>
      </c>
      <c r="M587" s="24">
        <f t="shared" si="9"/>
        <v>0.39130434782608697</v>
      </c>
    </row>
    <row r="588" spans="1:13">
      <c r="A588" s="25">
        <v>229</v>
      </c>
      <c r="B588" s="12">
        <v>14</v>
      </c>
      <c r="C588" s="19" t="s">
        <v>78</v>
      </c>
      <c r="D588" t="s">
        <v>2441</v>
      </c>
      <c r="E588" s="21">
        <v>15</v>
      </c>
      <c r="F588" s="21">
        <v>25</v>
      </c>
      <c r="G588" s="12">
        <v>1</v>
      </c>
      <c r="H588" s="12">
        <v>28</v>
      </c>
      <c r="I588" t="s">
        <v>2423</v>
      </c>
      <c r="J588" s="16">
        <f>F588-E588</f>
        <v>10</v>
      </c>
      <c r="K588" s="16">
        <f>F588*G588</f>
        <v>25</v>
      </c>
      <c r="L588" s="24">
        <f>(J588/K588)</f>
        <v>0.4</v>
      </c>
      <c r="M588" s="24">
        <f t="shared" si="9"/>
        <v>0.4</v>
      </c>
    </row>
    <row r="589" spans="1:13">
      <c r="A589" s="25">
        <v>229</v>
      </c>
      <c r="B589" s="12">
        <v>14</v>
      </c>
      <c r="C589" s="19" t="s">
        <v>24</v>
      </c>
      <c r="D589" t="s">
        <v>2432</v>
      </c>
      <c r="E589" s="21">
        <v>21</v>
      </c>
      <c r="F589" s="21">
        <v>35</v>
      </c>
      <c r="G589" s="12">
        <v>1</v>
      </c>
      <c r="H589" s="12">
        <v>43</v>
      </c>
      <c r="I589" t="s">
        <v>2421</v>
      </c>
      <c r="J589" s="16">
        <f>F589-E589</f>
        <v>14</v>
      </c>
      <c r="K589" s="16">
        <f>F589*G589</f>
        <v>35</v>
      </c>
      <c r="L589" s="24">
        <f>(J589/K589)</f>
        <v>0.4</v>
      </c>
      <c r="M589" s="24">
        <f t="shared" si="9"/>
        <v>0.4</v>
      </c>
    </row>
    <row r="590" spans="1:13">
      <c r="A590" s="25">
        <v>229</v>
      </c>
      <c r="B590" s="12">
        <v>14</v>
      </c>
      <c r="C590" s="19" t="s">
        <v>56</v>
      </c>
      <c r="D590" t="s">
        <v>2427</v>
      </c>
      <c r="E590" s="21">
        <v>22</v>
      </c>
      <c r="F590" s="21">
        <v>36</v>
      </c>
      <c r="G590" s="12">
        <v>1</v>
      </c>
      <c r="H590" s="12">
        <v>19</v>
      </c>
      <c r="I590" t="s">
        <v>2423</v>
      </c>
      <c r="J590" s="16">
        <f>F590-E590</f>
        <v>14</v>
      </c>
      <c r="K590" s="16">
        <f>F590*G590</f>
        <v>36</v>
      </c>
      <c r="L590" s="24">
        <f>(J590/K590)</f>
        <v>0.3888888888888889</v>
      </c>
      <c r="M590" s="24">
        <f t="shared" si="9"/>
        <v>0.3888888888888889</v>
      </c>
    </row>
    <row r="591" spans="1:13">
      <c r="A591" s="25">
        <v>229</v>
      </c>
      <c r="B591" s="12">
        <v>14</v>
      </c>
      <c r="C591" s="19" t="s">
        <v>37</v>
      </c>
      <c r="D591" t="s">
        <v>2430</v>
      </c>
      <c r="E591" s="21">
        <v>16</v>
      </c>
      <c r="F591" s="21">
        <v>28</v>
      </c>
      <c r="G591" s="12">
        <v>1</v>
      </c>
      <c r="H591" s="12">
        <v>27</v>
      </c>
      <c r="I591" t="s">
        <v>2423</v>
      </c>
      <c r="J591" s="16">
        <f>F591-E591</f>
        <v>12</v>
      </c>
      <c r="K591" s="16">
        <f>F591*G591</f>
        <v>28</v>
      </c>
      <c r="L591" s="24">
        <f>(J591/K591)</f>
        <v>0.42857142857142855</v>
      </c>
      <c r="M591" s="24">
        <f t="shared" si="9"/>
        <v>0.42857142857142855</v>
      </c>
    </row>
    <row r="592" spans="1:13">
      <c r="A592" s="25">
        <v>230</v>
      </c>
      <c r="B592" s="12">
        <v>5</v>
      </c>
      <c r="C592" s="19" t="s">
        <v>159</v>
      </c>
      <c r="D592" t="s">
        <v>2433</v>
      </c>
      <c r="E592" s="21">
        <v>19</v>
      </c>
      <c r="F592" s="21">
        <v>32</v>
      </c>
      <c r="G592" s="12">
        <v>3</v>
      </c>
      <c r="H592" s="12">
        <v>10</v>
      </c>
      <c r="I592" t="s">
        <v>2423</v>
      </c>
      <c r="J592" s="16">
        <f>F592-E592</f>
        <v>13</v>
      </c>
      <c r="K592" s="16">
        <f>F592*G592</f>
        <v>96</v>
      </c>
      <c r="L592" s="24">
        <f>(J592/K592)</f>
        <v>0.13541666666666666</v>
      </c>
      <c r="M592" s="24">
        <f t="shared" si="9"/>
        <v>0.40625</v>
      </c>
    </row>
    <row r="593" spans="1:13">
      <c r="A593" s="25">
        <v>230</v>
      </c>
      <c r="B593" s="12">
        <v>5</v>
      </c>
      <c r="C593" s="19" t="s">
        <v>37</v>
      </c>
      <c r="D593" t="s">
        <v>2430</v>
      </c>
      <c r="E593" s="21">
        <v>16</v>
      </c>
      <c r="F593" s="21">
        <v>28</v>
      </c>
      <c r="G593" s="12">
        <v>2</v>
      </c>
      <c r="H593" s="12">
        <v>24</v>
      </c>
      <c r="I593" t="s">
        <v>2423</v>
      </c>
      <c r="J593" s="16">
        <f>F593-E593</f>
        <v>12</v>
      </c>
      <c r="K593" s="16">
        <f>F593*G593</f>
        <v>56</v>
      </c>
      <c r="L593" s="24">
        <f>(J593/K593)</f>
        <v>0.21428571428571427</v>
      </c>
      <c r="M593" s="24">
        <f t="shared" si="9"/>
        <v>0.42857142857142855</v>
      </c>
    </row>
    <row r="594" spans="1:13">
      <c r="A594" s="25">
        <v>230</v>
      </c>
      <c r="B594" s="12">
        <v>5</v>
      </c>
      <c r="C594" s="19" t="s">
        <v>72</v>
      </c>
      <c r="D594" t="s">
        <v>2424</v>
      </c>
      <c r="E594" s="21">
        <v>19</v>
      </c>
      <c r="F594" s="21">
        <v>31</v>
      </c>
      <c r="G594" s="12">
        <v>2</v>
      </c>
      <c r="H594" s="12">
        <v>57</v>
      </c>
      <c r="I594" t="s">
        <v>2423</v>
      </c>
      <c r="J594" s="16">
        <f>F594-E594</f>
        <v>12</v>
      </c>
      <c r="K594" s="16">
        <f>F594*G594</f>
        <v>62</v>
      </c>
      <c r="L594" s="24">
        <f>(J594/K594)</f>
        <v>0.19354838709677419</v>
      </c>
      <c r="M594" s="24">
        <f t="shared" si="9"/>
        <v>0.38709677419354838</v>
      </c>
    </row>
    <row r="595" spans="1:13">
      <c r="A595" s="25">
        <v>231</v>
      </c>
      <c r="B595" s="12">
        <v>8</v>
      </c>
      <c r="C595" s="19" t="s">
        <v>53</v>
      </c>
      <c r="D595" t="s">
        <v>2438</v>
      </c>
      <c r="E595" s="21">
        <v>13</v>
      </c>
      <c r="F595" s="21">
        <v>21</v>
      </c>
      <c r="G595" s="12">
        <v>2</v>
      </c>
      <c r="H595" s="12">
        <v>29</v>
      </c>
      <c r="I595" t="s">
        <v>2423</v>
      </c>
      <c r="J595" s="16">
        <f>F595-E595</f>
        <v>8</v>
      </c>
      <c r="K595" s="16">
        <f>F595*G595</f>
        <v>42</v>
      </c>
      <c r="L595" s="24">
        <f>(J595/K595)</f>
        <v>0.19047619047619047</v>
      </c>
      <c r="M595" s="24">
        <f t="shared" si="9"/>
        <v>0.38095238095238093</v>
      </c>
    </row>
    <row r="596" spans="1:13">
      <c r="A596" s="25">
        <v>231</v>
      </c>
      <c r="B596" s="12">
        <v>8</v>
      </c>
      <c r="C596" s="19" t="s">
        <v>47</v>
      </c>
      <c r="D596" t="s">
        <v>2435</v>
      </c>
      <c r="E596" s="21">
        <v>20</v>
      </c>
      <c r="F596" s="21">
        <v>34</v>
      </c>
      <c r="G596" s="12">
        <v>3</v>
      </c>
      <c r="H596" s="12">
        <v>17</v>
      </c>
      <c r="I596" t="s">
        <v>2423</v>
      </c>
      <c r="J596" s="16">
        <f>F596-E596</f>
        <v>14</v>
      </c>
      <c r="K596" s="16">
        <f>F596*G596</f>
        <v>102</v>
      </c>
      <c r="L596" s="24">
        <f>(J596/K596)</f>
        <v>0.13725490196078433</v>
      </c>
      <c r="M596" s="24">
        <f t="shared" si="9"/>
        <v>0.41176470588235292</v>
      </c>
    </row>
    <row r="597" spans="1:13">
      <c r="A597" s="25">
        <v>231</v>
      </c>
      <c r="B597" s="12">
        <v>8</v>
      </c>
      <c r="C597" s="19" t="s">
        <v>72</v>
      </c>
      <c r="D597" t="s">
        <v>2424</v>
      </c>
      <c r="E597" s="21">
        <v>19</v>
      </c>
      <c r="F597" s="21">
        <v>31</v>
      </c>
      <c r="G597" s="12">
        <v>1</v>
      </c>
      <c r="H597" s="12">
        <v>53</v>
      </c>
      <c r="I597" t="s">
        <v>2423</v>
      </c>
      <c r="J597" s="16">
        <f>F597-E597</f>
        <v>12</v>
      </c>
      <c r="K597" s="16">
        <f>F597*G597</f>
        <v>31</v>
      </c>
      <c r="L597" s="24">
        <f>(J597/K597)</f>
        <v>0.38709677419354838</v>
      </c>
      <c r="M597" s="24">
        <f t="shared" si="9"/>
        <v>0.38709677419354838</v>
      </c>
    </row>
    <row r="598" spans="1:13">
      <c r="A598" s="25">
        <v>231</v>
      </c>
      <c r="B598" s="12">
        <v>8</v>
      </c>
      <c r="C598" s="19" t="s">
        <v>172</v>
      </c>
      <c r="D598" t="s">
        <v>2429</v>
      </c>
      <c r="E598" s="21">
        <v>20</v>
      </c>
      <c r="F598" s="21">
        <v>33</v>
      </c>
      <c r="G598" s="12">
        <v>1</v>
      </c>
      <c r="H598" s="12">
        <v>51</v>
      </c>
      <c r="I598" t="s">
        <v>2421</v>
      </c>
      <c r="J598" s="16">
        <f>F598-E598</f>
        <v>13</v>
      </c>
      <c r="K598" s="16">
        <f>F598*G598</f>
        <v>33</v>
      </c>
      <c r="L598" s="24">
        <f>(J598/K598)</f>
        <v>0.39393939393939392</v>
      </c>
      <c r="M598" s="24">
        <f t="shared" si="9"/>
        <v>0.39393939393939392</v>
      </c>
    </row>
    <row r="599" spans="1:13">
      <c r="A599" s="25">
        <v>232</v>
      </c>
      <c r="B599" s="12">
        <v>2</v>
      </c>
      <c r="C599" s="19" t="s">
        <v>102</v>
      </c>
      <c r="D599" t="s">
        <v>2420</v>
      </c>
      <c r="E599" s="21">
        <v>14</v>
      </c>
      <c r="F599" s="21">
        <v>24</v>
      </c>
      <c r="G599" s="12">
        <v>1</v>
      </c>
      <c r="H599" s="12">
        <v>50</v>
      </c>
      <c r="I599" t="s">
        <v>2423</v>
      </c>
      <c r="J599" s="16">
        <f>F599-E599</f>
        <v>10</v>
      </c>
      <c r="K599" s="16">
        <f>F599*G599</f>
        <v>24</v>
      </c>
      <c r="L599" s="24">
        <f>(J599/K599)</f>
        <v>0.41666666666666669</v>
      </c>
      <c r="M599" s="24">
        <f t="shared" si="9"/>
        <v>0.41666666666666669</v>
      </c>
    </row>
    <row r="600" spans="1:13">
      <c r="A600" s="25">
        <v>232</v>
      </c>
      <c r="B600" s="12">
        <v>2</v>
      </c>
      <c r="C600" s="19" t="s">
        <v>64</v>
      </c>
      <c r="D600" t="s">
        <v>2425</v>
      </c>
      <c r="E600" s="21">
        <v>16</v>
      </c>
      <c r="F600" s="21">
        <v>27</v>
      </c>
      <c r="G600" s="12">
        <v>2</v>
      </c>
      <c r="H600" s="12">
        <v>30</v>
      </c>
      <c r="I600" t="s">
        <v>2423</v>
      </c>
      <c r="J600" s="16">
        <f>F600-E600</f>
        <v>11</v>
      </c>
      <c r="K600" s="16">
        <f>F600*G600</f>
        <v>54</v>
      </c>
      <c r="L600" s="24">
        <f>(J600/K600)</f>
        <v>0.20370370370370369</v>
      </c>
      <c r="M600" s="24">
        <f t="shared" si="9"/>
        <v>0.40740740740740738</v>
      </c>
    </row>
    <row r="601" spans="1:13">
      <c r="A601" s="25">
        <v>232</v>
      </c>
      <c r="B601" s="12">
        <v>2</v>
      </c>
      <c r="C601" s="19" t="s">
        <v>50</v>
      </c>
      <c r="D601" t="s">
        <v>2422</v>
      </c>
      <c r="E601" s="21">
        <v>18</v>
      </c>
      <c r="F601" s="21">
        <v>30</v>
      </c>
      <c r="G601" s="12">
        <v>2</v>
      </c>
      <c r="H601" s="12">
        <v>40</v>
      </c>
      <c r="I601" t="s">
        <v>2423</v>
      </c>
      <c r="J601" s="16">
        <f>F601-E601</f>
        <v>12</v>
      </c>
      <c r="K601" s="16">
        <f>F601*G601</f>
        <v>60</v>
      </c>
      <c r="L601" s="24">
        <f>(J601/K601)</f>
        <v>0.2</v>
      </c>
      <c r="M601" s="24">
        <f t="shared" si="9"/>
        <v>0.4</v>
      </c>
    </row>
    <row r="602" spans="1:13">
      <c r="A602" s="25">
        <v>232</v>
      </c>
      <c r="B602" s="12">
        <v>2</v>
      </c>
      <c r="C602" s="19" t="s">
        <v>96</v>
      </c>
      <c r="D602" t="s">
        <v>2440</v>
      </c>
      <c r="E602" s="21">
        <v>15</v>
      </c>
      <c r="F602" s="21">
        <v>26</v>
      </c>
      <c r="G602" s="12">
        <v>2</v>
      </c>
      <c r="H602" s="12">
        <v>19</v>
      </c>
      <c r="I602" t="s">
        <v>2421</v>
      </c>
      <c r="J602" s="16">
        <f>F602-E602</f>
        <v>11</v>
      </c>
      <c r="K602" s="16">
        <f>F602*G602</f>
        <v>52</v>
      </c>
      <c r="L602" s="24">
        <f>(J602/K602)</f>
        <v>0.21153846153846154</v>
      </c>
      <c r="M602" s="24">
        <f t="shared" si="9"/>
        <v>0.42307692307692307</v>
      </c>
    </row>
    <row r="603" spans="1:13">
      <c r="A603" s="25">
        <v>233</v>
      </c>
      <c r="B603" s="12">
        <v>8</v>
      </c>
      <c r="C603" s="19" t="s">
        <v>68</v>
      </c>
      <c r="D603" t="s">
        <v>2431</v>
      </c>
      <c r="E603" s="21">
        <v>11</v>
      </c>
      <c r="F603" s="21">
        <v>19</v>
      </c>
      <c r="G603" s="12">
        <v>2</v>
      </c>
      <c r="H603" s="12">
        <v>31</v>
      </c>
      <c r="I603" t="s">
        <v>2423</v>
      </c>
      <c r="J603" s="16">
        <f>F603-E603</f>
        <v>8</v>
      </c>
      <c r="K603" s="16">
        <f>F603*G603</f>
        <v>38</v>
      </c>
      <c r="L603" s="24">
        <f>(J603/K603)</f>
        <v>0.21052631578947367</v>
      </c>
      <c r="M603" s="24">
        <f t="shared" si="9"/>
        <v>0.42105263157894735</v>
      </c>
    </row>
    <row r="604" spans="1:13">
      <c r="A604" s="25">
        <v>234</v>
      </c>
      <c r="B604" s="12">
        <v>17</v>
      </c>
      <c r="C604" s="19" t="s">
        <v>50</v>
      </c>
      <c r="D604" t="s">
        <v>2422</v>
      </c>
      <c r="E604" s="21">
        <v>18</v>
      </c>
      <c r="F604" s="21">
        <v>30</v>
      </c>
      <c r="G604" s="12">
        <v>2</v>
      </c>
      <c r="H604" s="12">
        <v>41</v>
      </c>
      <c r="I604" t="s">
        <v>2423</v>
      </c>
      <c r="J604" s="16">
        <f>F604-E604</f>
        <v>12</v>
      </c>
      <c r="K604" s="16">
        <f>F604*G604</f>
        <v>60</v>
      </c>
      <c r="L604" s="24">
        <f>(J604/K604)</f>
        <v>0.2</v>
      </c>
      <c r="M604" s="24">
        <f t="shared" si="9"/>
        <v>0.4</v>
      </c>
    </row>
    <row r="605" spans="1:13">
      <c r="A605" s="25">
        <v>234</v>
      </c>
      <c r="B605" s="12">
        <v>17</v>
      </c>
      <c r="C605" s="19" t="s">
        <v>102</v>
      </c>
      <c r="D605" t="s">
        <v>2420</v>
      </c>
      <c r="E605" s="21">
        <v>14</v>
      </c>
      <c r="F605" s="21">
        <v>24</v>
      </c>
      <c r="G605" s="12">
        <v>3</v>
      </c>
      <c r="H605" s="12">
        <v>35</v>
      </c>
      <c r="I605" t="s">
        <v>2421</v>
      </c>
      <c r="J605" s="16">
        <f>F605-E605</f>
        <v>10</v>
      </c>
      <c r="K605" s="16">
        <f>F605*G605</f>
        <v>72</v>
      </c>
      <c r="L605" s="24">
        <f>(J605/K605)</f>
        <v>0.1388888888888889</v>
      </c>
      <c r="M605" s="24">
        <f t="shared" si="9"/>
        <v>0.41666666666666669</v>
      </c>
    </row>
    <row r="606" spans="1:13">
      <c r="A606" s="25">
        <v>234</v>
      </c>
      <c r="B606" s="12">
        <v>17</v>
      </c>
      <c r="C606" s="19" t="s">
        <v>72</v>
      </c>
      <c r="D606" t="s">
        <v>2424</v>
      </c>
      <c r="E606" s="21">
        <v>19</v>
      </c>
      <c r="F606" s="21">
        <v>31</v>
      </c>
      <c r="G606" s="12">
        <v>3</v>
      </c>
      <c r="H606" s="12">
        <v>23</v>
      </c>
      <c r="I606" t="s">
        <v>2423</v>
      </c>
      <c r="J606" s="16">
        <f>F606-E606</f>
        <v>12</v>
      </c>
      <c r="K606" s="16">
        <f>F606*G606</f>
        <v>93</v>
      </c>
      <c r="L606" s="24">
        <f>(J606/K606)</f>
        <v>0.12903225806451613</v>
      </c>
      <c r="M606" s="24">
        <f t="shared" si="9"/>
        <v>0.38709677419354838</v>
      </c>
    </row>
    <row r="607" spans="1:13">
      <c r="A607" s="25">
        <v>235</v>
      </c>
      <c r="B607" s="12">
        <v>13</v>
      </c>
      <c r="C607" s="19" t="s">
        <v>172</v>
      </c>
      <c r="D607" t="s">
        <v>2429</v>
      </c>
      <c r="E607" s="21">
        <v>20</v>
      </c>
      <c r="F607" s="21">
        <v>33</v>
      </c>
      <c r="G607" s="12">
        <v>1</v>
      </c>
      <c r="H607" s="12">
        <v>25</v>
      </c>
      <c r="I607" t="s">
        <v>2421</v>
      </c>
      <c r="J607" s="16">
        <f>F607-E607</f>
        <v>13</v>
      </c>
      <c r="K607" s="16">
        <f>F607*G607</f>
        <v>33</v>
      </c>
      <c r="L607" s="24">
        <f>(J607/K607)</f>
        <v>0.39393939393939392</v>
      </c>
      <c r="M607" s="24">
        <f t="shared" si="9"/>
        <v>0.39393939393939392</v>
      </c>
    </row>
    <row r="608" spans="1:13">
      <c r="A608" s="25">
        <v>236</v>
      </c>
      <c r="B608" s="12">
        <v>12</v>
      </c>
      <c r="C608" s="19" t="s">
        <v>172</v>
      </c>
      <c r="D608" t="s">
        <v>2429</v>
      </c>
      <c r="E608" s="21">
        <v>20</v>
      </c>
      <c r="F608" s="21">
        <v>33</v>
      </c>
      <c r="G608" s="12">
        <v>3</v>
      </c>
      <c r="H608" s="12">
        <v>21</v>
      </c>
      <c r="I608" t="s">
        <v>2421</v>
      </c>
      <c r="J608" s="16">
        <f>F608-E608</f>
        <v>13</v>
      </c>
      <c r="K608" s="16">
        <f>F608*G608</f>
        <v>99</v>
      </c>
      <c r="L608" s="24">
        <f>(J608/K608)</f>
        <v>0.13131313131313133</v>
      </c>
      <c r="M608" s="24">
        <f t="shared" si="9"/>
        <v>0.39393939393939392</v>
      </c>
    </row>
    <row r="609" spans="1:13">
      <c r="A609" s="25">
        <v>236</v>
      </c>
      <c r="B609" s="12">
        <v>12</v>
      </c>
      <c r="C609" s="19" t="s">
        <v>133</v>
      </c>
      <c r="D609" t="s">
        <v>2434</v>
      </c>
      <c r="E609" s="21">
        <v>13</v>
      </c>
      <c r="F609" s="21">
        <v>22</v>
      </c>
      <c r="G609" s="12">
        <v>1</v>
      </c>
      <c r="H609" s="12">
        <v>7</v>
      </c>
      <c r="I609" t="s">
        <v>2421</v>
      </c>
      <c r="J609" s="16">
        <f>F609-E609</f>
        <v>9</v>
      </c>
      <c r="K609" s="16">
        <f>F609*G609</f>
        <v>22</v>
      </c>
      <c r="L609" s="24">
        <f>(J609/K609)</f>
        <v>0.40909090909090912</v>
      </c>
      <c r="M609" s="24">
        <f t="shared" si="9"/>
        <v>0.40909090909090912</v>
      </c>
    </row>
    <row r="610" spans="1:13">
      <c r="A610" s="25">
        <v>236</v>
      </c>
      <c r="B610" s="12">
        <v>12</v>
      </c>
      <c r="C610" s="19" t="s">
        <v>24</v>
      </c>
      <c r="D610" t="s">
        <v>2432</v>
      </c>
      <c r="E610" s="21">
        <v>21</v>
      </c>
      <c r="F610" s="21">
        <v>35</v>
      </c>
      <c r="G610" s="12">
        <v>2</v>
      </c>
      <c r="H610" s="12">
        <v>43</v>
      </c>
      <c r="I610" t="s">
        <v>2423</v>
      </c>
      <c r="J610" s="16">
        <f>F610-E610</f>
        <v>14</v>
      </c>
      <c r="K610" s="16">
        <f>F610*G610</f>
        <v>70</v>
      </c>
      <c r="L610" s="24">
        <f>(J610/K610)</f>
        <v>0.2</v>
      </c>
      <c r="M610" s="24">
        <f t="shared" si="9"/>
        <v>0.4</v>
      </c>
    </row>
    <row r="611" spans="1:13">
      <c r="A611" s="25">
        <v>236</v>
      </c>
      <c r="B611" s="12">
        <v>12</v>
      </c>
      <c r="C611" s="19" t="s">
        <v>159</v>
      </c>
      <c r="D611" t="s">
        <v>2433</v>
      </c>
      <c r="E611" s="21">
        <v>19</v>
      </c>
      <c r="F611" s="21">
        <v>32</v>
      </c>
      <c r="G611" s="12">
        <v>2</v>
      </c>
      <c r="H611" s="12">
        <v>30</v>
      </c>
      <c r="I611" t="s">
        <v>2421</v>
      </c>
      <c r="J611" s="16">
        <f>F611-E611</f>
        <v>13</v>
      </c>
      <c r="K611" s="16">
        <f>F611*G611</f>
        <v>64</v>
      </c>
      <c r="L611" s="24">
        <f>(J611/K611)</f>
        <v>0.203125</v>
      </c>
      <c r="M611" s="24">
        <f t="shared" si="9"/>
        <v>0.40625</v>
      </c>
    </row>
    <row r="612" spans="1:13">
      <c r="A612" s="25">
        <v>237</v>
      </c>
      <c r="B612" s="12">
        <v>4</v>
      </c>
      <c r="C612" s="19" t="s">
        <v>129</v>
      </c>
      <c r="D612" t="s">
        <v>2437</v>
      </c>
      <c r="E612" s="21">
        <v>14</v>
      </c>
      <c r="F612" s="21">
        <v>23</v>
      </c>
      <c r="G612" s="12">
        <v>2</v>
      </c>
      <c r="H612" s="12">
        <v>12</v>
      </c>
      <c r="I612" t="s">
        <v>2421</v>
      </c>
      <c r="J612" s="16">
        <f>F612-E612</f>
        <v>9</v>
      </c>
      <c r="K612" s="16">
        <f>F612*G612</f>
        <v>46</v>
      </c>
      <c r="L612" s="24">
        <f>(J612/K612)</f>
        <v>0.19565217391304349</v>
      </c>
      <c r="M612" s="24">
        <f t="shared" si="9"/>
        <v>0.39130434782608697</v>
      </c>
    </row>
    <row r="613" spans="1:13">
      <c r="A613" s="25">
        <v>237</v>
      </c>
      <c r="B613" s="12">
        <v>4</v>
      </c>
      <c r="C613" s="19" t="s">
        <v>50</v>
      </c>
      <c r="D613" t="s">
        <v>2422</v>
      </c>
      <c r="E613" s="21">
        <v>18</v>
      </c>
      <c r="F613" s="21">
        <v>30</v>
      </c>
      <c r="G613" s="12">
        <v>2</v>
      </c>
      <c r="H613" s="12">
        <v>25</v>
      </c>
      <c r="I613" t="s">
        <v>2423</v>
      </c>
      <c r="J613" s="16">
        <f>F613-E613</f>
        <v>12</v>
      </c>
      <c r="K613" s="16">
        <f>F613*G613</f>
        <v>60</v>
      </c>
      <c r="L613" s="24">
        <f>(J613/K613)</f>
        <v>0.2</v>
      </c>
      <c r="M613" s="24">
        <f t="shared" si="9"/>
        <v>0.4</v>
      </c>
    </row>
    <row r="614" spans="1:13">
      <c r="A614" s="25">
        <v>238</v>
      </c>
      <c r="B614" s="12">
        <v>13</v>
      </c>
      <c r="C614" s="19" t="s">
        <v>56</v>
      </c>
      <c r="D614" t="s">
        <v>2427</v>
      </c>
      <c r="E614" s="21">
        <v>22</v>
      </c>
      <c r="F614" s="21">
        <v>36</v>
      </c>
      <c r="G614" s="12">
        <v>2</v>
      </c>
      <c r="H614" s="12">
        <v>45</v>
      </c>
      <c r="I614" t="s">
        <v>2423</v>
      </c>
      <c r="J614" s="16">
        <f>F614-E614</f>
        <v>14</v>
      </c>
      <c r="K614" s="16">
        <f>F614*G614</f>
        <v>72</v>
      </c>
      <c r="L614" s="24">
        <f>(J614/K614)</f>
        <v>0.19444444444444445</v>
      </c>
      <c r="M614" s="24">
        <f t="shared" si="9"/>
        <v>0.3888888888888889</v>
      </c>
    </row>
    <row r="615" spans="1:13">
      <c r="A615" s="25">
        <v>239</v>
      </c>
      <c r="B615" s="12">
        <v>12</v>
      </c>
      <c r="C615" s="19" t="s">
        <v>96</v>
      </c>
      <c r="D615" t="s">
        <v>2440</v>
      </c>
      <c r="E615" s="21">
        <v>15</v>
      </c>
      <c r="F615" s="21">
        <v>26</v>
      </c>
      <c r="G615" s="12">
        <v>1</v>
      </c>
      <c r="H615" s="12">
        <v>36</v>
      </c>
      <c r="I615" t="s">
        <v>2421</v>
      </c>
      <c r="J615" s="16">
        <f>F615-E615</f>
        <v>11</v>
      </c>
      <c r="K615" s="16">
        <f>F615*G615</f>
        <v>26</v>
      </c>
      <c r="L615" s="24">
        <f>(J615/K615)</f>
        <v>0.42307692307692307</v>
      </c>
      <c r="M615" s="24">
        <f t="shared" si="9"/>
        <v>0.42307692307692307</v>
      </c>
    </row>
    <row r="616" spans="1:13">
      <c r="A616" s="25">
        <v>239</v>
      </c>
      <c r="B616" s="12">
        <v>12</v>
      </c>
      <c r="C616" s="19" t="s">
        <v>102</v>
      </c>
      <c r="D616" t="s">
        <v>2420</v>
      </c>
      <c r="E616" s="21">
        <v>14</v>
      </c>
      <c r="F616" s="21">
        <v>24</v>
      </c>
      <c r="G616" s="12">
        <v>2</v>
      </c>
      <c r="H616" s="12">
        <v>37</v>
      </c>
      <c r="I616" t="s">
        <v>2421</v>
      </c>
      <c r="J616" s="16">
        <f>F616-E616</f>
        <v>10</v>
      </c>
      <c r="K616" s="16">
        <f>F616*G616</f>
        <v>48</v>
      </c>
      <c r="L616" s="24">
        <f>(J616/K616)</f>
        <v>0.20833333333333334</v>
      </c>
      <c r="M616" s="24">
        <f t="shared" si="9"/>
        <v>0.41666666666666669</v>
      </c>
    </row>
    <row r="617" spans="1:13">
      <c r="A617" s="25">
        <v>240</v>
      </c>
      <c r="B617" s="12">
        <v>9</v>
      </c>
      <c r="C617" s="19" t="s">
        <v>72</v>
      </c>
      <c r="D617" t="s">
        <v>2424</v>
      </c>
      <c r="E617" s="21">
        <v>19</v>
      </c>
      <c r="F617" s="21">
        <v>31</v>
      </c>
      <c r="G617" s="12">
        <v>3</v>
      </c>
      <c r="H617" s="12">
        <v>32</v>
      </c>
      <c r="I617" t="s">
        <v>2423</v>
      </c>
      <c r="J617" s="16">
        <f>F617-E617</f>
        <v>12</v>
      </c>
      <c r="K617" s="16">
        <f>F617*G617</f>
        <v>93</v>
      </c>
      <c r="L617" s="24">
        <f>(J617/K617)</f>
        <v>0.12903225806451613</v>
      </c>
      <c r="M617" s="24">
        <f t="shared" si="9"/>
        <v>0.38709677419354838</v>
      </c>
    </row>
    <row r="618" spans="1:13">
      <c r="A618" s="25">
        <v>240</v>
      </c>
      <c r="B618" s="12">
        <v>9</v>
      </c>
      <c r="C618" s="19" t="s">
        <v>129</v>
      </c>
      <c r="D618" t="s">
        <v>2437</v>
      </c>
      <c r="E618" s="21">
        <v>14</v>
      </c>
      <c r="F618" s="21">
        <v>23</v>
      </c>
      <c r="G618" s="12">
        <v>3</v>
      </c>
      <c r="H618" s="12">
        <v>32</v>
      </c>
      <c r="I618" t="s">
        <v>2423</v>
      </c>
      <c r="J618" s="16">
        <f>F618-E618</f>
        <v>9</v>
      </c>
      <c r="K618" s="16">
        <f>F618*G618</f>
        <v>69</v>
      </c>
      <c r="L618" s="24">
        <f>(J618/K618)</f>
        <v>0.13043478260869565</v>
      </c>
      <c r="M618" s="24">
        <f t="shared" si="9"/>
        <v>0.39130434782608697</v>
      </c>
    </row>
    <row r="619" spans="1:13">
      <c r="A619" s="25">
        <v>240</v>
      </c>
      <c r="B619" s="12">
        <v>9</v>
      </c>
      <c r="C619" s="19" t="s">
        <v>59</v>
      </c>
      <c r="D619" t="s">
        <v>2439</v>
      </c>
      <c r="E619" s="21">
        <v>10</v>
      </c>
      <c r="F619" s="21">
        <v>18</v>
      </c>
      <c r="G619" s="12">
        <v>2</v>
      </c>
      <c r="H619" s="12">
        <v>46</v>
      </c>
      <c r="I619" t="s">
        <v>2421</v>
      </c>
      <c r="J619" s="16">
        <f>F619-E619</f>
        <v>8</v>
      </c>
      <c r="K619" s="16">
        <f>F619*G619</f>
        <v>36</v>
      </c>
      <c r="L619" s="24">
        <f>(J619/K619)</f>
        <v>0.22222222222222221</v>
      </c>
      <c r="M619" s="24">
        <f t="shared" si="9"/>
        <v>0.44444444444444442</v>
      </c>
    </row>
    <row r="620" spans="1:13">
      <c r="A620" s="25">
        <v>240</v>
      </c>
      <c r="B620" s="12">
        <v>9</v>
      </c>
      <c r="C620" s="19" t="s">
        <v>159</v>
      </c>
      <c r="D620" t="s">
        <v>2433</v>
      </c>
      <c r="E620" s="21">
        <v>19</v>
      </c>
      <c r="F620" s="21">
        <v>32</v>
      </c>
      <c r="G620" s="12">
        <v>3</v>
      </c>
      <c r="H620" s="12">
        <v>19</v>
      </c>
      <c r="I620" t="s">
        <v>2421</v>
      </c>
      <c r="J620" s="16">
        <f>F620-E620</f>
        <v>13</v>
      </c>
      <c r="K620" s="16">
        <f>F620*G620</f>
        <v>96</v>
      </c>
      <c r="L620" s="24">
        <f>(J620/K620)</f>
        <v>0.13541666666666666</v>
      </c>
      <c r="M620" s="24">
        <f t="shared" si="9"/>
        <v>0.40625</v>
      </c>
    </row>
    <row r="621" spans="1:13">
      <c r="A621" s="25">
        <v>241</v>
      </c>
      <c r="B621" s="12">
        <v>12</v>
      </c>
      <c r="C621" s="19" t="s">
        <v>59</v>
      </c>
      <c r="D621" t="s">
        <v>2439</v>
      </c>
      <c r="E621" s="21">
        <v>10</v>
      </c>
      <c r="F621" s="21">
        <v>18</v>
      </c>
      <c r="G621" s="12">
        <v>1</v>
      </c>
      <c r="H621" s="12">
        <v>11</v>
      </c>
      <c r="I621" t="s">
        <v>2423</v>
      </c>
      <c r="J621" s="16">
        <f>F621-E621</f>
        <v>8</v>
      </c>
      <c r="K621" s="16">
        <f>F621*G621</f>
        <v>18</v>
      </c>
      <c r="L621" s="24">
        <f>(J621/K621)</f>
        <v>0.44444444444444442</v>
      </c>
      <c r="M621" s="24">
        <f t="shared" si="9"/>
        <v>0.44444444444444442</v>
      </c>
    </row>
    <row r="622" spans="1:13">
      <c r="A622" s="25">
        <v>242</v>
      </c>
      <c r="B622" s="12">
        <v>12</v>
      </c>
      <c r="C622" s="19" t="s">
        <v>96</v>
      </c>
      <c r="D622" t="s">
        <v>2440</v>
      </c>
      <c r="E622" s="21">
        <v>15</v>
      </c>
      <c r="F622" s="21">
        <v>26</v>
      </c>
      <c r="G622" s="12">
        <v>1</v>
      </c>
      <c r="H622" s="12">
        <v>54</v>
      </c>
      <c r="I622" t="s">
        <v>2421</v>
      </c>
      <c r="J622" s="16">
        <f>F622-E622</f>
        <v>11</v>
      </c>
      <c r="K622" s="16">
        <f>F622*G622</f>
        <v>26</v>
      </c>
      <c r="L622" s="24">
        <f>(J622/K622)</f>
        <v>0.42307692307692307</v>
      </c>
      <c r="M622" s="24">
        <f t="shared" si="9"/>
        <v>0.42307692307692307</v>
      </c>
    </row>
    <row r="623" spans="1:13">
      <c r="A623" s="25">
        <v>242</v>
      </c>
      <c r="B623" s="12">
        <v>12</v>
      </c>
      <c r="C623" s="19" t="s">
        <v>78</v>
      </c>
      <c r="D623" t="s">
        <v>2441</v>
      </c>
      <c r="E623" s="21">
        <v>15</v>
      </c>
      <c r="F623" s="21">
        <v>25</v>
      </c>
      <c r="G623" s="12">
        <v>3</v>
      </c>
      <c r="H623" s="12">
        <v>40</v>
      </c>
      <c r="I623" t="s">
        <v>2423</v>
      </c>
      <c r="J623" s="16">
        <f>F623-E623</f>
        <v>10</v>
      </c>
      <c r="K623" s="16">
        <f>F623*G623</f>
        <v>75</v>
      </c>
      <c r="L623" s="24">
        <f>(J623/K623)</f>
        <v>0.13333333333333333</v>
      </c>
      <c r="M623" s="24">
        <f t="shared" si="9"/>
        <v>0.4</v>
      </c>
    </row>
    <row r="624" spans="1:13">
      <c r="A624" s="25">
        <v>242</v>
      </c>
      <c r="B624" s="12">
        <v>12</v>
      </c>
      <c r="C624" s="19" t="s">
        <v>172</v>
      </c>
      <c r="D624" t="s">
        <v>2429</v>
      </c>
      <c r="E624" s="21">
        <v>20</v>
      </c>
      <c r="F624" s="21">
        <v>33</v>
      </c>
      <c r="G624" s="12">
        <v>1</v>
      </c>
      <c r="H624" s="12">
        <v>5</v>
      </c>
      <c r="I624" t="s">
        <v>2421</v>
      </c>
      <c r="J624" s="16">
        <f>F624-E624</f>
        <v>13</v>
      </c>
      <c r="K624" s="16">
        <f>F624*G624</f>
        <v>33</v>
      </c>
      <c r="L624" s="24">
        <f>(J624/K624)</f>
        <v>0.39393939393939392</v>
      </c>
      <c r="M624" s="24">
        <f t="shared" si="9"/>
        <v>0.39393939393939392</v>
      </c>
    </row>
    <row r="625" spans="1:13">
      <c r="A625" s="25">
        <v>243</v>
      </c>
      <c r="B625" s="12">
        <v>4</v>
      </c>
      <c r="C625" s="19" t="s">
        <v>42</v>
      </c>
      <c r="D625" t="s">
        <v>2426</v>
      </c>
      <c r="E625" s="21">
        <v>25</v>
      </c>
      <c r="F625" s="21">
        <v>40</v>
      </c>
      <c r="G625" s="12">
        <v>3</v>
      </c>
      <c r="H625" s="12">
        <v>22</v>
      </c>
      <c r="I625" t="s">
        <v>2423</v>
      </c>
      <c r="J625" s="16">
        <f>F625-E625</f>
        <v>15</v>
      </c>
      <c r="K625" s="16">
        <f>F625*G625</f>
        <v>120</v>
      </c>
      <c r="L625" s="24">
        <f>(J625/K625)</f>
        <v>0.125</v>
      </c>
      <c r="M625" s="24">
        <f t="shared" si="9"/>
        <v>0.375</v>
      </c>
    </row>
    <row r="626" spans="1:13">
      <c r="A626" s="25">
        <v>244</v>
      </c>
      <c r="B626" s="12">
        <v>17</v>
      </c>
      <c r="C626" s="19" t="s">
        <v>42</v>
      </c>
      <c r="D626" t="s">
        <v>2426</v>
      </c>
      <c r="E626" s="21">
        <v>25</v>
      </c>
      <c r="F626" s="21">
        <v>40</v>
      </c>
      <c r="G626" s="12">
        <v>3</v>
      </c>
      <c r="H626" s="12">
        <v>30</v>
      </c>
      <c r="I626" t="s">
        <v>2421</v>
      </c>
      <c r="J626" s="16">
        <f>F626-E626</f>
        <v>15</v>
      </c>
      <c r="K626" s="16">
        <f>F626*G626</f>
        <v>120</v>
      </c>
      <c r="L626" s="24">
        <f>(J626/K626)</f>
        <v>0.125</v>
      </c>
      <c r="M626" s="24">
        <f t="shared" si="9"/>
        <v>0.375</v>
      </c>
    </row>
    <row r="627" spans="1:13">
      <c r="A627" s="25">
        <v>244</v>
      </c>
      <c r="B627" s="12">
        <v>17</v>
      </c>
      <c r="C627" s="19" t="s">
        <v>68</v>
      </c>
      <c r="D627" t="s">
        <v>2431</v>
      </c>
      <c r="E627" s="21">
        <v>11</v>
      </c>
      <c r="F627" s="21">
        <v>19</v>
      </c>
      <c r="G627" s="12">
        <v>2</v>
      </c>
      <c r="H627" s="12">
        <v>59</v>
      </c>
      <c r="I627" t="s">
        <v>2421</v>
      </c>
      <c r="J627" s="16">
        <f>F627-E627</f>
        <v>8</v>
      </c>
      <c r="K627" s="16">
        <f>F627*G627</f>
        <v>38</v>
      </c>
      <c r="L627" s="24">
        <f>(J627/K627)</f>
        <v>0.21052631578947367</v>
      </c>
      <c r="M627" s="24">
        <f t="shared" si="9"/>
        <v>0.42105263157894735</v>
      </c>
    </row>
    <row r="628" spans="1:13">
      <c r="A628" s="25">
        <v>245</v>
      </c>
      <c r="B628" s="12">
        <v>11</v>
      </c>
      <c r="C628" s="19" t="s">
        <v>59</v>
      </c>
      <c r="D628" t="s">
        <v>2439</v>
      </c>
      <c r="E628" s="21">
        <v>10</v>
      </c>
      <c r="F628" s="21">
        <v>18</v>
      </c>
      <c r="G628" s="12">
        <v>3</v>
      </c>
      <c r="H628" s="12">
        <v>45</v>
      </c>
      <c r="I628" t="s">
        <v>2423</v>
      </c>
      <c r="J628" s="16">
        <f>F628-E628</f>
        <v>8</v>
      </c>
      <c r="K628" s="16">
        <f>F628*G628</f>
        <v>54</v>
      </c>
      <c r="L628" s="24">
        <f>(J628/K628)</f>
        <v>0.14814814814814814</v>
      </c>
      <c r="M628" s="24">
        <f t="shared" si="9"/>
        <v>0.44444444444444442</v>
      </c>
    </row>
    <row r="629" spans="1:13">
      <c r="A629" s="25">
        <v>245</v>
      </c>
      <c r="B629" s="12">
        <v>11</v>
      </c>
      <c r="C629" s="19" t="s">
        <v>72</v>
      </c>
      <c r="D629" t="s">
        <v>2424</v>
      </c>
      <c r="E629" s="21">
        <v>19</v>
      </c>
      <c r="F629" s="21">
        <v>31</v>
      </c>
      <c r="G629" s="12">
        <v>1</v>
      </c>
      <c r="H629" s="12">
        <v>23</v>
      </c>
      <c r="I629" t="s">
        <v>2421</v>
      </c>
      <c r="J629" s="16">
        <f>F629-E629</f>
        <v>12</v>
      </c>
      <c r="K629" s="16">
        <f>F629*G629</f>
        <v>31</v>
      </c>
      <c r="L629" s="24">
        <f>(J629/K629)</f>
        <v>0.38709677419354838</v>
      </c>
      <c r="M629" s="24">
        <f t="shared" si="9"/>
        <v>0.38709677419354838</v>
      </c>
    </row>
    <row r="630" spans="1:13">
      <c r="A630" s="25">
        <v>245</v>
      </c>
      <c r="B630" s="12">
        <v>11</v>
      </c>
      <c r="C630" s="19" t="s">
        <v>42</v>
      </c>
      <c r="D630" t="s">
        <v>2426</v>
      </c>
      <c r="E630" s="21">
        <v>25</v>
      </c>
      <c r="F630" s="21">
        <v>40</v>
      </c>
      <c r="G630" s="12">
        <v>2</v>
      </c>
      <c r="H630" s="12">
        <v>23</v>
      </c>
      <c r="I630" t="s">
        <v>2421</v>
      </c>
      <c r="J630" s="16">
        <f>F630-E630</f>
        <v>15</v>
      </c>
      <c r="K630" s="16">
        <f>F630*G630</f>
        <v>80</v>
      </c>
      <c r="L630" s="24">
        <f>(J630/K630)</f>
        <v>0.1875</v>
      </c>
      <c r="M630" s="24">
        <f t="shared" si="9"/>
        <v>0.375</v>
      </c>
    </row>
    <row r="631" spans="1:13">
      <c r="A631" s="25">
        <v>245</v>
      </c>
      <c r="B631" s="12">
        <v>11</v>
      </c>
      <c r="C631" s="19" t="s">
        <v>56</v>
      </c>
      <c r="D631" t="s">
        <v>2427</v>
      </c>
      <c r="E631" s="21">
        <v>22</v>
      </c>
      <c r="F631" s="21">
        <v>36</v>
      </c>
      <c r="G631" s="12">
        <v>3</v>
      </c>
      <c r="H631" s="12">
        <v>25</v>
      </c>
      <c r="I631" t="s">
        <v>2423</v>
      </c>
      <c r="J631" s="16">
        <f>F631-E631</f>
        <v>14</v>
      </c>
      <c r="K631" s="16">
        <f>F631*G631</f>
        <v>108</v>
      </c>
      <c r="L631" s="24">
        <f>(J631/K631)</f>
        <v>0.12962962962962962</v>
      </c>
      <c r="M631" s="24">
        <f t="shared" si="9"/>
        <v>0.3888888888888889</v>
      </c>
    </row>
    <row r="632" spans="1:13">
      <c r="A632" s="25">
        <v>246</v>
      </c>
      <c r="B632" s="12">
        <v>2</v>
      </c>
      <c r="C632" s="19" t="s">
        <v>64</v>
      </c>
      <c r="D632" t="s">
        <v>2425</v>
      </c>
      <c r="E632" s="21">
        <v>16</v>
      </c>
      <c r="F632" s="21">
        <v>27</v>
      </c>
      <c r="G632" s="12">
        <v>3</v>
      </c>
      <c r="H632" s="12">
        <v>36</v>
      </c>
      <c r="I632" t="s">
        <v>2423</v>
      </c>
      <c r="J632" s="16">
        <f>F632-E632</f>
        <v>11</v>
      </c>
      <c r="K632" s="16">
        <f>F632*G632</f>
        <v>81</v>
      </c>
      <c r="L632" s="24">
        <f>(J632/K632)</f>
        <v>0.13580246913580246</v>
      </c>
      <c r="M632" s="24">
        <f t="shared" si="9"/>
        <v>0.40740740740740738</v>
      </c>
    </row>
    <row r="633" spans="1:13">
      <c r="A633" s="25">
        <v>246</v>
      </c>
      <c r="B633" s="12">
        <v>2</v>
      </c>
      <c r="C633" s="19" t="s">
        <v>102</v>
      </c>
      <c r="D633" t="s">
        <v>2420</v>
      </c>
      <c r="E633" s="21">
        <v>14</v>
      </c>
      <c r="F633" s="21">
        <v>24</v>
      </c>
      <c r="G633" s="12">
        <v>2</v>
      </c>
      <c r="H633" s="12">
        <v>10</v>
      </c>
      <c r="I633" t="s">
        <v>2421</v>
      </c>
      <c r="J633" s="16">
        <f>F633-E633</f>
        <v>10</v>
      </c>
      <c r="K633" s="16">
        <f>F633*G633</f>
        <v>48</v>
      </c>
      <c r="L633" s="24">
        <f>(J633/K633)</f>
        <v>0.20833333333333334</v>
      </c>
      <c r="M633" s="24">
        <f t="shared" si="9"/>
        <v>0.41666666666666669</v>
      </c>
    </row>
    <row r="634" spans="1:13">
      <c r="A634" s="25">
        <v>246</v>
      </c>
      <c r="B634" s="12">
        <v>2</v>
      </c>
      <c r="C634" s="19" t="s">
        <v>24</v>
      </c>
      <c r="D634" t="s">
        <v>2432</v>
      </c>
      <c r="E634" s="21">
        <v>21</v>
      </c>
      <c r="F634" s="21">
        <v>35</v>
      </c>
      <c r="G634" s="12">
        <v>3</v>
      </c>
      <c r="H634" s="12">
        <v>48</v>
      </c>
      <c r="I634" t="s">
        <v>2421</v>
      </c>
      <c r="J634" s="16">
        <f>F634-E634</f>
        <v>14</v>
      </c>
      <c r="K634" s="16">
        <f>F634*G634</f>
        <v>105</v>
      </c>
      <c r="L634" s="24">
        <f>(J634/K634)</f>
        <v>0.13333333333333333</v>
      </c>
      <c r="M634" s="24">
        <f t="shared" si="9"/>
        <v>0.4</v>
      </c>
    </row>
    <row r="635" spans="1:13">
      <c r="A635" s="25">
        <v>246</v>
      </c>
      <c r="B635" s="12">
        <v>2</v>
      </c>
      <c r="C635" s="19" t="s">
        <v>72</v>
      </c>
      <c r="D635" t="s">
        <v>2424</v>
      </c>
      <c r="E635" s="21">
        <v>19</v>
      </c>
      <c r="F635" s="21">
        <v>31</v>
      </c>
      <c r="G635" s="12">
        <v>3</v>
      </c>
      <c r="H635" s="12">
        <v>52</v>
      </c>
      <c r="I635" t="s">
        <v>2421</v>
      </c>
      <c r="J635" s="16">
        <f>F635-E635</f>
        <v>12</v>
      </c>
      <c r="K635" s="16">
        <f>F635*G635</f>
        <v>93</v>
      </c>
      <c r="L635" s="24">
        <f>(J635/K635)</f>
        <v>0.12903225806451613</v>
      </c>
      <c r="M635" s="24">
        <f t="shared" si="9"/>
        <v>0.38709677419354838</v>
      </c>
    </row>
    <row r="636" spans="1:13">
      <c r="A636" s="25">
        <v>247</v>
      </c>
      <c r="B636" s="12">
        <v>11</v>
      </c>
      <c r="C636" s="19" t="s">
        <v>172</v>
      </c>
      <c r="D636" t="s">
        <v>2429</v>
      </c>
      <c r="E636" s="21">
        <v>20</v>
      </c>
      <c r="F636" s="21">
        <v>33</v>
      </c>
      <c r="G636" s="12">
        <v>2</v>
      </c>
      <c r="H636" s="12">
        <v>59</v>
      </c>
      <c r="I636" t="s">
        <v>2423</v>
      </c>
      <c r="J636" s="16">
        <f>F636-E636</f>
        <v>13</v>
      </c>
      <c r="K636" s="16">
        <f>F636*G636</f>
        <v>66</v>
      </c>
      <c r="L636" s="24">
        <f>(J636/K636)</f>
        <v>0.19696969696969696</v>
      </c>
      <c r="M636" s="24">
        <f t="shared" si="9"/>
        <v>0.39393939393939392</v>
      </c>
    </row>
    <row r="637" spans="1:13">
      <c r="A637" s="25">
        <v>248</v>
      </c>
      <c r="B637" s="12">
        <v>12</v>
      </c>
      <c r="C637" s="19" t="s">
        <v>47</v>
      </c>
      <c r="D637" t="s">
        <v>2435</v>
      </c>
      <c r="E637" s="21">
        <v>20</v>
      </c>
      <c r="F637" s="21">
        <v>34</v>
      </c>
      <c r="G637" s="12">
        <v>1</v>
      </c>
      <c r="H637" s="12">
        <v>32</v>
      </c>
      <c r="I637" t="s">
        <v>2423</v>
      </c>
      <c r="J637" s="16">
        <f>F637-E637</f>
        <v>14</v>
      </c>
      <c r="K637" s="16">
        <f>F637*G637</f>
        <v>34</v>
      </c>
      <c r="L637" s="24">
        <f>(J637/K637)</f>
        <v>0.41176470588235292</v>
      </c>
      <c r="M637" s="24">
        <f t="shared" si="9"/>
        <v>0.41176470588235292</v>
      </c>
    </row>
    <row r="638" spans="1:13">
      <c r="A638" s="25">
        <v>248</v>
      </c>
      <c r="B638" s="12">
        <v>12</v>
      </c>
      <c r="C638" s="19" t="s">
        <v>32</v>
      </c>
      <c r="D638" t="s">
        <v>2428</v>
      </c>
      <c r="E638" s="21">
        <v>17</v>
      </c>
      <c r="F638" s="21">
        <v>29</v>
      </c>
      <c r="G638" s="12">
        <v>3</v>
      </c>
      <c r="H638" s="12">
        <v>51</v>
      </c>
      <c r="I638" t="s">
        <v>2423</v>
      </c>
      <c r="J638" s="16">
        <f>F638-E638</f>
        <v>12</v>
      </c>
      <c r="K638" s="16">
        <f>F638*G638</f>
        <v>87</v>
      </c>
      <c r="L638" s="24">
        <f>(J638/K638)</f>
        <v>0.13793103448275862</v>
      </c>
      <c r="M638" s="24">
        <f t="shared" si="9"/>
        <v>0.41379310344827586</v>
      </c>
    </row>
    <row r="639" spans="1:13">
      <c r="A639" s="25">
        <v>248</v>
      </c>
      <c r="B639" s="12">
        <v>12</v>
      </c>
      <c r="C639" s="19" t="s">
        <v>64</v>
      </c>
      <c r="D639" t="s">
        <v>2425</v>
      </c>
      <c r="E639" s="21">
        <v>16</v>
      </c>
      <c r="F639" s="21">
        <v>27</v>
      </c>
      <c r="G639" s="12">
        <v>2</v>
      </c>
      <c r="H639" s="12">
        <v>6</v>
      </c>
      <c r="I639" t="s">
        <v>2423</v>
      </c>
      <c r="J639" s="16">
        <f>F639-E639</f>
        <v>11</v>
      </c>
      <c r="K639" s="16">
        <f>F639*G639</f>
        <v>54</v>
      </c>
      <c r="L639" s="24">
        <f>(J639/K639)</f>
        <v>0.20370370370370369</v>
      </c>
      <c r="M639" s="24">
        <f t="shared" si="9"/>
        <v>0.40740740740740738</v>
      </c>
    </row>
    <row r="640" spans="1:13">
      <c r="A640" s="25">
        <v>248</v>
      </c>
      <c r="B640" s="12">
        <v>12</v>
      </c>
      <c r="C640" s="19" t="s">
        <v>78</v>
      </c>
      <c r="D640" t="s">
        <v>2441</v>
      </c>
      <c r="E640" s="21">
        <v>15</v>
      </c>
      <c r="F640" s="21">
        <v>25</v>
      </c>
      <c r="G640" s="12">
        <v>2</v>
      </c>
      <c r="H640" s="12">
        <v>31</v>
      </c>
      <c r="I640" t="s">
        <v>2421</v>
      </c>
      <c r="J640" s="16">
        <f>F640-E640</f>
        <v>10</v>
      </c>
      <c r="K640" s="16">
        <f>F640*G640</f>
        <v>50</v>
      </c>
      <c r="L640" s="24">
        <f>(J640/K640)</f>
        <v>0.2</v>
      </c>
      <c r="M640" s="24">
        <f t="shared" si="9"/>
        <v>0.4</v>
      </c>
    </row>
    <row r="641" spans="1:13">
      <c r="A641" s="25">
        <v>249</v>
      </c>
      <c r="B641" s="12">
        <v>8</v>
      </c>
      <c r="C641" s="19" t="s">
        <v>133</v>
      </c>
      <c r="D641" t="s">
        <v>2434</v>
      </c>
      <c r="E641" s="21">
        <v>13</v>
      </c>
      <c r="F641" s="21">
        <v>22</v>
      </c>
      <c r="G641" s="12">
        <v>2</v>
      </c>
      <c r="H641" s="12">
        <v>51</v>
      </c>
      <c r="I641" t="s">
        <v>2423</v>
      </c>
      <c r="J641" s="16">
        <f>F641-E641</f>
        <v>9</v>
      </c>
      <c r="K641" s="16">
        <f>F641*G641</f>
        <v>44</v>
      </c>
      <c r="L641" s="24">
        <f>(J641/K641)</f>
        <v>0.20454545454545456</v>
      </c>
      <c r="M641" s="24">
        <f t="shared" si="9"/>
        <v>0.40909090909090912</v>
      </c>
    </row>
    <row r="642" spans="1:13">
      <c r="A642" s="25">
        <v>249</v>
      </c>
      <c r="B642" s="12">
        <v>8</v>
      </c>
      <c r="C642" s="19" t="s">
        <v>59</v>
      </c>
      <c r="D642" t="s">
        <v>2439</v>
      </c>
      <c r="E642" s="21">
        <v>10</v>
      </c>
      <c r="F642" s="21">
        <v>18</v>
      </c>
      <c r="G642" s="12">
        <v>2</v>
      </c>
      <c r="H642" s="12">
        <v>58</v>
      </c>
      <c r="I642" t="s">
        <v>2421</v>
      </c>
      <c r="J642" s="16">
        <f>F642-E642</f>
        <v>8</v>
      </c>
      <c r="K642" s="16">
        <f>F642*G642</f>
        <v>36</v>
      </c>
      <c r="L642" s="24">
        <f>(J642/K642)</f>
        <v>0.22222222222222221</v>
      </c>
      <c r="M642" s="24">
        <f t="shared" ref="M642:M705" si="10">(J642/F642)</f>
        <v>0.44444444444444442</v>
      </c>
    </row>
    <row r="643" spans="1:13">
      <c r="A643" s="25">
        <v>250</v>
      </c>
      <c r="B643" s="12">
        <v>8</v>
      </c>
      <c r="C643" s="19" t="s">
        <v>88</v>
      </c>
      <c r="D643" t="s">
        <v>2436</v>
      </c>
      <c r="E643" s="21">
        <v>12</v>
      </c>
      <c r="F643" s="21">
        <v>20</v>
      </c>
      <c r="G643" s="12">
        <v>1</v>
      </c>
      <c r="H643" s="12">
        <v>29</v>
      </c>
      <c r="I643" t="s">
        <v>2423</v>
      </c>
      <c r="J643" s="16">
        <f>F643-E643</f>
        <v>8</v>
      </c>
      <c r="K643" s="16">
        <f>F643*G643</f>
        <v>20</v>
      </c>
      <c r="L643" s="24">
        <f>(J643/K643)</f>
        <v>0.4</v>
      </c>
      <c r="M643" s="24">
        <f t="shared" si="10"/>
        <v>0.4</v>
      </c>
    </row>
    <row r="644" spans="1:13">
      <c r="A644" s="25">
        <v>251</v>
      </c>
      <c r="B644" s="12">
        <v>12</v>
      </c>
      <c r="C644" s="19" t="s">
        <v>96</v>
      </c>
      <c r="D644" t="s">
        <v>2440</v>
      </c>
      <c r="E644" s="21">
        <v>15</v>
      </c>
      <c r="F644" s="21">
        <v>26</v>
      </c>
      <c r="G644" s="12">
        <v>1</v>
      </c>
      <c r="H644" s="12">
        <v>25</v>
      </c>
      <c r="I644" t="s">
        <v>2423</v>
      </c>
      <c r="J644" s="16">
        <f>F644-E644</f>
        <v>11</v>
      </c>
      <c r="K644" s="16">
        <f>F644*G644</f>
        <v>26</v>
      </c>
      <c r="L644" s="24">
        <f>(J644/K644)</f>
        <v>0.42307692307692307</v>
      </c>
      <c r="M644" s="24">
        <f t="shared" si="10"/>
        <v>0.42307692307692307</v>
      </c>
    </row>
    <row r="645" spans="1:13">
      <c r="A645" s="25">
        <v>251</v>
      </c>
      <c r="B645" s="12">
        <v>12</v>
      </c>
      <c r="C645" s="19" t="s">
        <v>133</v>
      </c>
      <c r="D645" t="s">
        <v>2434</v>
      </c>
      <c r="E645" s="21">
        <v>13</v>
      </c>
      <c r="F645" s="21">
        <v>22</v>
      </c>
      <c r="G645" s="12">
        <v>1</v>
      </c>
      <c r="H645" s="12">
        <v>34</v>
      </c>
      <c r="I645" t="s">
        <v>2421</v>
      </c>
      <c r="J645" s="16">
        <f>F645-E645</f>
        <v>9</v>
      </c>
      <c r="K645" s="16">
        <f>F645*G645</f>
        <v>22</v>
      </c>
      <c r="L645" s="24">
        <f>(J645/K645)</f>
        <v>0.40909090909090912</v>
      </c>
      <c r="M645" s="24">
        <f t="shared" si="10"/>
        <v>0.40909090909090912</v>
      </c>
    </row>
    <row r="646" spans="1:13">
      <c r="A646" s="25">
        <v>251</v>
      </c>
      <c r="B646" s="12">
        <v>12</v>
      </c>
      <c r="C646" s="19" t="s">
        <v>129</v>
      </c>
      <c r="D646" t="s">
        <v>2437</v>
      </c>
      <c r="E646" s="21">
        <v>14</v>
      </c>
      <c r="F646" s="21">
        <v>23</v>
      </c>
      <c r="G646" s="12">
        <v>1</v>
      </c>
      <c r="H646" s="12">
        <v>23</v>
      </c>
      <c r="I646" t="s">
        <v>2423</v>
      </c>
      <c r="J646" s="16">
        <f>F646-E646</f>
        <v>9</v>
      </c>
      <c r="K646" s="16">
        <f>F646*G646</f>
        <v>23</v>
      </c>
      <c r="L646" s="24">
        <f>(J646/K646)</f>
        <v>0.39130434782608697</v>
      </c>
      <c r="M646" s="24">
        <f t="shared" si="10"/>
        <v>0.39130434782608697</v>
      </c>
    </row>
    <row r="647" spans="1:13">
      <c r="A647" s="25">
        <v>251</v>
      </c>
      <c r="B647" s="12">
        <v>12</v>
      </c>
      <c r="C647" s="19" t="s">
        <v>68</v>
      </c>
      <c r="D647" t="s">
        <v>2431</v>
      </c>
      <c r="E647" s="21">
        <v>11</v>
      </c>
      <c r="F647" s="21">
        <v>19</v>
      </c>
      <c r="G647" s="12">
        <v>2</v>
      </c>
      <c r="H647" s="12">
        <v>40</v>
      </c>
      <c r="I647" t="s">
        <v>2423</v>
      </c>
      <c r="J647" s="16">
        <f>F647-E647</f>
        <v>8</v>
      </c>
      <c r="K647" s="16">
        <f>F647*G647</f>
        <v>38</v>
      </c>
      <c r="L647" s="24">
        <f>(J647/K647)</f>
        <v>0.21052631578947367</v>
      </c>
      <c r="M647" s="24">
        <f t="shared" si="10"/>
        <v>0.42105263157894735</v>
      </c>
    </row>
    <row r="648" spans="1:13">
      <c r="A648" s="25">
        <v>252</v>
      </c>
      <c r="B648" s="12">
        <v>4</v>
      </c>
      <c r="C648" s="19" t="s">
        <v>78</v>
      </c>
      <c r="D648" t="s">
        <v>2441</v>
      </c>
      <c r="E648" s="21">
        <v>15</v>
      </c>
      <c r="F648" s="21">
        <v>25</v>
      </c>
      <c r="G648" s="12">
        <v>2</v>
      </c>
      <c r="H648" s="12">
        <v>53</v>
      </c>
      <c r="I648" t="s">
        <v>2423</v>
      </c>
      <c r="J648" s="16">
        <f>F648-E648</f>
        <v>10</v>
      </c>
      <c r="K648" s="16">
        <f>F648*G648</f>
        <v>50</v>
      </c>
      <c r="L648" s="24">
        <f>(J648/K648)</f>
        <v>0.2</v>
      </c>
      <c r="M648" s="24">
        <f t="shared" si="10"/>
        <v>0.4</v>
      </c>
    </row>
    <row r="649" spans="1:13">
      <c r="A649" s="25">
        <v>252</v>
      </c>
      <c r="B649" s="12">
        <v>4</v>
      </c>
      <c r="C649" s="19" t="s">
        <v>96</v>
      </c>
      <c r="D649" t="s">
        <v>2440</v>
      </c>
      <c r="E649" s="21">
        <v>15</v>
      </c>
      <c r="F649" s="21">
        <v>26</v>
      </c>
      <c r="G649" s="12">
        <v>2</v>
      </c>
      <c r="H649" s="12">
        <v>31</v>
      </c>
      <c r="I649" t="s">
        <v>2421</v>
      </c>
      <c r="J649" s="16">
        <f>F649-E649</f>
        <v>11</v>
      </c>
      <c r="K649" s="16">
        <f>F649*G649</f>
        <v>52</v>
      </c>
      <c r="L649" s="24">
        <f>(J649/K649)</f>
        <v>0.21153846153846154</v>
      </c>
      <c r="M649" s="24">
        <f t="shared" si="10"/>
        <v>0.42307692307692307</v>
      </c>
    </row>
    <row r="650" spans="1:13">
      <c r="A650" s="25">
        <v>253</v>
      </c>
      <c r="B650" s="12">
        <v>8</v>
      </c>
      <c r="C650" s="19" t="s">
        <v>78</v>
      </c>
      <c r="D650" t="s">
        <v>2441</v>
      </c>
      <c r="E650" s="21">
        <v>15</v>
      </c>
      <c r="F650" s="21">
        <v>25</v>
      </c>
      <c r="G650" s="12">
        <v>1</v>
      </c>
      <c r="H650" s="12">
        <v>18</v>
      </c>
      <c r="I650" t="s">
        <v>2421</v>
      </c>
      <c r="J650" s="16">
        <f>F650-E650</f>
        <v>10</v>
      </c>
      <c r="K650" s="16">
        <f>F650*G650</f>
        <v>25</v>
      </c>
      <c r="L650" s="24">
        <f>(J650/K650)</f>
        <v>0.4</v>
      </c>
      <c r="M650" s="24">
        <f t="shared" si="10"/>
        <v>0.4</v>
      </c>
    </row>
    <row r="651" spans="1:13">
      <c r="A651" s="25">
        <v>253</v>
      </c>
      <c r="B651" s="12">
        <v>8</v>
      </c>
      <c r="C651" s="19" t="s">
        <v>53</v>
      </c>
      <c r="D651" t="s">
        <v>2438</v>
      </c>
      <c r="E651" s="21">
        <v>13</v>
      </c>
      <c r="F651" s="21">
        <v>21</v>
      </c>
      <c r="G651" s="12">
        <v>2</v>
      </c>
      <c r="H651" s="12">
        <v>8</v>
      </c>
      <c r="I651" t="s">
        <v>2421</v>
      </c>
      <c r="J651" s="16">
        <f>F651-E651</f>
        <v>8</v>
      </c>
      <c r="K651" s="16">
        <f>F651*G651</f>
        <v>42</v>
      </c>
      <c r="L651" s="24">
        <f>(J651/K651)</f>
        <v>0.19047619047619047</v>
      </c>
      <c r="M651" s="24">
        <f t="shared" si="10"/>
        <v>0.38095238095238093</v>
      </c>
    </row>
    <row r="652" spans="1:13">
      <c r="A652" s="25">
        <v>253</v>
      </c>
      <c r="B652" s="12">
        <v>8</v>
      </c>
      <c r="C652" s="19" t="s">
        <v>32</v>
      </c>
      <c r="D652" t="s">
        <v>2428</v>
      </c>
      <c r="E652" s="21">
        <v>17</v>
      </c>
      <c r="F652" s="21">
        <v>29</v>
      </c>
      <c r="G652" s="12">
        <v>3</v>
      </c>
      <c r="H652" s="12">
        <v>29</v>
      </c>
      <c r="I652" t="s">
        <v>2423</v>
      </c>
      <c r="J652" s="16">
        <f>F652-E652</f>
        <v>12</v>
      </c>
      <c r="K652" s="16">
        <f>F652*G652</f>
        <v>87</v>
      </c>
      <c r="L652" s="24">
        <f>(J652/K652)</f>
        <v>0.13793103448275862</v>
      </c>
      <c r="M652" s="24">
        <f t="shared" si="10"/>
        <v>0.41379310344827586</v>
      </c>
    </row>
    <row r="653" spans="1:13">
      <c r="A653" s="25">
        <v>254</v>
      </c>
      <c r="B653" s="12">
        <v>10</v>
      </c>
      <c r="C653" s="19" t="s">
        <v>72</v>
      </c>
      <c r="D653" t="s">
        <v>2424</v>
      </c>
      <c r="E653" s="21">
        <v>19</v>
      </c>
      <c r="F653" s="21">
        <v>31</v>
      </c>
      <c r="G653" s="12">
        <v>3</v>
      </c>
      <c r="H653" s="12">
        <v>33</v>
      </c>
      <c r="I653" t="s">
        <v>2421</v>
      </c>
      <c r="J653" s="16">
        <f>F653-E653</f>
        <v>12</v>
      </c>
      <c r="K653" s="16">
        <f>F653*G653</f>
        <v>93</v>
      </c>
      <c r="L653" s="24">
        <f>(J653/K653)</f>
        <v>0.12903225806451613</v>
      </c>
      <c r="M653" s="24">
        <f t="shared" si="10"/>
        <v>0.38709677419354838</v>
      </c>
    </row>
    <row r="654" spans="1:13">
      <c r="A654" s="25">
        <v>254</v>
      </c>
      <c r="B654" s="12">
        <v>10</v>
      </c>
      <c r="C654" s="19" t="s">
        <v>96</v>
      </c>
      <c r="D654" t="s">
        <v>2440</v>
      </c>
      <c r="E654" s="21">
        <v>15</v>
      </c>
      <c r="F654" s="21">
        <v>26</v>
      </c>
      <c r="G654" s="12">
        <v>2</v>
      </c>
      <c r="H654" s="12">
        <v>10</v>
      </c>
      <c r="I654" t="s">
        <v>2423</v>
      </c>
      <c r="J654" s="16">
        <f>F654-E654</f>
        <v>11</v>
      </c>
      <c r="K654" s="16">
        <f>F654*G654</f>
        <v>52</v>
      </c>
      <c r="L654" s="24">
        <f>(J654/K654)</f>
        <v>0.21153846153846154</v>
      </c>
      <c r="M654" s="24">
        <f t="shared" si="10"/>
        <v>0.42307692307692307</v>
      </c>
    </row>
    <row r="655" spans="1:13">
      <c r="A655" s="25">
        <v>254</v>
      </c>
      <c r="B655" s="12">
        <v>10</v>
      </c>
      <c r="C655" s="19" t="s">
        <v>47</v>
      </c>
      <c r="D655" t="s">
        <v>2435</v>
      </c>
      <c r="E655" s="21">
        <v>20</v>
      </c>
      <c r="F655" s="21">
        <v>34</v>
      </c>
      <c r="G655" s="12">
        <v>2</v>
      </c>
      <c r="H655" s="12">
        <v>56</v>
      </c>
      <c r="I655" t="s">
        <v>2421</v>
      </c>
      <c r="J655" s="16">
        <f>F655-E655</f>
        <v>14</v>
      </c>
      <c r="K655" s="16">
        <f>F655*G655</f>
        <v>68</v>
      </c>
      <c r="L655" s="24">
        <f>(J655/K655)</f>
        <v>0.20588235294117646</v>
      </c>
      <c r="M655" s="24">
        <f t="shared" si="10"/>
        <v>0.41176470588235292</v>
      </c>
    </row>
    <row r="656" spans="1:13">
      <c r="A656" s="25">
        <v>254</v>
      </c>
      <c r="B656" s="12">
        <v>10</v>
      </c>
      <c r="C656" s="19" t="s">
        <v>37</v>
      </c>
      <c r="D656" t="s">
        <v>2430</v>
      </c>
      <c r="E656" s="21">
        <v>16</v>
      </c>
      <c r="F656" s="21">
        <v>28</v>
      </c>
      <c r="G656" s="12">
        <v>3</v>
      </c>
      <c r="H656" s="12">
        <v>42</v>
      </c>
      <c r="I656" t="s">
        <v>2423</v>
      </c>
      <c r="J656" s="16">
        <f>F656-E656</f>
        <v>12</v>
      </c>
      <c r="K656" s="16">
        <f>F656*G656</f>
        <v>84</v>
      </c>
      <c r="L656" s="24">
        <f>(J656/K656)</f>
        <v>0.14285714285714285</v>
      </c>
      <c r="M656" s="24">
        <f t="shared" si="10"/>
        <v>0.42857142857142855</v>
      </c>
    </row>
    <row r="657" spans="1:13">
      <c r="A657" s="25">
        <v>255</v>
      </c>
      <c r="B657" s="12">
        <v>8</v>
      </c>
      <c r="C657" s="19" t="s">
        <v>78</v>
      </c>
      <c r="D657" t="s">
        <v>2441</v>
      </c>
      <c r="E657" s="21">
        <v>15</v>
      </c>
      <c r="F657" s="21">
        <v>25</v>
      </c>
      <c r="G657" s="12">
        <v>1</v>
      </c>
      <c r="H657" s="12">
        <v>37</v>
      </c>
      <c r="I657" t="s">
        <v>2421</v>
      </c>
      <c r="J657" s="16">
        <f>F657-E657</f>
        <v>10</v>
      </c>
      <c r="K657" s="16">
        <f>F657*G657</f>
        <v>25</v>
      </c>
      <c r="L657" s="24">
        <f>(J657/K657)</f>
        <v>0.4</v>
      </c>
      <c r="M657" s="24">
        <f t="shared" si="10"/>
        <v>0.4</v>
      </c>
    </row>
    <row r="658" spans="1:13">
      <c r="A658" s="25">
        <v>256</v>
      </c>
      <c r="B658" s="12">
        <v>5</v>
      </c>
      <c r="C658" s="19" t="s">
        <v>53</v>
      </c>
      <c r="D658" t="s">
        <v>2438</v>
      </c>
      <c r="E658" s="21">
        <v>13</v>
      </c>
      <c r="F658" s="21">
        <v>21</v>
      </c>
      <c r="G658" s="12">
        <v>1</v>
      </c>
      <c r="H658" s="12">
        <v>16</v>
      </c>
      <c r="I658" t="s">
        <v>2421</v>
      </c>
      <c r="J658" s="16">
        <f>F658-E658</f>
        <v>8</v>
      </c>
      <c r="K658" s="16">
        <f>F658*G658</f>
        <v>21</v>
      </c>
      <c r="L658" s="24">
        <f>(J658/K658)</f>
        <v>0.38095238095238093</v>
      </c>
      <c r="M658" s="24">
        <f t="shared" si="10"/>
        <v>0.38095238095238093</v>
      </c>
    </row>
    <row r="659" spans="1:13">
      <c r="A659" s="25">
        <v>257</v>
      </c>
      <c r="B659" s="12">
        <v>12</v>
      </c>
      <c r="C659" s="19" t="s">
        <v>129</v>
      </c>
      <c r="D659" t="s">
        <v>2437</v>
      </c>
      <c r="E659" s="21">
        <v>14</v>
      </c>
      <c r="F659" s="21">
        <v>23</v>
      </c>
      <c r="G659" s="12">
        <v>2</v>
      </c>
      <c r="H659" s="12">
        <v>28</v>
      </c>
      <c r="I659" t="s">
        <v>2423</v>
      </c>
      <c r="J659" s="16">
        <f>F659-E659</f>
        <v>9</v>
      </c>
      <c r="K659" s="16">
        <f>F659*G659</f>
        <v>46</v>
      </c>
      <c r="L659" s="24">
        <f>(J659/K659)</f>
        <v>0.19565217391304349</v>
      </c>
      <c r="M659" s="24">
        <f t="shared" si="10"/>
        <v>0.39130434782608697</v>
      </c>
    </row>
    <row r="660" spans="1:13">
      <c r="A660" s="25">
        <v>258</v>
      </c>
      <c r="B660" s="12">
        <v>12</v>
      </c>
      <c r="C660" s="19" t="s">
        <v>78</v>
      </c>
      <c r="D660" t="s">
        <v>2441</v>
      </c>
      <c r="E660" s="21">
        <v>15</v>
      </c>
      <c r="F660" s="21">
        <v>25</v>
      </c>
      <c r="G660" s="12">
        <v>1</v>
      </c>
      <c r="H660" s="12">
        <v>59</v>
      </c>
      <c r="I660" t="s">
        <v>2421</v>
      </c>
      <c r="J660" s="16">
        <f>F660-E660</f>
        <v>10</v>
      </c>
      <c r="K660" s="16">
        <f>F660*G660</f>
        <v>25</v>
      </c>
      <c r="L660" s="24">
        <f>(J660/K660)</f>
        <v>0.4</v>
      </c>
      <c r="M660" s="24">
        <f t="shared" si="10"/>
        <v>0.4</v>
      </c>
    </row>
    <row r="661" spans="1:13">
      <c r="A661" s="25">
        <v>258</v>
      </c>
      <c r="B661" s="12">
        <v>12</v>
      </c>
      <c r="C661" s="19" t="s">
        <v>88</v>
      </c>
      <c r="D661" t="s">
        <v>2436</v>
      </c>
      <c r="E661" s="21">
        <v>12</v>
      </c>
      <c r="F661" s="21">
        <v>20</v>
      </c>
      <c r="G661" s="12">
        <v>1</v>
      </c>
      <c r="H661" s="12">
        <v>31</v>
      </c>
      <c r="I661" t="s">
        <v>2421</v>
      </c>
      <c r="J661" s="16">
        <f>F661-E661</f>
        <v>8</v>
      </c>
      <c r="K661" s="16">
        <f>F661*G661</f>
        <v>20</v>
      </c>
      <c r="L661" s="24">
        <f>(J661/K661)</f>
        <v>0.4</v>
      </c>
      <c r="M661" s="24">
        <f t="shared" si="10"/>
        <v>0.4</v>
      </c>
    </row>
    <row r="662" spans="1:13">
      <c r="A662" s="25">
        <v>258</v>
      </c>
      <c r="B662" s="12">
        <v>12</v>
      </c>
      <c r="C662" s="19" t="s">
        <v>159</v>
      </c>
      <c r="D662" t="s">
        <v>2433</v>
      </c>
      <c r="E662" s="21">
        <v>19</v>
      </c>
      <c r="F662" s="21">
        <v>32</v>
      </c>
      <c r="G662" s="12">
        <v>1</v>
      </c>
      <c r="H662" s="12">
        <v>5</v>
      </c>
      <c r="I662" t="s">
        <v>2421</v>
      </c>
      <c r="J662" s="16">
        <f>F662-E662</f>
        <v>13</v>
      </c>
      <c r="K662" s="16">
        <f>F662*G662</f>
        <v>32</v>
      </c>
      <c r="L662" s="24">
        <f>(J662/K662)</f>
        <v>0.40625</v>
      </c>
      <c r="M662" s="24">
        <f t="shared" si="10"/>
        <v>0.40625</v>
      </c>
    </row>
    <row r="663" spans="1:13">
      <c r="A663" s="25">
        <v>258</v>
      </c>
      <c r="B663" s="12">
        <v>12</v>
      </c>
      <c r="C663" s="19" t="s">
        <v>42</v>
      </c>
      <c r="D663" t="s">
        <v>2426</v>
      </c>
      <c r="E663" s="21">
        <v>25</v>
      </c>
      <c r="F663" s="21">
        <v>40</v>
      </c>
      <c r="G663" s="12">
        <v>1</v>
      </c>
      <c r="H663" s="12">
        <v>10</v>
      </c>
      <c r="I663" t="s">
        <v>2421</v>
      </c>
      <c r="J663" s="16">
        <f>F663-E663</f>
        <v>15</v>
      </c>
      <c r="K663" s="16">
        <f>F663*G663</f>
        <v>40</v>
      </c>
      <c r="L663" s="24">
        <f>(J663/K663)</f>
        <v>0.375</v>
      </c>
      <c r="M663" s="24">
        <f t="shared" si="10"/>
        <v>0.375</v>
      </c>
    </row>
    <row r="664" spans="1:13">
      <c r="A664" s="25">
        <v>259</v>
      </c>
      <c r="B664" s="12">
        <v>10</v>
      </c>
      <c r="C664" s="19" t="s">
        <v>64</v>
      </c>
      <c r="D664" t="s">
        <v>2425</v>
      </c>
      <c r="E664" s="21">
        <v>16</v>
      </c>
      <c r="F664" s="21">
        <v>27</v>
      </c>
      <c r="G664" s="12">
        <v>3</v>
      </c>
      <c r="H664" s="12">
        <v>11</v>
      </c>
      <c r="I664" t="s">
        <v>2423</v>
      </c>
      <c r="J664" s="16">
        <f>F664-E664</f>
        <v>11</v>
      </c>
      <c r="K664" s="16">
        <f>F664*G664</f>
        <v>81</v>
      </c>
      <c r="L664" s="24">
        <f>(J664/K664)</f>
        <v>0.13580246913580246</v>
      </c>
      <c r="M664" s="24">
        <f t="shared" si="10"/>
        <v>0.40740740740740738</v>
      </c>
    </row>
    <row r="665" spans="1:13">
      <c r="A665" s="25">
        <v>260</v>
      </c>
      <c r="B665" s="12">
        <v>20</v>
      </c>
      <c r="C665" s="19" t="s">
        <v>129</v>
      </c>
      <c r="D665" t="s">
        <v>2437</v>
      </c>
      <c r="E665" s="21">
        <v>14</v>
      </c>
      <c r="F665" s="21">
        <v>23</v>
      </c>
      <c r="G665" s="12">
        <v>3</v>
      </c>
      <c r="H665" s="12">
        <v>49</v>
      </c>
      <c r="I665" t="s">
        <v>2423</v>
      </c>
      <c r="J665" s="16">
        <f>F665-E665</f>
        <v>9</v>
      </c>
      <c r="K665" s="16">
        <f>F665*G665</f>
        <v>69</v>
      </c>
      <c r="L665" s="24">
        <f>(J665/K665)</f>
        <v>0.13043478260869565</v>
      </c>
      <c r="M665" s="24">
        <f t="shared" si="10"/>
        <v>0.39130434782608697</v>
      </c>
    </row>
    <row r="666" spans="1:13">
      <c r="A666" s="25">
        <v>261</v>
      </c>
      <c r="B666" s="12">
        <v>8</v>
      </c>
      <c r="C666" s="19" t="s">
        <v>159</v>
      </c>
      <c r="D666" t="s">
        <v>2433</v>
      </c>
      <c r="E666" s="21">
        <v>19</v>
      </c>
      <c r="F666" s="21">
        <v>32</v>
      </c>
      <c r="G666" s="12">
        <v>3</v>
      </c>
      <c r="H666" s="12">
        <v>19</v>
      </c>
      <c r="I666" t="s">
        <v>2423</v>
      </c>
      <c r="J666" s="16">
        <f>F666-E666</f>
        <v>13</v>
      </c>
      <c r="K666" s="16">
        <f>F666*G666</f>
        <v>96</v>
      </c>
      <c r="L666" s="24">
        <f>(J666/K666)</f>
        <v>0.13541666666666666</v>
      </c>
      <c r="M666" s="24">
        <f t="shared" si="10"/>
        <v>0.40625</v>
      </c>
    </row>
    <row r="667" spans="1:13">
      <c r="A667" s="25">
        <v>261</v>
      </c>
      <c r="B667" s="12">
        <v>8</v>
      </c>
      <c r="C667" s="19" t="s">
        <v>32</v>
      </c>
      <c r="D667" t="s">
        <v>2428</v>
      </c>
      <c r="E667" s="21">
        <v>17</v>
      </c>
      <c r="F667" s="21">
        <v>29</v>
      </c>
      <c r="G667" s="12">
        <v>2</v>
      </c>
      <c r="H667" s="12">
        <v>36</v>
      </c>
      <c r="I667" t="s">
        <v>2423</v>
      </c>
      <c r="J667" s="16">
        <f>F667-E667</f>
        <v>12</v>
      </c>
      <c r="K667" s="16">
        <f>F667*G667</f>
        <v>58</v>
      </c>
      <c r="L667" s="24">
        <f>(J667/K667)</f>
        <v>0.20689655172413793</v>
      </c>
      <c r="M667" s="24">
        <f t="shared" si="10"/>
        <v>0.41379310344827586</v>
      </c>
    </row>
    <row r="668" spans="1:13">
      <c r="A668" s="25">
        <v>262</v>
      </c>
      <c r="B668" s="12">
        <v>18</v>
      </c>
      <c r="C668" s="19" t="s">
        <v>133</v>
      </c>
      <c r="D668" t="s">
        <v>2434</v>
      </c>
      <c r="E668" s="21">
        <v>13</v>
      </c>
      <c r="F668" s="21">
        <v>22</v>
      </c>
      <c r="G668" s="12">
        <v>1</v>
      </c>
      <c r="H668" s="12">
        <v>28</v>
      </c>
      <c r="I668" t="s">
        <v>2423</v>
      </c>
      <c r="J668" s="16">
        <f>F668-E668</f>
        <v>9</v>
      </c>
      <c r="K668" s="16">
        <f>F668*G668</f>
        <v>22</v>
      </c>
      <c r="L668" s="24">
        <f>(J668/K668)</f>
        <v>0.40909090909090912</v>
      </c>
      <c r="M668" s="24">
        <f t="shared" si="10"/>
        <v>0.40909090909090912</v>
      </c>
    </row>
    <row r="669" spans="1:13">
      <c r="A669" s="25">
        <v>262</v>
      </c>
      <c r="B669" s="12">
        <v>18</v>
      </c>
      <c r="C669" s="19" t="s">
        <v>72</v>
      </c>
      <c r="D669" t="s">
        <v>2424</v>
      </c>
      <c r="E669" s="21">
        <v>19</v>
      </c>
      <c r="F669" s="21">
        <v>31</v>
      </c>
      <c r="G669" s="12">
        <v>3</v>
      </c>
      <c r="H669" s="12">
        <v>20</v>
      </c>
      <c r="I669" t="s">
        <v>2423</v>
      </c>
      <c r="J669" s="16">
        <f>F669-E669</f>
        <v>12</v>
      </c>
      <c r="K669" s="16">
        <f>F669*G669</f>
        <v>93</v>
      </c>
      <c r="L669" s="24">
        <f>(J669/K669)</f>
        <v>0.12903225806451613</v>
      </c>
      <c r="M669" s="24">
        <f t="shared" si="10"/>
        <v>0.38709677419354838</v>
      </c>
    </row>
    <row r="670" spans="1:13">
      <c r="A670" s="25">
        <v>263</v>
      </c>
      <c r="B670" s="12">
        <v>5</v>
      </c>
      <c r="C670" s="19" t="s">
        <v>159</v>
      </c>
      <c r="D670" t="s">
        <v>2433</v>
      </c>
      <c r="E670" s="21">
        <v>19</v>
      </c>
      <c r="F670" s="21">
        <v>32</v>
      </c>
      <c r="G670" s="12">
        <v>1</v>
      </c>
      <c r="H670" s="12">
        <v>37</v>
      </c>
      <c r="I670" t="s">
        <v>2423</v>
      </c>
      <c r="J670" s="16">
        <f>F670-E670</f>
        <v>13</v>
      </c>
      <c r="K670" s="16">
        <f>F670*G670</f>
        <v>32</v>
      </c>
      <c r="L670" s="24">
        <f>(J670/K670)</f>
        <v>0.40625</v>
      </c>
      <c r="M670" s="24">
        <f t="shared" si="10"/>
        <v>0.40625</v>
      </c>
    </row>
    <row r="671" spans="1:13">
      <c r="A671" s="25">
        <v>263</v>
      </c>
      <c r="B671" s="12">
        <v>5</v>
      </c>
      <c r="C671" s="19" t="s">
        <v>24</v>
      </c>
      <c r="D671" t="s">
        <v>2432</v>
      </c>
      <c r="E671" s="21">
        <v>21</v>
      </c>
      <c r="F671" s="21">
        <v>35</v>
      </c>
      <c r="G671" s="12">
        <v>1</v>
      </c>
      <c r="H671" s="12">
        <v>30</v>
      </c>
      <c r="I671" t="s">
        <v>2423</v>
      </c>
      <c r="J671" s="16">
        <f>F671-E671</f>
        <v>14</v>
      </c>
      <c r="K671" s="16">
        <f>F671*G671</f>
        <v>35</v>
      </c>
      <c r="L671" s="24">
        <f>(J671/K671)</f>
        <v>0.4</v>
      </c>
      <c r="M671" s="24">
        <f t="shared" si="10"/>
        <v>0.4</v>
      </c>
    </row>
    <row r="672" spans="1:13">
      <c r="A672" s="25">
        <v>263</v>
      </c>
      <c r="B672" s="12">
        <v>5</v>
      </c>
      <c r="C672" s="19" t="s">
        <v>50</v>
      </c>
      <c r="D672" t="s">
        <v>2422</v>
      </c>
      <c r="E672" s="21">
        <v>18</v>
      </c>
      <c r="F672" s="21">
        <v>30</v>
      </c>
      <c r="G672" s="12">
        <v>1</v>
      </c>
      <c r="H672" s="12">
        <v>42</v>
      </c>
      <c r="I672" t="s">
        <v>2421</v>
      </c>
      <c r="J672" s="16">
        <f>F672-E672</f>
        <v>12</v>
      </c>
      <c r="K672" s="16">
        <f>F672*G672</f>
        <v>30</v>
      </c>
      <c r="L672" s="24">
        <f>(J672/K672)</f>
        <v>0.4</v>
      </c>
      <c r="M672" s="24">
        <f t="shared" si="10"/>
        <v>0.4</v>
      </c>
    </row>
    <row r="673" spans="1:13">
      <c r="A673" s="25">
        <v>263</v>
      </c>
      <c r="B673" s="12">
        <v>5</v>
      </c>
      <c r="C673" s="19" t="s">
        <v>102</v>
      </c>
      <c r="D673" t="s">
        <v>2420</v>
      </c>
      <c r="E673" s="21">
        <v>14</v>
      </c>
      <c r="F673" s="21">
        <v>24</v>
      </c>
      <c r="G673" s="12">
        <v>1</v>
      </c>
      <c r="H673" s="12">
        <v>40</v>
      </c>
      <c r="I673" t="s">
        <v>2423</v>
      </c>
      <c r="J673" s="16">
        <f>F673-E673</f>
        <v>10</v>
      </c>
      <c r="K673" s="16">
        <f>F673*G673</f>
        <v>24</v>
      </c>
      <c r="L673" s="24">
        <f>(J673/K673)</f>
        <v>0.41666666666666669</v>
      </c>
      <c r="M673" s="24">
        <f t="shared" si="10"/>
        <v>0.41666666666666669</v>
      </c>
    </row>
    <row r="674" spans="1:13">
      <c r="A674" s="25">
        <v>264</v>
      </c>
      <c r="B674" s="12">
        <v>2</v>
      </c>
      <c r="C674" s="19" t="s">
        <v>24</v>
      </c>
      <c r="D674" t="s">
        <v>2432</v>
      </c>
      <c r="E674" s="21">
        <v>21</v>
      </c>
      <c r="F674" s="21">
        <v>35</v>
      </c>
      <c r="G674" s="12">
        <v>2</v>
      </c>
      <c r="H674" s="12">
        <v>39</v>
      </c>
      <c r="I674" t="s">
        <v>2423</v>
      </c>
      <c r="J674" s="16">
        <f>F674-E674</f>
        <v>14</v>
      </c>
      <c r="K674" s="16">
        <f>F674*G674</f>
        <v>70</v>
      </c>
      <c r="L674" s="24">
        <f>(J674/K674)</f>
        <v>0.2</v>
      </c>
      <c r="M674" s="24">
        <f t="shared" si="10"/>
        <v>0.4</v>
      </c>
    </row>
    <row r="675" spans="1:13">
      <c r="A675" s="25">
        <v>264</v>
      </c>
      <c r="B675" s="12">
        <v>2</v>
      </c>
      <c r="C675" s="19" t="s">
        <v>159</v>
      </c>
      <c r="D675" t="s">
        <v>2433</v>
      </c>
      <c r="E675" s="21">
        <v>19</v>
      </c>
      <c r="F675" s="21">
        <v>32</v>
      </c>
      <c r="G675" s="12">
        <v>1</v>
      </c>
      <c r="H675" s="12">
        <v>27</v>
      </c>
      <c r="I675" t="s">
        <v>2423</v>
      </c>
      <c r="J675" s="16">
        <f>F675-E675</f>
        <v>13</v>
      </c>
      <c r="K675" s="16">
        <f>F675*G675</f>
        <v>32</v>
      </c>
      <c r="L675" s="24">
        <f>(J675/K675)</f>
        <v>0.40625</v>
      </c>
      <c r="M675" s="24">
        <f t="shared" si="10"/>
        <v>0.40625</v>
      </c>
    </row>
    <row r="676" spans="1:13">
      <c r="A676" s="25">
        <v>264</v>
      </c>
      <c r="B676" s="12">
        <v>2</v>
      </c>
      <c r="C676" s="19" t="s">
        <v>50</v>
      </c>
      <c r="D676" t="s">
        <v>2422</v>
      </c>
      <c r="E676" s="21">
        <v>18</v>
      </c>
      <c r="F676" s="21">
        <v>30</v>
      </c>
      <c r="G676" s="12">
        <v>1</v>
      </c>
      <c r="H676" s="12">
        <v>37</v>
      </c>
      <c r="I676" t="s">
        <v>2421</v>
      </c>
      <c r="J676" s="16">
        <f>F676-E676</f>
        <v>12</v>
      </c>
      <c r="K676" s="16">
        <f>F676*G676</f>
        <v>30</v>
      </c>
      <c r="L676" s="24">
        <f>(J676/K676)</f>
        <v>0.4</v>
      </c>
      <c r="M676" s="24">
        <f t="shared" si="10"/>
        <v>0.4</v>
      </c>
    </row>
    <row r="677" spans="1:13">
      <c r="A677" s="25">
        <v>264</v>
      </c>
      <c r="B677" s="12">
        <v>2</v>
      </c>
      <c r="C677" s="19" t="s">
        <v>78</v>
      </c>
      <c r="D677" t="s">
        <v>2441</v>
      </c>
      <c r="E677" s="21">
        <v>15</v>
      </c>
      <c r="F677" s="21">
        <v>25</v>
      </c>
      <c r="G677" s="12">
        <v>2</v>
      </c>
      <c r="H677" s="12">
        <v>14</v>
      </c>
      <c r="I677" t="s">
        <v>2421</v>
      </c>
      <c r="J677" s="16">
        <f>F677-E677</f>
        <v>10</v>
      </c>
      <c r="K677" s="16">
        <f>F677*G677</f>
        <v>50</v>
      </c>
      <c r="L677" s="24">
        <f>(J677/K677)</f>
        <v>0.2</v>
      </c>
      <c r="M677" s="24">
        <f t="shared" si="10"/>
        <v>0.4</v>
      </c>
    </row>
    <row r="678" spans="1:13">
      <c r="A678" s="25">
        <v>265</v>
      </c>
      <c r="B678" s="12">
        <v>6</v>
      </c>
      <c r="C678" s="19" t="s">
        <v>129</v>
      </c>
      <c r="D678" t="s">
        <v>2437</v>
      </c>
      <c r="E678" s="21">
        <v>14</v>
      </c>
      <c r="F678" s="21">
        <v>23</v>
      </c>
      <c r="G678" s="12">
        <v>1</v>
      </c>
      <c r="H678" s="12">
        <v>12</v>
      </c>
      <c r="I678" t="s">
        <v>2421</v>
      </c>
      <c r="J678" s="16">
        <f>F678-E678</f>
        <v>9</v>
      </c>
      <c r="K678" s="16">
        <f>F678*G678</f>
        <v>23</v>
      </c>
      <c r="L678" s="24">
        <f>(J678/K678)</f>
        <v>0.39130434782608697</v>
      </c>
      <c r="M678" s="24">
        <f t="shared" si="10"/>
        <v>0.39130434782608697</v>
      </c>
    </row>
    <row r="679" spans="1:13">
      <c r="A679" s="25">
        <v>265</v>
      </c>
      <c r="B679" s="12">
        <v>6</v>
      </c>
      <c r="C679" s="19" t="s">
        <v>72</v>
      </c>
      <c r="D679" t="s">
        <v>2424</v>
      </c>
      <c r="E679" s="21">
        <v>19</v>
      </c>
      <c r="F679" s="21">
        <v>31</v>
      </c>
      <c r="G679" s="12">
        <v>1</v>
      </c>
      <c r="H679" s="12">
        <v>17</v>
      </c>
      <c r="I679" t="s">
        <v>2423</v>
      </c>
      <c r="J679" s="16">
        <f>F679-E679</f>
        <v>12</v>
      </c>
      <c r="K679" s="16">
        <f>F679*G679</f>
        <v>31</v>
      </c>
      <c r="L679" s="24">
        <f>(J679/K679)</f>
        <v>0.38709677419354838</v>
      </c>
      <c r="M679" s="24">
        <f t="shared" si="10"/>
        <v>0.38709677419354838</v>
      </c>
    </row>
    <row r="680" spans="1:13">
      <c r="A680" s="25">
        <v>265</v>
      </c>
      <c r="B680" s="12">
        <v>6</v>
      </c>
      <c r="C680" s="19" t="s">
        <v>64</v>
      </c>
      <c r="D680" t="s">
        <v>2425</v>
      </c>
      <c r="E680" s="21">
        <v>16</v>
      </c>
      <c r="F680" s="21">
        <v>27</v>
      </c>
      <c r="G680" s="12">
        <v>1</v>
      </c>
      <c r="H680" s="12">
        <v>56</v>
      </c>
      <c r="I680" t="s">
        <v>2421</v>
      </c>
      <c r="J680" s="16">
        <f>F680-E680</f>
        <v>11</v>
      </c>
      <c r="K680" s="16">
        <f>F680*G680</f>
        <v>27</v>
      </c>
      <c r="L680" s="24">
        <f>(J680/K680)</f>
        <v>0.40740740740740738</v>
      </c>
      <c r="M680" s="24">
        <f t="shared" si="10"/>
        <v>0.40740740740740738</v>
      </c>
    </row>
    <row r="681" spans="1:13">
      <c r="A681" s="25">
        <v>265</v>
      </c>
      <c r="B681" s="12">
        <v>6</v>
      </c>
      <c r="C681" s="19" t="s">
        <v>50</v>
      </c>
      <c r="D681" t="s">
        <v>2422</v>
      </c>
      <c r="E681" s="21">
        <v>18</v>
      </c>
      <c r="F681" s="21">
        <v>30</v>
      </c>
      <c r="G681" s="12">
        <v>3</v>
      </c>
      <c r="H681" s="12">
        <v>50</v>
      </c>
      <c r="I681" t="s">
        <v>2423</v>
      </c>
      <c r="J681" s="16">
        <f>F681-E681</f>
        <v>12</v>
      </c>
      <c r="K681" s="16">
        <f>F681*G681</f>
        <v>90</v>
      </c>
      <c r="L681" s="24">
        <f>(J681/K681)</f>
        <v>0.13333333333333333</v>
      </c>
      <c r="M681" s="24">
        <f t="shared" si="10"/>
        <v>0.4</v>
      </c>
    </row>
    <row r="682" spans="1:13">
      <c r="A682" s="25">
        <v>266</v>
      </c>
      <c r="B682" s="12">
        <v>4</v>
      </c>
      <c r="C682" s="19" t="s">
        <v>102</v>
      </c>
      <c r="D682" t="s">
        <v>2420</v>
      </c>
      <c r="E682" s="21">
        <v>14</v>
      </c>
      <c r="F682" s="21">
        <v>24</v>
      </c>
      <c r="G682" s="12">
        <v>1</v>
      </c>
      <c r="H682" s="12">
        <v>53</v>
      </c>
      <c r="I682" t="s">
        <v>2421</v>
      </c>
      <c r="J682" s="16">
        <f>F682-E682</f>
        <v>10</v>
      </c>
      <c r="K682" s="16">
        <f>F682*G682</f>
        <v>24</v>
      </c>
      <c r="L682" s="24">
        <f>(J682/K682)</f>
        <v>0.41666666666666669</v>
      </c>
      <c r="M682" s="24">
        <f t="shared" si="10"/>
        <v>0.41666666666666669</v>
      </c>
    </row>
    <row r="683" spans="1:13">
      <c r="A683" s="25">
        <v>266</v>
      </c>
      <c r="B683" s="12">
        <v>4</v>
      </c>
      <c r="C683" s="19" t="s">
        <v>78</v>
      </c>
      <c r="D683" t="s">
        <v>2441</v>
      </c>
      <c r="E683" s="21">
        <v>15</v>
      </c>
      <c r="F683" s="21">
        <v>25</v>
      </c>
      <c r="G683" s="12">
        <v>3</v>
      </c>
      <c r="H683" s="12">
        <v>53</v>
      </c>
      <c r="I683" t="s">
        <v>2421</v>
      </c>
      <c r="J683" s="16">
        <f>F683-E683</f>
        <v>10</v>
      </c>
      <c r="K683" s="16">
        <f>F683*G683</f>
        <v>75</v>
      </c>
      <c r="L683" s="24">
        <f>(J683/K683)</f>
        <v>0.13333333333333333</v>
      </c>
      <c r="M683" s="24">
        <f t="shared" si="10"/>
        <v>0.4</v>
      </c>
    </row>
    <row r="684" spans="1:13">
      <c r="A684" s="25">
        <v>267</v>
      </c>
      <c r="B684" s="12">
        <v>7</v>
      </c>
      <c r="C684" s="19" t="s">
        <v>159</v>
      </c>
      <c r="D684" t="s">
        <v>2433</v>
      </c>
      <c r="E684" s="21">
        <v>19</v>
      </c>
      <c r="F684" s="21">
        <v>32</v>
      </c>
      <c r="G684" s="12">
        <v>1</v>
      </c>
      <c r="H684" s="12">
        <v>45</v>
      </c>
      <c r="I684" t="s">
        <v>2423</v>
      </c>
      <c r="J684" s="16">
        <f>F684-E684</f>
        <v>13</v>
      </c>
      <c r="K684" s="16">
        <f>F684*G684</f>
        <v>32</v>
      </c>
      <c r="L684" s="24">
        <f>(J684/K684)</f>
        <v>0.40625</v>
      </c>
      <c r="M684" s="24">
        <f t="shared" si="10"/>
        <v>0.40625</v>
      </c>
    </row>
    <row r="685" spans="1:13">
      <c r="A685" s="25">
        <v>267</v>
      </c>
      <c r="B685" s="12">
        <v>7</v>
      </c>
      <c r="C685" s="19" t="s">
        <v>37</v>
      </c>
      <c r="D685" t="s">
        <v>2430</v>
      </c>
      <c r="E685" s="21">
        <v>16</v>
      </c>
      <c r="F685" s="21">
        <v>28</v>
      </c>
      <c r="G685" s="12">
        <v>2</v>
      </c>
      <c r="H685" s="12">
        <v>23</v>
      </c>
      <c r="I685" t="s">
        <v>2421</v>
      </c>
      <c r="J685" s="16">
        <f>F685-E685</f>
        <v>12</v>
      </c>
      <c r="K685" s="16">
        <f>F685*G685</f>
        <v>56</v>
      </c>
      <c r="L685" s="24">
        <f>(J685/K685)</f>
        <v>0.21428571428571427</v>
      </c>
      <c r="M685" s="24">
        <f t="shared" si="10"/>
        <v>0.42857142857142855</v>
      </c>
    </row>
    <row r="686" spans="1:13">
      <c r="A686" s="25">
        <v>267</v>
      </c>
      <c r="B686" s="12">
        <v>7</v>
      </c>
      <c r="C686" s="19" t="s">
        <v>50</v>
      </c>
      <c r="D686" t="s">
        <v>2422</v>
      </c>
      <c r="E686" s="21">
        <v>18</v>
      </c>
      <c r="F686" s="21">
        <v>30</v>
      </c>
      <c r="G686" s="12">
        <v>1</v>
      </c>
      <c r="H686" s="12">
        <v>28</v>
      </c>
      <c r="I686" t="s">
        <v>2423</v>
      </c>
      <c r="J686" s="16">
        <f>F686-E686</f>
        <v>12</v>
      </c>
      <c r="K686" s="16">
        <f>F686*G686</f>
        <v>30</v>
      </c>
      <c r="L686" s="24">
        <f>(J686/K686)</f>
        <v>0.4</v>
      </c>
      <c r="M686" s="24">
        <f t="shared" si="10"/>
        <v>0.4</v>
      </c>
    </row>
    <row r="687" spans="1:13">
      <c r="A687" s="25">
        <v>268</v>
      </c>
      <c r="B687" s="12">
        <v>14</v>
      </c>
      <c r="C687" s="19" t="s">
        <v>102</v>
      </c>
      <c r="D687" t="s">
        <v>2420</v>
      </c>
      <c r="E687" s="21">
        <v>14</v>
      </c>
      <c r="F687" s="21">
        <v>24</v>
      </c>
      <c r="G687" s="12">
        <v>1</v>
      </c>
      <c r="H687" s="12">
        <v>39</v>
      </c>
      <c r="I687" t="s">
        <v>2423</v>
      </c>
      <c r="J687" s="16">
        <f>F687-E687</f>
        <v>10</v>
      </c>
      <c r="K687" s="16">
        <f>F687*G687</f>
        <v>24</v>
      </c>
      <c r="L687" s="24">
        <f>(J687/K687)</f>
        <v>0.41666666666666669</v>
      </c>
      <c r="M687" s="24">
        <f t="shared" si="10"/>
        <v>0.41666666666666669</v>
      </c>
    </row>
    <row r="688" spans="1:13">
      <c r="A688" s="25">
        <v>268</v>
      </c>
      <c r="B688" s="12">
        <v>14</v>
      </c>
      <c r="C688" s="19" t="s">
        <v>133</v>
      </c>
      <c r="D688" t="s">
        <v>2434</v>
      </c>
      <c r="E688" s="21">
        <v>13</v>
      </c>
      <c r="F688" s="21">
        <v>22</v>
      </c>
      <c r="G688" s="12">
        <v>2</v>
      </c>
      <c r="H688" s="12">
        <v>44</v>
      </c>
      <c r="I688" t="s">
        <v>2423</v>
      </c>
      <c r="J688" s="16">
        <f>F688-E688</f>
        <v>9</v>
      </c>
      <c r="K688" s="16">
        <f>F688*G688</f>
        <v>44</v>
      </c>
      <c r="L688" s="24">
        <f>(J688/K688)</f>
        <v>0.20454545454545456</v>
      </c>
      <c r="M688" s="24">
        <f t="shared" si="10"/>
        <v>0.40909090909090912</v>
      </c>
    </row>
    <row r="689" spans="1:13">
      <c r="A689" s="25">
        <v>269</v>
      </c>
      <c r="B689" s="12">
        <v>11</v>
      </c>
      <c r="C689" s="19" t="s">
        <v>56</v>
      </c>
      <c r="D689" t="s">
        <v>2427</v>
      </c>
      <c r="E689" s="21">
        <v>22</v>
      </c>
      <c r="F689" s="21">
        <v>36</v>
      </c>
      <c r="G689" s="12">
        <v>3</v>
      </c>
      <c r="H689" s="12">
        <v>13</v>
      </c>
      <c r="I689" t="s">
        <v>2421</v>
      </c>
      <c r="J689" s="16">
        <f>F689-E689</f>
        <v>14</v>
      </c>
      <c r="K689" s="16">
        <f>F689*G689</f>
        <v>108</v>
      </c>
      <c r="L689" s="24">
        <f>(J689/K689)</f>
        <v>0.12962962962962962</v>
      </c>
      <c r="M689" s="24">
        <f t="shared" si="10"/>
        <v>0.3888888888888889</v>
      </c>
    </row>
    <row r="690" spans="1:13">
      <c r="A690" s="25">
        <v>269</v>
      </c>
      <c r="B690" s="12">
        <v>11</v>
      </c>
      <c r="C690" s="19" t="s">
        <v>42</v>
      </c>
      <c r="D690" t="s">
        <v>2426</v>
      </c>
      <c r="E690" s="21">
        <v>25</v>
      </c>
      <c r="F690" s="21">
        <v>40</v>
      </c>
      <c r="G690" s="12">
        <v>1</v>
      </c>
      <c r="H690" s="12">
        <v>58</v>
      </c>
      <c r="I690" t="s">
        <v>2423</v>
      </c>
      <c r="J690" s="16">
        <f>F690-E690</f>
        <v>15</v>
      </c>
      <c r="K690" s="16">
        <f>F690*G690</f>
        <v>40</v>
      </c>
      <c r="L690" s="24">
        <f>(J690/K690)</f>
        <v>0.375</v>
      </c>
      <c r="M690" s="24">
        <f t="shared" si="10"/>
        <v>0.375</v>
      </c>
    </row>
    <row r="691" spans="1:13">
      <c r="A691" s="25">
        <v>269</v>
      </c>
      <c r="B691" s="12">
        <v>11</v>
      </c>
      <c r="C691" s="19" t="s">
        <v>47</v>
      </c>
      <c r="D691" t="s">
        <v>2435</v>
      </c>
      <c r="E691" s="21">
        <v>20</v>
      </c>
      <c r="F691" s="21">
        <v>34</v>
      </c>
      <c r="G691" s="12">
        <v>3</v>
      </c>
      <c r="H691" s="12">
        <v>30</v>
      </c>
      <c r="I691" t="s">
        <v>2423</v>
      </c>
      <c r="J691" s="16">
        <f>F691-E691</f>
        <v>14</v>
      </c>
      <c r="K691" s="16">
        <f>F691*G691</f>
        <v>102</v>
      </c>
      <c r="L691" s="24">
        <f>(J691/K691)</f>
        <v>0.13725490196078433</v>
      </c>
      <c r="M691" s="24">
        <f t="shared" si="10"/>
        <v>0.41176470588235292</v>
      </c>
    </row>
    <row r="692" spans="1:13">
      <c r="A692" s="25">
        <v>270</v>
      </c>
      <c r="B692" s="12">
        <v>10</v>
      </c>
      <c r="C692" s="19" t="s">
        <v>47</v>
      </c>
      <c r="D692" t="s">
        <v>2435</v>
      </c>
      <c r="E692" s="21">
        <v>20</v>
      </c>
      <c r="F692" s="21">
        <v>34</v>
      </c>
      <c r="G692" s="12">
        <v>3</v>
      </c>
      <c r="H692" s="12">
        <v>26</v>
      </c>
      <c r="I692" t="s">
        <v>2421</v>
      </c>
      <c r="J692" s="16">
        <f>F692-E692</f>
        <v>14</v>
      </c>
      <c r="K692" s="16">
        <f>F692*G692</f>
        <v>102</v>
      </c>
      <c r="L692" s="24">
        <f>(J692/K692)</f>
        <v>0.13725490196078433</v>
      </c>
      <c r="M692" s="24">
        <f t="shared" si="10"/>
        <v>0.41176470588235292</v>
      </c>
    </row>
    <row r="693" spans="1:13">
      <c r="A693" s="25">
        <v>271</v>
      </c>
      <c r="B693" s="12">
        <v>3</v>
      </c>
      <c r="C693" s="19" t="s">
        <v>133</v>
      </c>
      <c r="D693" t="s">
        <v>2434</v>
      </c>
      <c r="E693" s="21">
        <v>13</v>
      </c>
      <c r="F693" s="21">
        <v>22</v>
      </c>
      <c r="G693" s="12">
        <v>2</v>
      </c>
      <c r="H693" s="12">
        <v>55</v>
      </c>
      <c r="I693" t="s">
        <v>2423</v>
      </c>
      <c r="J693" s="16">
        <f>F693-E693</f>
        <v>9</v>
      </c>
      <c r="K693" s="16">
        <f>F693*G693</f>
        <v>44</v>
      </c>
      <c r="L693" s="24">
        <f>(J693/K693)</f>
        <v>0.20454545454545456</v>
      </c>
      <c r="M693" s="24">
        <f t="shared" si="10"/>
        <v>0.40909090909090912</v>
      </c>
    </row>
    <row r="694" spans="1:13">
      <c r="A694" s="25">
        <v>272</v>
      </c>
      <c r="B694" s="12">
        <v>7</v>
      </c>
      <c r="C694" s="19" t="s">
        <v>102</v>
      </c>
      <c r="D694" t="s">
        <v>2420</v>
      </c>
      <c r="E694" s="21">
        <v>14</v>
      </c>
      <c r="F694" s="21">
        <v>24</v>
      </c>
      <c r="G694" s="12">
        <v>2</v>
      </c>
      <c r="H694" s="12">
        <v>36</v>
      </c>
      <c r="I694" t="s">
        <v>2421</v>
      </c>
      <c r="J694" s="16">
        <f>F694-E694</f>
        <v>10</v>
      </c>
      <c r="K694" s="16">
        <f>F694*G694</f>
        <v>48</v>
      </c>
      <c r="L694" s="24">
        <f>(J694/K694)</f>
        <v>0.20833333333333334</v>
      </c>
      <c r="M694" s="24">
        <f t="shared" si="10"/>
        <v>0.41666666666666669</v>
      </c>
    </row>
    <row r="695" spans="1:13">
      <c r="A695" s="25">
        <v>272</v>
      </c>
      <c r="B695" s="12">
        <v>7</v>
      </c>
      <c r="C695" s="19" t="s">
        <v>24</v>
      </c>
      <c r="D695" t="s">
        <v>2432</v>
      </c>
      <c r="E695" s="21">
        <v>21</v>
      </c>
      <c r="F695" s="21">
        <v>35</v>
      </c>
      <c r="G695" s="12">
        <v>1</v>
      </c>
      <c r="H695" s="12">
        <v>47</v>
      </c>
      <c r="I695" t="s">
        <v>2423</v>
      </c>
      <c r="J695" s="16">
        <f>F695-E695</f>
        <v>14</v>
      </c>
      <c r="K695" s="16">
        <f>F695*G695</f>
        <v>35</v>
      </c>
      <c r="L695" s="24">
        <f>(J695/K695)</f>
        <v>0.4</v>
      </c>
      <c r="M695" s="24">
        <f t="shared" si="10"/>
        <v>0.4</v>
      </c>
    </row>
    <row r="696" spans="1:13">
      <c r="A696" s="25">
        <v>273</v>
      </c>
      <c r="B696" s="12">
        <v>20</v>
      </c>
      <c r="C696" s="19" t="s">
        <v>159</v>
      </c>
      <c r="D696" t="s">
        <v>2433</v>
      </c>
      <c r="E696" s="21">
        <v>19</v>
      </c>
      <c r="F696" s="21">
        <v>32</v>
      </c>
      <c r="G696" s="12">
        <v>1</v>
      </c>
      <c r="H696" s="12">
        <v>22</v>
      </c>
      <c r="I696" t="s">
        <v>2423</v>
      </c>
      <c r="J696" s="16">
        <f>F696-E696</f>
        <v>13</v>
      </c>
      <c r="K696" s="16">
        <f>F696*G696</f>
        <v>32</v>
      </c>
      <c r="L696" s="24">
        <f>(J696/K696)</f>
        <v>0.40625</v>
      </c>
      <c r="M696" s="24">
        <f t="shared" si="10"/>
        <v>0.40625</v>
      </c>
    </row>
    <row r="697" spans="1:13">
      <c r="A697" s="25">
        <v>273</v>
      </c>
      <c r="B697" s="12">
        <v>20</v>
      </c>
      <c r="C697" s="19" t="s">
        <v>133</v>
      </c>
      <c r="D697" t="s">
        <v>2434</v>
      </c>
      <c r="E697" s="21">
        <v>13</v>
      </c>
      <c r="F697" s="21">
        <v>22</v>
      </c>
      <c r="G697" s="12">
        <v>3</v>
      </c>
      <c r="H697" s="12">
        <v>40</v>
      </c>
      <c r="I697" t="s">
        <v>2421</v>
      </c>
      <c r="J697" s="16">
        <f>F697-E697</f>
        <v>9</v>
      </c>
      <c r="K697" s="16">
        <f>F697*G697</f>
        <v>66</v>
      </c>
      <c r="L697" s="24">
        <f>(J697/K697)</f>
        <v>0.13636363636363635</v>
      </c>
      <c r="M697" s="24">
        <f t="shared" si="10"/>
        <v>0.40909090909090912</v>
      </c>
    </row>
    <row r="698" spans="1:13">
      <c r="A698" s="25">
        <v>273</v>
      </c>
      <c r="B698" s="12">
        <v>20</v>
      </c>
      <c r="C698" s="19" t="s">
        <v>78</v>
      </c>
      <c r="D698" t="s">
        <v>2441</v>
      </c>
      <c r="E698" s="21">
        <v>15</v>
      </c>
      <c r="F698" s="21">
        <v>25</v>
      </c>
      <c r="G698" s="12">
        <v>1</v>
      </c>
      <c r="H698" s="12">
        <v>5</v>
      </c>
      <c r="I698" t="s">
        <v>2423</v>
      </c>
      <c r="J698" s="16">
        <f>F698-E698</f>
        <v>10</v>
      </c>
      <c r="K698" s="16">
        <f>F698*G698</f>
        <v>25</v>
      </c>
      <c r="L698" s="24">
        <f>(J698/K698)</f>
        <v>0.4</v>
      </c>
      <c r="M698" s="24">
        <f t="shared" si="10"/>
        <v>0.4</v>
      </c>
    </row>
    <row r="699" spans="1:13">
      <c r="A699" s="25">
        <v>274</v>
      </c>
      <c r="B699" s="12">
        <v>7</v>
      </c>
      <c r="C699" s="19" t="s">
        <v>96</v>
      </c>
      <c r="D699" t="s">
        <v>2440</v>
      </c>
      <c r="E699" s="21">
        <v>15</v>
      </c>
      <c r="F699" s="21">
        <v>26</v>
      </c>
      <c r="G699" s="12">
        <v>3</v>
      </c>
      <c r="H699" s="12">
        <v>33</v>
      </c>
      <c r="I699" t="s">
        <v>2421</v>
      </c>
      <c r="J699" s="16">
        <f>F699-E699</f>
        <v>11</v>
      </c>
      <c r="K699" s="16">
        <f>F699*G699</f>
        <v>78</v>
      </c>
      <c r="L699" s="24">
        <f>(J699/K699)</f>
        <v>0.14102564102564102</v>
      </c>
      <c r="M699" s="24">
        <f t="shared" si="10"/>
        <v>0.42307692307692307</v>
      </c>
    </row>
    <row r="700" spans="1:13">
      <c r="A700" s="25">
        <v>274</v>
      </c>
      <c r="B700" s="12">
        <v>7</v>
      </c>
      <c r="C700" s="19" t="s">
        <v>68</v>
      </c>
      <c r="D700" t="s">
        <v>2431</v>
      </c>
      <c r="E700" s="21">
        <v>11</v>
      </c>
      <c r="F700" s="21">
        <v>19</v>
      </c>
      <c r="G700" s="12">
        <v>2</v>
      </c>
      <c r="H700" s="12">
        <v>42</v>
      </c>
      <c r="I700" t="s">
        <v>2423</v>
      </c>
      <c r="J700" s="16">
        <f>F700-E700</f>
        <v>8</v>
      </c>
      <c r="K700" s="16">
        <f>F700*G700</f>
        <v>38</v>
      </c>
      <c r="L700" s="24">
        <f>(J700/K700)</f>
        <v>0.21052631578947367</v>
      </c>
      <c r="M700" s="24">
        <f t="shared" si="10"/>
        <v>0.42105263157894735</v>
      </c>
    </row>
    <row r="701" spans="1:13">
      <c r="A701" s="25">
        <v>275</v>
      </c>
      <c r="B701" s="12">
        <v>5</v>
      </c>
      <c r="C701" s="19" t="s">
        <v>172</v>
      </c>
      <c r="D701" t="s">
        <v>2429</v>
      </c>
      <c r="E701" s="21">
        <v>20</v>
      </c>
      <c r="F701" s="21">
        <v>33</v>
      </c>
      <c r="G701" s="12">
        <v>1</v>
      </c>
      <c r="H701" s="12">
        <v>32</v>
      </c>
      <c r="I701" t="s">
        <v>2423</v>
      </c>
      <c r="J701" s="16">
        <f>F701-E701</f>
        <v>13</v>
      </c>
      <c r="K701" s="16">
        <f>F701*G701</f>
        <v>33</v>
      </c>
      <c r="L701" s="24">
        <f>(J701/K701)</f>
        <v>0.39393939393939392</v>
      </c>
      <c r="M701" s="24">
        <f t="shared" si="10"/>
        <v>0.39393939393939392</v>
      </c>
    </row>
    <row r="702" spans="1:13">
      <c r="A702" s="25">
        <v>275</v>
      </c>
      <c r="B702" s="12">
        <v>5</v>
      </c>
      <c r="C702" s="19" t="s">
        <v>72</v>
      </c>
      <c r="D702" t="s">
        <v>2424</v>
      </c>
      <c r="E702" s="21">
        <v>19</v>
      </c>
      <c r="F702" s="21">
        <v>31</v>
      </c>
      <c r="G702" s="12">
        <v>2</v>
      </c>
      <c r="H702" s="12">
        <v>32</v>
      </c>
      <c r="I702" t="s">
        <v>2421</v>
      </c>
      <c r="J702" s="16">
        <f>F702-E702</f>
        <v>12</v>
      </c>
      <c r="K702" s="16">
        <f>F702*G702</f>
        <v>62</v>
      </c>
      <c r="L702" s="24">
        <f>(J702/K702)</f>
        <v>0.19354838709677419</v>
      </c>
      <c r="M702" s="24">
        <f t="shared" si="10"/>
        <v>0.38709677419354838</v>
      </c>
    </row>
    <row r="703" spans="1:13">
      <c r="A703" s="25">
        <v>275</v>
      </c>
      <c r="B703" s="12">
        <v>5</v>
      </c>
      <c r="C703" s="19" t="s">
        <v>96</v>
      </c>
      <c r="D703" t="s">
        <v>2440</v>
      </c>
      <c r="E703" s="21">
        <v>15</v>
      </c>
      <c r="F703" s="21">
        <v>26</v>
      </c>
      <c r="G703" s="12">
        <v>1</v>
      </c>
      <c r="H703" s="12">
        <v>58</v>
      </c>
      <c r="I703" t="s">
        <v>2421</v>
      </c>
      <c r="J703" s="16">
        <f>F703-E703</f>
        <v>11</v>
      </c>
      <c r="K703" s="16">
        <f>F703*G703</f>
        <v>26</v>
      </c>
      <c r="L703" s="24">
        <f>(J703/K703)</f>
        <v>0.42307692307692307</v>
      </c>
      <c r="M703" s="24">
        <f t="shared" si="10"/>
        <v>0.42307692307692307</v>
      </c>
    </row>
    <row r="704" spans="1:13">
      <c r="A704" s="25">
        <v>276</v>
      </c>
      <c r="B704" s="12">
        <v>15</v>
      </c>
      <c r="C704" s="19" t="s">
        <v>133</v>
      </c>
      <c r="D704" t="s">
        <v>2434</v>
      </c>
      <c r="E704" s="21">
        <v>13</v>
      </c>
      <c r="F704" s="21">
        <v>22</v>
      </c>
      <c r="G704" s="12">
        <v>2</v>
      </c>
      <c r="H704" s="12">
        <v>49</v>
      </c>
      <c r="I704" t="s">
        <v>2421</v>
      </c>
      <c r="J704" s="16">
        <f>F704-E704</f>
        <v>9</v>
      </c>
      <c r="K704" s="16">
        <f>F704*G704</f>
        <v>44</v>
      </c>
      <c r="L704" s="24">
        <f>(J704/K704)</f>
        <v>0.20454545454545456</v>
      </c>
      <c r="M704" s="24">
        <f t="shared" si="10"/>
        <v>0.40909090909090912</v>
      </c>
    </row>
    <row r="705" spans="1:13">
      <c r="A705" s="25">
        <v>276</v>
      </c>
      <c r="B705" s="12">
        <v>15</v>
      </c>
      <c r="C705" s="19" t="s">
        <v>96</v>
      </c>
      <c r="D705" t="s">
        <v>2440</v>
      </c>
      <c r="E705" s="21">
        <v>15</v>
      </c>
      <c r="F705" s="21">
        <v>26</v>
      </c>
      <c r="G705" s="12">
        <v>1</v>
      </c>
      <c r="H705" s="12">
        <v>36</v>
      </c>
      <c r="I705" t="s">
        <v>2423</v>
      </c>
      <c r="J705" s="16">
        <f>F705-E705</f>
        <v>11</v>
      </c>
      <c r="K705" s="16">
        <f>F705*G705</f>
        <v>26</v>
      </c>
      <c r="L705" s="24">
        <f>(J705/K705)</f>
        <v>0.42307692307692307</v>
      </c>
      <c r="M705" s="24">
        <f t="shared" si="10"/>
        <v>0.42307692307692307</v>
      </c>
    </row>
    <row r="706" spans="1:13">
      <c r="A706" s="25">
        <v>277</v>
      </c>
      <c r="B706" s="12">
        <v>4</v>
      </c>
      <c r="C706" s="19" t="s">
        <v>72</v>
      </c>
      <c r="D706" t="s">
        <v>2424</v>
      </c>
      <c r="E706" s="21">
        <v>19</v>
      </c>
      <c r="F706" s="21">
        <v>31</v>
      </c>
      <c r="G706" s="12">
        <v>3</v>
      </c>
      <c r="H706" s="12">
        <v>29</v>
      </c>
      <c r="I706" t="s">
        <v>2421</v>
      </c>
      <c r="J706" s="16">
        <f>F706-E706</f>
        <v>12</v>
      </c>
      <c r="K706" s="16">
        <f>F706*G706</f>
        <v>93</v>
      </c>
      <c r="L706" s="24">
        <f>(J706/K706)</f>
        <v>0.12903225806451613</v>
      </c>
      <c r="M706" s="24">
        <f t="shared" ref="M706:M769" si="11">(J706/F706)</f>
        <v>0.38709677419354838</v>
      </c>
    </row>
    <row r="707" spans="1:13">
      <c r="A707" s="25">
        <v>278</v>
      </c>
      <c r="B707" s="12">
        <v>5</v>
      </c>
      <c r="C707" s="19" t="s">
        <v>72</v>
      </c>
      <c r="D707" t="s">
        <v>2424</v>
      </c>
      <c r="E707" s="21">
        <v>19</v>
      </c>
      <c r="F707" s="21">
        <v>31</v>
      </c>
      <c r="G707" s="12">
        <v>3</v>
      </c>
      <c r="H707" s="12">
        <v>33</v>
      </c>
      <c r="I707" t="s">
        <v>2421</v>
      </c>
      <c r="J707" s="16">
        <f>F707-E707</f>
        <v>12</v>
      </c>
      <c r="K707" s="16">
        <f>F707*G707</f>
        <v>93</v>
      </c>
      <c r="L707" s="24">
        <f>(J707/K707)</f>
        <v>0.12903225806451613</v>
      </c>
      <c r="M707" s="24">
        <f t="shared" si="11"/>
        <v>0.38709677419354838</v>
      </c>
    </row>
    <row r="708" spans="1:13">
      <c r="A708" s="25">
        <v>278</v>
      </c>
      <c r="B708" s="12">
        <v>5</v>
      </c>
      <c r="C708" s="19" t="s">
        <v>102</v>
      </c>
      <c r="D708" t="s">
        <v>2420</v>
      </c>
      <c r="E708" s="21">
        <v>14</v>
      </c>
      <c r="F708" s="21">
        <v>24</v>
      </c>
      <c r="G708" s="12">
        <v>2</v>
      </c>
      <c r="H708" s="12">
        <v>28</v>
      </c>
      <c r="I708" t="s">
        <v>2423</v>
      </c>
      <c r="J708" s="16">
        <f>F708-E708</f>
        <v>10</v>
      </c>
      <c r="K708" s="16">
        <f>F708*G708</f>
        <v>48</v>
      </c>
      <c r="L708" s="24">
        <f>(J708/K708)</f>
        <v>0.20833333333333334</v>
      </c>
      <c r="M708" s="24">
        <f t="shared" si="11"/>
        <v>0.41666666666666669</v>
      </c>
    </row>
    <row r="709" spans="1:13">
      <c r="A709" s="25">
        <v>279</v>
      </c>
      <c r="B709" s="12">
        <v>11</v>
      </c>
      <c r="C709" s="19" t="s">
        <v>42</v>
      </c>
      <c r="D709" t="s">
        <v>2426</v>
      </c>
      <c r="E709" s="21">
        <v>25</v>
      </c>
      <c r="F709" s="21">
        <v>40</v>
      </c>
      <c r="G709" s="12">
        <v>3</v>
      </c>
      <c r="H709" s="12">
        <v>48</v>
      </c>
      <c r="I709" t="s">
        <v>2423</v>
      </c>
      <c r="J709" s="16">
        <f>F709-E709</f>
        <v>15</v>
      </c>
      <c r="K709" s="16">
        <f>F709*G709</f>
        <v>120</v>
      </c>
      <c r="L709" s="24">
        <f>(J709/K709)</f>
        <v>0.125</v>
      </c>
      <c r="M709" s="24">
        <f t="shared" si="11"/>
        <v>0.375</v>
      </c>
    </row>
    <row r="710" spans="1:13">
      <c r="A710" s="25">
        <v>279</v>
      </c>
      <c r="B710" s="12">
        <v>11</v>
      </c>
      <c r="C710" s="19" t="s">
        <v>24</v>
      </c>
      <c r="D710" t="s">
        <v>2432</v>
      </c>
      <c r="E710" s="21">
        <v>21</v>
      </c>
      <c r="F710" s="21">
        <v>35</v>
      </c>
      <c r="G710" s="12">
        <v>1</v>
      </c>
      <c r="H710" s="12">
        <v>28</v>
      </c>
      <c r="I710" t="s">
        <v>2421</v>
      </c>
      <c r="J710" s="16">
        <f>F710-E710</f>
        <v>14</v>
      </c>
      <c r="K710" s="16">
        <f>F710*G710</f>
        <v>35</v>
      </c>
      <c r="L710" s="24">
        <f>(J710/K710)</f>
        <v>0.4</v>
      </c>
      <c r="M710" s="24">
        <f t="shared" si="11"/>
        <v>0.4</v>
      </c>
    </row>
    <row r="711" spans="1:13">
      <c r="A711" s="25">
        <v>279</v>
      </c>
      <c r="B711" s="12">
        <v>11</v>
      </c>
      <c r="C711" s="19" t="s">
        <v>59</v>
      </c>
      <c r="D711" t="s">
        <v>2439</v>
      </c>
      <c r="E711" s="21">
        <v>10</v>
      </c>
      <c r="F711" s="21">
        <v>18</v>
      </c>
      <c r="G711" s="12">
        <v>1</v>
      </c>
      <c r="H711" s="12">
        <v>58</v>
      </c>
      <c r="I711" t="s">
        <v>2421</v>
      </c>
      <c r="J711" s="16">
        <f>F711-E711</f>
        <v>8</v>
      </c>
      <c r="K711" s="16">
        <f>F711*G711</f>
        <v>18</v>
      </c>
      <c r="L711" s="24">
        <f>(J711/K711)</f>
        <v>0.44444444444444442</v>
      </c>
      <c r="M711" s="24">
        <f t="shared" si="11"/>
        <v>0.44444444444444442</v>
      </c>
    </row>
    <row r="712" spans="1:13">
      <c r="A712" s="25">
        <v>279</v>
      </c>
      <c r="B712" s="12">
        <v>11</v>
      </c>
      <c r="C712" s="19" t="s">
        <v>37</v>
      </c>
      <c r="D712" t="s">
        <v>2430</v>
      </c>
      <c r="E712" s="21">
        <v>16</v>
      </c>
      <c r="F712" s="21">
        <v>28</v>
      </c>
      <c r="G712" s="12">
        <v>1</v>
      </c>
      <c r="H712" s="12">
        <v>8</v>
      </c>
      <c r="I712" t="s">
        <v>2421</v>
      </c>
      <c r="J712" s="16">
        <f>F712-E712</f>
        <v>12</v>
      </c>
      <c r="K712" s="16">
        <f>F712*G712</f>
        <v>28</v>
      </c>
      <c r="L712" s="24">
        <f>(J712/K712)</f>
        <v>0.42857142857142855</v>
      </c>
      <c r="M712" s="24">
        <f t="shared" si="11"/>
        <v>0.42857142857142855</v>
      </c>
    </row>
    <row r="713" spans="1:13">
      <c r="A713" s="25">
        <v>280</v>
      </c>
      <c r="B713" s="12">
        <v>14</v>
      </c>
      <c r="C713" s="19" t="s">
        <v>102</v>
      </c>
      <c r="D713" t="s">
        <v>2420</v>
      </c>
      <c r="E713" s="21">
        <v>14</v>
      </c>
      <c r="F713" s="21">
        <v>24</v>
      </c>
      <c r="G713" s="12">
        <v>2</v>
      </c>
      <c r="H713" s="12">
        <v>52</v>
      </c>
      <c r="I713" t="s">
        <v>2421</v>
      </c>
      <c r="J713" s="16">
        <f>F713-E713</f>
        <v>10</v>
      </c>
      <c r="K713" s="16">
        <f>F713*G713</f>
        <v>48</v>
      </c>
      <c r="L713" s="24">
        <f>(J713/K713)</f>
        <v>0.20833333333333334</v>
      </c>
      <c r="M713" s="24">
        <f t="shared" si="11"/>
        <v>0.41666666666666669</v>
      </c>
    </row>
    <row r="714" spans="1:13">
      <c r="A714" s="25">
        <v>280</v>
      </c>
      <c r="B714" s="12">
        <v>14</v>
      </c>
      <c r="C714" s="19" t="s">
        <v>129</v>
      </c>
      <c r="D714" t="s">
        <v>2437</v>
      </c>
      <c r="E714" s="21">
        <v>14</v>
      </c>
      <c r="F714" s="21">
        <v>23</v>
      </c>
      <c r="G714" s="12">
        <v>3</v>
      </c>
      <c r="H714" s="12">
        <v>34</v>
      </c>
      <c r="I714" t="s">
        <v>2421</v>
      </c>
      <c r="J714" s="16">
        <f>F714-E714</f>
        <v>9</v>
      </c>
      <c r="K714" s="16">
        <f>F714*G714</f>
        <v>69</v>
      </c>
      <c r="L714" s="24">
        <f>(J714/K714)</f>
        <v>0.13043478260869565</v>
      </c>
      <c r="M714" s="24">
        <f t="shared" si="11"/>
        <v>0.39130434782608697</v>
      </c>
    </row>
    <row r="715" spans="1:13">
      <c r="A715" s="25">
        <v>281</v>
      </c>
      <c r="B715" s="12">
        <v>18</v>
      </c>
      <c r="C715" s="19" t="s">
        <v>172</v>
      </c>
      <c r="D715" t="s">
        <v>2429</v>
      </c>
      <c r="E715" s="21">
        <v>20</v>
      </c>
      <c r="F715" s="21">
        <v>33</v>
      </c>
      <c r="G715" s="12">
        <v>2</v>
      </c>
      <c r="H715" s="12">
        <v>9</v>
      </c>
      <c r="I715" t="s">
        <v>2423</v>
      </c>
      <c r="J715" s="16">
        <f>F715-E715</f>
        <v>13</v>
      </c>
      <c r="K715" s="16">
        <f>F715*G715</f>
        <v>66</v>
      </c>
      <c r="L715" s="24">
        <f>(J715/K715)</f>
        <v>0.19696969696969696</v>
      </c>
      <c r="M715" s="24">
        <f t="shared" si="11"/>
        <v>0.39393939393939392</v>
      </c>
    </row>
    <row r="716" spans="1:13">
      <c r="A716" s="25">
        <v>282</v>
      </c>
      <c r="B716" s="12">
        <v>6</v>
      </c>
      <c r="C716" s="19" t="s">
        <v>59</v>
      </c>
      <c r="D716" t="s">
        <v>2439</v>
      </c>
      <c r="E716" s="21">
        <v>10</v>
      </c>
      <c r="F716" s="21">
        <v>18</v>
      </c>
      <c r="G716" s="12">
        <v>3</v>
      </c>
      <c r="H716" s="12">
        <v>57</v>
      </c>
      <c r="I716" t="s">
        <v>2423</v>
      </c>
      <c r="J716" s="16">
        <f>F716-E716</f>
        <v>8</v>
      </c>
      <c r="K716" s="16">
        <f>F716*G716</f>
        <v>54</v>
      </c>
      <c r="L716" s="24">
        <f>(J716/K716)</f>
        <v>0.14814814814814814</v>
      </c>
      <c r="M716" s="24">
        <f t="shared" si="11"/>
        <v>0.44444444444444442</v>
      </c>
    </row>
    <row r="717" spans="1:13">
      <c r="A717" s="25">
        <v>282</v>
      </c>
      <c r="B717" s="12">
        <v>6</v>
      </c>
      <c r="C717" s="19" t="s">
        <v>88</v>
      </c>
      <c r="D717" t="s">
        <v>2436</v>
      </c>
      <c r="E717" s="21">
        <v>12</v>
      </c>
      <c r="F717" s="21">
        <v>20</v>
      </c>
      <c r="G717" s="12">
        <v>1</v>
      </c>
      <c r="H717" s="12">
        <v>57</v>
      </c>
      <c r="I717" t="s">
        <v>2423</v>
      </c>
      <c r="J717" s="16">
        <f>F717-E717</f>
        <v>8</v>
      </c>
      <c r="K717" s="16">
        <f>F717*G717</f>
        <v>20</v>
      </c>
      <c r="L717" s="24">
        <f>(J717/K717)</f>
        <v>0.4</v>
      </c>
      <c r="M717" s="24">
        <f t="shared" si="11"/>
        <v>0.4</v>
      </c>
    </row>
    <row r="718" spans="1:13">
      <c r="A718" s="25">
        <v>283</v>
      </c>
      <c r="B718" s="12">
        <v>19</v>
      </c>
      <c r="C718" s="19" t="s">
        <v>96</v>
      </c>
      <c r="D718" t="s">
        <v>2440</v>
      </c>
      <c r="E718" s="21">
        <v>15</v>
      </c>
      <c r="F718" s="21">
        <v>26</v>
      </c>
      <c r="G718" s="12">
        <v>3</v>
      </c>
      <c r="H718" s="12">
        <v>6</v>
      </c>
      <c r="I718" t="s">
        <v>2421</v>
      </c>
      <c r="J718" s="16">
        <f>F718-E718</f>
        <v>11</v>
      </c>
      <c r="K718" s="16">
        <f>F718*G718</f>
        <v>78</v>
      </c>
      <c r="L718" s="24">
        <f>(J718/K718)</f>
        <v>0.14102564102564102</v>
      </c>
      <c r="M718" s="24">
        <f t="shared" si="11"/>
        <v>0.42307692307692307</v>
      </c>
    </row>
    <row r="719" spans="1:13">
      <c r="A719" s="25">
        <v>284</v>
      </c>
      <c r="B719" s="12">
        <v>11</v>
      </c>
      <c r="C719" s="19" t="s">
        <v>88</v>
      </c>
      <c r="D719" t="s">
        <v>2436</v>
      </c>
      <c r="E719" s="21">
        <v>12</v>
      </c>
      <c r="F719" s="21">
        <v>20</v>
      </c>
      <c r="G719" s="12">
        <v>3</v>
      </c>
      <c r="H719" s="12">
        <v>45</v>
      </c>
      <c r="I719" t="s">
        <v>2421</v>
      </c>
      <c r="J719" s="16">
        <f>F719-E719</f>
        <v>8</v>
      </c>
      <c r="K719" s="16">
        <f>F719*G719</f>
        <v>60</v>
      </c>
      <c r="L719" s="24">
        <f>(J719/K719)</f>
        <v>0.13333333333333333</v>
      </c>
      <c r="M719" s="24">
        <f t="shared" si="11"/>
        <v>0.4</v>
      </c>
    </row>
    <row r="720" spans="1:13">
      <c r="A720" s="25">
        <v>284</v>
      </c>
      <c r="B720" s="12">
        <v>11</v>
      </c>
      <c r="C720" s="19" t="s">
        <v>64</v>
      </c>
      <c r="D720" t="s">
        <v>2425</v>
      </c>
      <c r="E720" s="21">
        <v>16</v>
      </c>
      <c r="F720" s="21">
        <v>27</v>
      </c>
      <c r="G720" s="12">
        <v>1</v>
      </c>
      <c r="H720" s="12">
        <v>59</v>
      </c>
      <c r="I720" t="s">
        <v>2421</v>
      </c>
      <c r="J720" s="16">
        <f>F720-E720</f>
        <v>11</v>
      </c>
      <c r="K720" s="16">
        <f>F720*G720</f>
        <v>27</v>
      </c>
      <c r="L720" s="24">
        <f>(J720/K720)</f>
        <v>0.40740740740740738</v>
      </c>
      <c r="M720" s="24">
        <f t="shared" si="11"/>
        <v>0.40740740740740738</v>
      </c>
    </row>
    <row r="721" spans="1:13">
      <c r="A721" s="25">
        <v>284</v>
      </c>
      <c r="B721" s="12">
        <v>11</v>
      </c>
      <c r="C721" s="19" t="s">
        <v>68</v>
      </c>
      <c r="D721" t="s">
        <v>2431</v>
      </c>
      <c r="E721" s="21">
        <v>11</v>
      </c>
      <c r="F721" s="21">
        <v>19</v>
      </c>
      <c r="G721" s="12">
        <v>2</v>
      </c>
      <c r="H721" s="12">
        <v>41</v>
      </c>
      <c r="I721" t="s">
        <v>2421</v>
      </c>
      <c r="J721" s="16">
        <f>F721-E721</f>
        <v>8</v>
      </c>
      <c r="K721" s="16">
        <f>F721*G721</f>
        <v>38</v>
      </c>
      <c r="L721" s="24">
        <f>(J721/K721)</f>
        <v>0.21052631578947367</v>
      </c>
      <c r="M721" s="24">
        <f t="shared" si="11"/>
        <v>0.42105263157894735</v>
      </c>
    </row>
    <row r="722" spans="1:13">
      <c r="A722" s="25">
        <v>284</v>
      </c>
      <c r="B722" s="12">
        <v>11</v>
      </c>
      <c r="C722" s="19" t="s">
        <v>172</v>
      </c>
      <c r="D722" t="s">
        <v>2429</v>
      </c>
      <c r="E722" s="21">
        <v>20</v>
      </c>
      <c r="F722" s="21">
        <v>33</v>
      </c>
      <c r="G722" s="12">
        <v>1</v>
      </c>
      <c r="H722" s="12">
        <v>50</v>
      </c>
      <c r="I722" t="s">
        <v>2423</v>
      </c>
      <c r="J722" s="16">
        <f>F722-E722</f>
        <v>13</v>
      </c>
      <c r="K722" s="16">
        <f>F722*G722</f>
        <v>33</v>
      </c>
      <c r="L722" s="24">
        <f>(J722/K722)</f>
        <v>0.39393939393939392</v>
      </c>
      <c r="M722" s="24">
        <f t="shared" si="11"/>
        <v>0.39393939393939392</v>
      </c>
    </row>
    <row r="723" spans="1:13">
      <c r="A723" s="25">
        <v>285</v>
      </c>
      <c r="B723" s="12">
        <v>18</v>
      </c>
      <c r="C723" s="19" t="s">
        <v>53</v>
      </c>
      <c r="D723" t="s">
        <v>2438</v>
      </c>
      <c r="E723" s="21">
        <v>13</v>
      </c>
      <c r="F723" s="21">
        <v>21</v>
      </c>
      <c r="G723" s="12">
        <v>2</v>
      </c>
      <c r="H723" s="12">
        <v>12</v>
      </c>
      <c r="I723" t="s">
        <v>2423</v>
      </c>
      <c r="J723" s="16">
        <f>F723-E723</f>
        <v>8</v>
      </c>
      <c r="K723" s="16">
        <f>F723*G723</f>
        <v>42</v>
      </c>
      <c r="L723" s="24">
        <f>(J723/K723)</f>
        <v>0.19047619047619047</v>
      </c>
      <c r="M723" s="24">
        <f t="shared" si="11"/>
        <v>0.38095238095238093</v>
      </c>
    </row>
    <row r="724" spans="1:13">
      <c r="A724" s="25">
        <v>286</v>
      </c>
      <c r="B724" s="12">
        <v>15</v>
      </c>
      <c r="C724" s="19" t="s">
        <v>47</v>
      </c>
      <c r="D724" t="s">
        <v>2435</v>
      </c>
      <c r="E724" s="21">
        <v>20</v>
      </c>
      <c r="F724" s="21">
        <v>34</v>
      </c>
      <c r="G724" s="12">
        <v>2</v>
      </c>
      <c r="H724" s="12">
        <v>25</v>
      </c>
      <c r="I724" t="s">
        <v>2421</v>
      </c>
      <c r="J724" s="16">
        <f>F724-E724</f>
        <v>14</v>
      </c>
      <c r="K724" s="16">
        <f>F724*G724</f>
        <v>68</v>
      </c>
      <c r="L724" s="24">
        <f>(J724/K724)</f>
        <v>0.20588235294117646</v>
      </c>
      <c r="M724" s="24">
        <f t="shared" si="11"/>
        <v>0.41176470588235292</v>
      </c>
    </row>
    <row r="725" spans="1:13">
      <c r="A725" s="25">
        <v>287</v>
      </c>
      <c r="B725" s="12">
        <v>20</v>
      </c>
      <c r="C725" s="19" t="s">
        <v>159</v>
      </c>
      <c r="D725" t="s">
        <v>2433</v>
      </c>
      <c r="E725" s="21">
        <v>19</v>
      </c>
      <c r="F725" s="21">
        <v>32</v>
      </c>
      <c r="G725" s="12">
        <v>3</v>
      </c>
      <c r="H725" s="12">
        <v>46</v>
      </c>
      <c r="I725" t="s">
        <v>2421</v>
      </c>
      <c r="J725" s="16">
        <f>F725-E725</f>
        <v>13</v>
      </c>
      <c r="K725" s="16">
        <f>F725*G725</f>
        <v>96</v>
      </c>
      <c r="L725" s="24">
        <f>(J725/K725)</f>
        <v>0.13541666666666666</v>
      </c>
      <c r="M725" s="24">
        <f t="shared" si="11"/>
        <v>0.40625</v>
      </c>
    </row>
    <row r="726" spans="1:13">
      <c r="A726" s="25">
        <v>287</v>
      </c>
      <c r="B726" s="12">
        <v>20</v>
      </c>
      <c r="C726" s="19" t="s">
        <v>129</v>
      </c>
      <c r="D726" t="s">
        <v>2437</v>
      </c>
      <c r="E726" s="21">
        <v>14</v>
      </c>
      <c r="F726" s="21">
        <v>23</v>
      </c>
      <c r="G726" s="12">
        <v>2</v>
      </c>
      <c r="H726" s="12">
        <v>58</v>
      </c>
      <c r="I726" t="s">
        <v>2421</v>
      </c>
      <c r="J726" s="16">
        <f>F726-E726</f>
        <v>9</v>
      </c>
      <c r="K726" s="16">
        <f>F726*G726</f>
        <v>46</v>
      </c>
      <c r="L726" s="24">
        <f>(J726/K726)</f>
        <v>0.19565217391304349</v>
      </c>
      <c r="M726" s="24">
        <f t="shared" si="11"/>
        <v>0.39130434782608697</v>
      </c>
    </row>
    <row r="727" spans="1:13">
      <c r="A727" s="25">
        <v>287</v>
      </c>
      <c r="B727" s="12">
        <v>20</v>
      </c>
      <c r="C727" s="19" t="s">
        <v>50</v>
      </c>
      <c r="D727" t="s">
        <v>2422</v>
      </c>
      <c r="E727" s="21">
        <v>18</v>
      </c>
      <c r="F727" s="21">
        <v>30</v>
      </c>
      <c r="G727" s="12">
        <v>2</v>
      </c>
      <c r="H727" s="12">
        <v>17</v>
      </c>
      <c r="I727" t="s">
        <v>2423</v>
      </c>
      <c r="J727" s="16">
        <f>F727-E727</f>
        <v>12</v>
      </c>
      <c r="K727" s="16">
        <f>F727*G727</f>
        <v>60</v>
      </c>
      <c r="L727" s="24">
        <f>(J727/K727)</f>
        <v>0.2</v>
      </c>
      <c r="M727" s="24">
        <f t="shared" si="11"/>
        <v>0.4</v>
      </c>
    </row>
    <row r="728" spans="1:13">
      <c r="A728" s="25">
        <v>288</v>
      </c>
      <c r="B728" s="12">
        <v>15</v>
      </c>
      <c r="C728" s="19" t="s">
        <v>102</v>
      </c>
      <c r="D728" t="s">
        <v>2420</v>
      </c>
      <c r="E728" s="21">
        <v>14</v>
      </c>
      <c r="F728" s="21">
        <v>24</v>
      </c>
      <c r="G728" s="12">
        <v>2</v>
      </c>
      <c r="H728" s="12">
        <v>6</v>
      </c>
      <c r="I728" t="s">
        <v>2423</v>
      </c>
      <c r="J728" s="16">
        <f>F728-E728</f>
        <v>10</v>
      </c>
      <c r="K728" s="16">
        <f>F728*G728</f>
        <v>48</v>
      </c>
      <c r="L728" s="24">
        <f>(J728/K728)</f>
        <v>0.20833333333333334</v>
      </c>
      <c r="M728" s="24">
        <f t="shared" si="11"/>
        <v>0.41666666666666669</v>
      </c>
    </row>
    <row r="729" spans="1:13">
      <c r="A729" s="25">
        <v>288</v>
      </c>
      <c r="B729" s="12">
        <v>15</v>
      </c>
      <c r="C729" s="19" t="s">
        <v>68</v>
      </c>
      <c r="D729" t="s">
        <v>2431</v>
      </c>
      <c r="E729" s="21">
        <v>11</v>
      </c>
      <c r="F729" s="21">
        <v>19</v>
      </c>
      <c r="G729" s="12">
        <v>2</v>
      </c>
      <c r="H729" s="12">
        <v>32</v>
      </c>
      <c r="I729" t="s">
        <v>2421</v>
      </c>
      <c r="J729" s="16">
        <f>F729-E729</f>
        <v>8</v>
      </c>
      <c r="K729" s="16">
        <f>F729*G729</f>
        <v>38</v>
      </c>
      <c r="L729" s="24">
        <f>(J729/K729)</f>
        <v>0.21052631578947367</v>
      </c>
      <c r="M729" s="24">
        <f t="shared" si="11"/>
        <v>0.42105263157894735</v>
      </c>
    </row>
    <row r="730" spans="1:13">
      <c r="A730" s="25">
        <v>289</v>
      </c>
      <c r="B730" s="12">
        <v>15</v>
      </c>
      <c r="C730" s="19" t="s">
        <v>88</v>
      </c>
      <c r="D730" t="s">
        <v>2436</v>
      </c>
      <c r="E730" s="21">
        <v>12</v>
      </c>
      <c r="F730" s="21">
        <v>20</v>
      </c>
      <c r="G730" s="12">
        <v>3</v>
      </c>
      <c r="H730" s="12">
        <v>20</v>
      </c>
      <c r="I730" t="s">
        <v>2421</v>
      </c>
      <c r="J730" s="16">
        <f>F730-E730</f>
        <v>8</v>
      </c>
      <c r="K730" s="16">
        <f>F730*G730</f>
        <v>60</v>
      </c>
      <c r="L730" s="24">
        <f>(J730/K730)</f>
        <v>0.13333333333333333</v>
      </c>
      <c r="M730" s="24">
        <f t="shared" si="11"/>
        <v>0.4</v>
      </c>
    </row>
    <row r="731" spans="1:13">
      <c r="A731" s="25">
        <v>289</v>
      </c>
      <c r="B731" s="12">
        <v>15</v>
      </c>
      <c r="C731" s="19" t="s">
        <v>96</v>
      </c>
      <c r="D731" t="s">
        <v>2440</v>
      </c>
      <c r="E731" s="21">
        <v>15</v>
      </c>
      <c r="F731" s="21">
        <v>26</v>
      </c>
      <c r="G731" s="12">
        <v>3</v>
      </c>
      <c r="H731" s="12">
        <v>48</v>
      </c>
      <c r="I731" t="s">
        <v>2423</v>
      </c>
      <c r="J731" s="16">
        <f>F731-E731</f>
        <v>11</v>
      </c>
      <c r="K731" s="16">
        <f>F731*G731</f>
        <v>78</v>
      </c>
      <c r="L731" s="24">
        <f>(J731/K731)</f>
        <v>0.14102564102564102</v>
      </c>
      <c r="M731" s="24">
        <f t="shared" si="11"/>
        <v>0.42307692307692307</v>
      </c>
    </row>
    <row r="732" spans="1:13">
      <c r="A732" s="25">
        <v>290</v>
      </c>
      <c r="B732" s="12">
        <v>19</v>
      </c>
      <c r="C732" s="19" t="s">
        <v>42</v>
      </c>
      <c r="D732" t="s">
        <v>2426</v>
      </c>
      <c r="E732" s="21">
        <v>25</v>
      </c>
      <c r="F732" s="21">
        <v>40</v>
      </c>
      <c r="G732" s="12">
        <v>1</v>
      </c>
      <c r="H732" s="12">
        <v>57</v>
      </c>
      <c r="I732" t="s">
        <v>2421</v>
      </c>
      <c r="J732" s="16">
        <f>F732-E732</f>
        <v>15</v>
      </c>
      <c r="K732" s="16">
        <f>F732*G732</f>
        <v>40</v>
      </c>
      <c r="L732" s="24">
        <f>(J732/K732)</f>
        <v>0.375</v>
      </c>
      <c r="M732" s="24">
        <f t="shared" si="11"/>
        <v>0.375</v>
      </c>
    </row>
    <row r="733" spans="1:13">
      <c r="A733" s="25">
        <v>291</v>
      </c>
      <c r="B733" s="12">
        <v>2</v>
      </c>
      <c r="C733" s="19" t="s">
        <v>47</v>
      </c>
      <c r="D733" t="s">
        <v>2435</v>
      </c>
      <c r="E733" s="21">
        <v>20</v>
      </c>
      <c r="F733" s="21">
        <v>34</v>
      </c>
      <c r="G733" s="12">
        <v>2</v>
      </c>
      <c r="H733" s="12">
        <v>28</v>
      </c>
      <c r="I733" t="s">
        <v>2423</v>
      </c>
      <c r="J733" s="16">
        <f>F733-E733</f>
        <v>14</v>
      </c>
      <c r="K733" s="16">
        <f>F733*G733</f>
        <v>68</v>
      </c>
      <c r="L733" s="24">
        <f>(J733/K733)</f>
        <v>0.20588235294117646</v>
      </c>
      <c r="M733" s="24">
        <f t="shared" si="11"/>
        <v>0.41176470588235292</v>
      </c>
    </row>
    <row r="734" spans="1:13">
      <c r="A734" s="25">
        <v>291</v>
      </c>
      <c r="B734" s="12">
        <v>2</v>
      </c>
      <c r="C734" s="19" t="s">
        <v>78</v>
      </c>
      <c r="D734" t="s">
        <v>2441</v>
      </c>
      <c r="E734" s="21">
        <v>15</v>
      </c>
      <c r="F734" s="21">
        <v>25</v>
      </c>
      <c r="G734" s="12">
        <v>1</v>
      </c>
      <c r="H734" s="12">
        <v>41</v>
      </c>
      <c r="I734" t="s">
        <v>2421</v>
      </c>
      <c r="J734" s="16">
        <f>F734-E734</f>
        <v>10</v>
      </c>
      <c r="K734" s="16">
        <f>F734*G734</f>
        <v>25</v>
      </c>
      <c r="L734" s="24">
        <f>(J734/K734)</f>
        <v>0.4</v>
      </c>
      <c r="M734" s="24">
        <f t="shared" si="11"/>
        <v>0.4</v>
      </c>
    </row>
    <row r="735" spans="1:13">
      <c r="A735" s="25">
        <v>291</v>
      </c>
      <c r="B735" s="12">
        <v>2</v>
      </c>
      <c r="C735" s="19" t="s">
        <v>24</v>
      </c>
      <c r="D735" t="s">
        <v>2432</v>
      </c>
      <c r="E735" s="21">
        <v>21</v>
      </c>
      <c r="F735" s="21">
        <v>35</v>
      </c>
      <c r="G735" s="12">
        <v>3</v>
      </c>
      <c r="H735" s="12">
        <v>12</v>
      </c>
      <c r="I735" t="s">
        <v>2423</v>
      </c>
      <c r="J735" s="16">
        <f>F735-E735</f>
        <v>14</v>
      </c>
      <c r="K735" s="16">
        <f>F735*G735</f>
        <v>105</v>
      </c>
      <c r="L735" s="24">
        <f>(J735/K735)</f>
        <v>0.13333333333333333</v>
      </c>
      <c r="M735" s="24">
        <f t="shared" si="11"/>
        <v>0.4</v>
      </c>
    </row>
    <row r="736" spans="1:13">
      <c r="A736" s="25">
        <v>291</v>
      </c>
      <c r="B736" s="12">
        <v>2</v>
      </c>
      <c r="C736" s="19" t="s">
        <v>72</v>
      </c>
      <c r="D736" t="s">
        <v>2424</v>
      </c>
      <c r="E736" s="21">
        <v>19</v>
      </c>
      <c r="F736" s="21">
        <v>31</v>
      </c>
      <c r="G736" s="12">
        <v>2</v>
      </c>
      <c r="H736" s="12">
        <v>14</v>
      </c>
      <c r="I736" t="s">
        <v>2421</v>
      </c>
      <c r="J736" s="16">
        <f>F736-E736</f>
        <v>12</v>
      </c>
      <c r="K736" s="16">
        <f>F736*G736</f>
        <v>62</v>
      </c>
      <c r="L736" s="24">
        <f>(J736/K736)</f>
        <v>0.19354838709677419</v>
      </c>
      <c r="M736" s="24">
        <f t="shared" si="11"/>
        <v>0.38709677419354838</v>
      </c>
    </row>
    <row r="737" spans="1:13">
      <c r="A737" s="25">
        <v>292</v>
      </c>
      <c r="B737" s="12">
        <v>10</v>
      </c>
      <c r="C737" s="19" t="s">
        <v>37</v>
      </c>
      <c r="D737" t="s">
        <v>2430</v>
      </c>
      <c r="E737" s="21">
        <v>16</v>
      </c>
      <c r="F737" s="21">
        <v>28</v>
      </c>
      <c r="G737" s="12">
        <v>3</v>
      </c>
      <c r="H737" s="12">
        <v>23</v>
      </c>
      <c r="I737" t="s">
        <v>2423</v>
      </c>
      <c r="J737" s="16">
        <f>F737-E737</f>
        <v>12</v>
      </c>
      <c r="K737" s="16">
        <f>F737*G737</f>
        <v>84</v>
      </c>
      <c r="L737" s="24">
        <f>(J737/K737)</f>
        <v>0.14285714285714285</v>
      </c>
      <c r="M737" s="24">
        <f t="shared" si="11"/>
        <v>0.42857142857142855</v>
      </c>
    </row>
    <row r="738" spans="1:13">
      <c r="A738" s="25">
        <v>293</v>
      </c>
      <c r="B738" s="12">
        <v>16</v>
      </c>
      <c r="C738" s="19" t="s">
        <v>37</v>
      </c>
      <c r="D738" t="s">
        <v>2430</v>
      </c>
      <c r="E738" s="21">
        <v>16</v>
      </c>
      <c r="F738" s="21">
        <v>28</v>
      </c>
      <c r="G738" s="12">
        <v>3</v>
      </c>
      <c r="H738" s="12">
        <v>44</v>
      </c>
      <c r="I738" t="s">
        <v>2421</v>
      </c>
      <c r="J738" s="16">
        <f>F738-E738</f>
        <v>12</v>
      </c>
      <c r="K738" s="16">
        <f>F738*G738</f>
        <v>84</v>
      </c>
      <c r="L738" s="24">
        <f>(J738/K738)</f>
        <v>0.14285714285714285</v>
      </c>
      <c r="M738" s="24">
        <f t="shared" si="11"/>
        <v>0.42857142857142855</v>
      </c>
    </row>
    <row r="739" spans="1:13">
      <c r="A739" s="25">
        <v>293</v>
      </c>
      <c r="B739" s="12">
        <v>16</v>
      </c>
      <c r="C739" s="19" t="s">
        <v>50</v>
      </c>
      <c r="D739" t="s">
        <v>2422</v>
      </c>
      <c r="E739" s="21">
        <v>18</v>
      </c>
      <c r="F739" s="21">
        <v>30</v>
      </c>
      <c r="G739" s="12">
        <v>2</v>
      </c>
      <c r="H739" s="12">
        <v>29</v>
      </c>
      <c r="I739" t="s">
        <v>2421</v>
      </c>
      <c r="J739" s="16">
        <f>F739-E739</f>
        <v>12</v>
      </c>
      <c r="K739" s="16">
        <f>F739*G739</f>
        <v>60</v>
      </c>
      <c r="L739" s="24">
        <f>(J739/K739)</f>
        <v>0.2</v>
      </c>
      <c r="M739" s="24">
        <f t="shared" si="11"/>
        <v>0.4</v>
      </c>
    </row>
    <row r="740" spans="1:13">
      <c r="A740" s="25">
        <v>293</v>
      </c>
      <c r="B740" s="12">
        <v>16</v>
      </c>
      <c r="C740" s="19" t="s">
        <v>56</v>
      </c>
      <c r="D740" t="s">
        <v>2427</v>
      </c>
      <c r="E740" s="21">
        <v>22</v>
      </c>
      <c r="F740" s="21">
        <v>36</v>
      </c>
      <c r="G740" s="12">
        <v>2</v>
      </c>
      <c r="H740" s="12">
        <v>47</v>
      </c>
      <c r="I740" t="s">
        <v>2421</v>
      </c>
      <c r="J740" s="16">
        <f>F740-E740</f>
        <v>14</v>
      </c>
      <c r="K740" s="16">
        <f>F740*G740</f>
        <v>72</v>
      </c>
      <c r="L740" s="24">
        <f>(J740/K740)</f>
        <v>0.19444444444444445</v>
      </c>
      <c r="M740" s="24">
        <f t="shared" si="11"/>
        <v>0.3888888888888889</v>
      </c>
    </row>
    <row r="741" spans="1:13">
      <c r="A741" s="25">
        <v>294</v>
      </c>
      <c r="B741" s="12">
        <v>17</v>
      </c>
      <c r="C741" s="19" t="s">
        <v>72</v>
      </c>
      <c r="D741" t="s">
        <v>2424</v>
      </c>
      <c r="E741" s="21">
        <v>19</v>
      </c>
      <c r="F741" s="21">
        <v>31</v>
      </c>
      <c r="G741" s="12">
        <v>2</v>
      </c>
      <c r="H741" s="12">
        <v>31</v>
      </c>
      <c r="I741" t="s">
        <v>2423</v>
      </c>
      <c r="J741" s="16">
        <f>F741-E741</f>
        <v>12</v>
      </c>
      <c r="K741" s="16">
        <f>F741*G741</f>
        <v>62</v>
      </c>
      <c r="L741" s="24">
        <f>(J741/K741)</f>
        <v>0.19354838709677419</v>
      </c>
      <c r="M741" s="24">
        <f t="shared" si="11"/>
        <v>0.38709677419354838</v>
      </c>
    </row>
    <row r="742" spans="1:13">
      <c r="A742" s="25">
        <v>294</v>
      </c>
      <c r="B742" s="12">
        <v>17</v>
      </c>
      <c r="C742" s="19" t="s">
        <v>56</v>
      </c>
      <c r="D742" t="s">
        <v>2427</v>
      </c>
      <c r="E742" s="21">
        <v>22</v>
      </c>
      <c r="F742" s="21">
        <v>36</v>
      </c>
      <c r="G742" s="12">
        <v>3</v>
      </c>
      <c r="H742" s="12">
        <v>13</v>
      </c>
      <c r="I742" t="s">
        <v>2421</v>
      </c>
      <c r="J742" s="16">
        <f>F742-E742</f>
        <v>14</v>
      </c>
      <c r="K742" s="16">
        <f>F742*G742</f>
        <v>108</v>
      </c>
      <c r="L742" s="24">
        <f>(J742/K742)</f>
        <v>0.12962962962962962</v>
      </c>
      <c r="M742" s="24">
        <f t="shared" si="11"/>
        <v>0.3888888888888889</v>
      </c>
    </row>
    <row r="743" spans="1:13">
      <c r="A743" s="25">
        <v>294</v>
      </c>
      <c r="B743" s="12">
        <v>17</v>
      </c>
      <c r="C743" s="19" t="s">
        <v>59</v>
      </c>
      <c r="D743" t="s">
        <v>2439</v>
      </c>
      <c r="E743" s="21">
        <v>10</v>
      </c>
      <c r="F743" s="21">
        <v>18</v>
      </c>
      <c r="G743" s="12">
        <v>3</v>
      </c>
      <c r="H743" s="12">
        <v>33</v>
      </c>
      <c r="I743" t="s">
        <v>2421</v>
      </c>
      <c r="J743" s="16">
        <f>F743-E743</f>
        <v>8</v>
      </c>
      <c r="K743" s="16">
        <f>F743*G743</f>
        <v>54</v>
      </c>
      <c r="L743" s="24">
        <f>(J743/K743)</f>
        <v>0.14814814814814814</v>
      </c>
      <c r="M743" s="24">
        <f t="shared" si="11"/>
        <v>0.44444444444444442</v>
      </c>
    </row>
    <row r="744" spans="1:13">
      <c r="A744" s="25">
        <v>294</v>
      </c>
      <c r="B744" s="12">
        <v>17</v>
      </c>
      <c r="C744" s="19" t="s">
        <v>47</v>
      </c>
      <c r="D744" t="s">
        <v>2435</v>
      </c>
      <c r="E744" s="21">
        <v>20</v>
      </c>
      <c r="F744" s="21">
        <v>34</v>
      </c>
      <c r="G744" s="12">
        <v>3</v>
      </c>
      <c r="H744" s="12">
        <v>9</v>
      </c>
      <c r="I744" t="s">
        <v>2423</v>
      </c>
      <c r="J744" s="16">
        <f>F744-E744</f>
        <v>14</v>
      </c>
      <c r="K744" s="16">
        <f>F744*G744</f>
        <v>102</v>
      </c>
      <c r="L744" s="24">
        <f>(J744/K744)</f>
        <v>0.13725490196078433</v>
      </c>
      <c r="M744" s="24">
        <f t="shared" si="11"/>
        <v>0.41176470588235292</v>
      </c>
    </row>
    <row r="745" spans="1:13">
      <c r="A745" s="25">
        <v>295</v>
      </c>
      <c r="B745" s="12">
        <v>3</v>
      </c>
      <c r="C745" s="19" t="s">
        <v>159</v>
      </c>
      <c r="D745" t="s">
        <v>2433</v>
      </c>
      <c r="E745" s="21">
        <v>19</v>
      </c>
      <c r="F745" s="21">
        <v>32</v>
      </c>
      <c r="G745" s="12">
        <v>1</v>
      </c>
      <c r="H745" s="12">
        <v>44</v>
      </c>
      <c r="I745" t="s">
        <v>2423</v>
      </c>
      <c r="J745" s="16">
        <f>F745-E745</f>
        <v>13</v>
      </c>
      <c r="K745" s="16">
        <f>F745*G745</f>
        <v>32</v>
      </c>
      <c r="L745" s="24">
        <f>(J745/K745)</f>
        <v>0.40625</v>
      </c>
      <c r="M745" s="24">
        <f t="shared" si="11"/>
        <v>0.40625</v>
      </c>
    </row>
    <row r="746" spans="1:13">
      <c r="A746" s="25">
        <v>295</v>
      </c>
      <c r="B746" s="12">
        <v>3</v>
      </c>
      <c r="C746" s="19" t="s">
        <v>50</v>
      </c>
      <c r="D746" t="s">
        <v>2422</v>
      </c>
      <c r="E746" s="21">
        <v>18</v>
      </c>
      <c r="F746" s="21">
        <v>30</v>
      </c>
      <c r="G746" s="12">
        <v>3</v>
      </c>
      <c r="H746" s="12">
        <v>35</v>
      </c>
      <c r="I746" t="s">
        <v>2421</v>
      </c>
      <c r="J746" s="16">
        <f>F746-E746</f>
        <v>12</v>
      </c>
      <c r="K746" s="16">
        <f>F746*G746</f>
        <v>90</v>
      </c>
      <c r="L746" s="24">
        <f>(J746/K746)</f>
        <v>0.13333333333333333</v>
      </c>
      <c r="M746" s="24">
        <f t="shared" si="11"/>
        <v>0.4</v>
      </c>
    </row>
    <row r="747" spans="1:13">
      <c r="A747" s="25">
        <v>295</v>
      </c>
      <c r="B747" s="12">
        <v>3</v>
      </c>
      <c r="C747" s="19" t="s">
        <v>72</v>
      </c>
      <c r="D747" t="s">
        <v>2424</v>
      </c>
      <c r="E747" s="21">
        <v>19</v>
      </c>
      <c r="F747" s="21">
        <v>31</v>
      </c>
      <c r="G747" s="12">
        <v>2</v>
      </c>
      <c r="H747" s="12">
        <v>39</v>
      </c>
      <c r="I747" t="s">
        <v>2423</v>
      </c>
      <c r="J747" s="16">
        <f>F747-E747</f>
        <v>12</v>
      </c>
      <c r="K747" s="16">
        <f>F747*G747</f>
        <v>62</v>
      </c>
      <c r="L747" s="24">
        <f>(J747/K747)</f>
        <v>0.19354838709677419</v>
      </c>
      <c r="M747" s="24">
        <f t="shared" si="11"/>
        <v>0.38709677419354838</v>
      </c>
    </row>
    <row r="748" spans="1:13">
      <c r="A748" s="25">
        <v>295</v>
      </c>
      <c r="B748" s="12">
        <v>3</v>
      </c>
      <c r="C748" s="19" t="s">
        <v>53</v>
      </c>
      <c r="D748" t="s">
        <v>2438</v>
      </c>
      <c r="E748" s="21">
        <v>13</v>
      </c>
      <c r="F748" s="21">
        <v>21</v>
      </c>
      <c r="G748" s="12">
        <v>3</v>
      </c>
      <c r="H748" s="12">
        <v>59</v>
      </c>
      <c r="I748" t="s">
        <v>2421</v>
      </c>
      <c r="J748" s="16">
        <f>F748-E748</f>
        <v>8</v>
      </c>
      <c r="K748" s="16">
        <f>F748*G748</f>
        <v>63</v>
      </c>
      <c r="L748" s="24">
        <f>(J748/K748)</f>
        <v>0.12698412698412698</v>
      </c>
      <c r="M748" s="24">
        <f t="shared" si="11"/>
        <v>0.38095238095238093</v>
      </c>
    </row>
    <row r="749" spans="1:13">
      <c r="A749" s="25">
        <v>296</v>
      </c>
      <c r="B749" s="12">
        <v>14</v>
      </c>
      <c r="C749" s="19" t="s">
        <v>129</v>
      </c>
      <c r="D749" t="s">
        <v>2437</v>
      </c>
      <c r="E749" s="21">
        <v>14</v>
      </c>
      <c r="F749" s="21">
        <v>23</v>
      </c>
      <c r="G749" s="12">
        <v>1</v>
      </c>
      <c r="H749" s="12">
        <v>20</v>
      </c>
      <c r="I749" t="s">
        <v>2421</v>
      </c>
      <c r="J749" s="16">
        <f>F749-E749</f>
        <v>9</v>
      </c>
      <c r="K749" s="16">
        <f>F749*G749</f>
        <v>23</v>
      </c>
      <c r="L749" s="24">
        <f>(J749/K749)</f>
        <v>0.39130434782608697</v>
      </c>
      <c r="M749" s="24">
        <f t="shared" si="11"/>
        <v>0.39130434782608697</v>
      </c>
    </row>
    <row r="750" spans="1:13">
      <c r="A750" s="25">
        <v>296</v>
      </c>
      <c r="B750" s="12">
        <v>14</v>
      </c>
      <c r="C750" s="19" t="s">
        <v>56</v>
      </c>
      <c r="D750" t="s">
        <v>2427</v>
      </c>
      <c r="E750" s="21">
        <v>22</v>
      </c>
      <c r="F750" s="21">
        <v>36</v>
      </c>
      <c r="G750" s="12">
        <v>1</v>
      </c>
      <c r="H750" s="12">
        <v>26</v>
      </c>
      <c r="I750" t="s">
        <v>2423</v>
      </c>
      <c r="J750" s="16">
        <f>F750-E750</f>
        <v>14</v>
      </c>
      <c r="K750" s="16">
        <f>F750*G750</f>
        <v>36</v>
      </c>
      <c r="L750" s="24">
        <f>(J750/K750)</f>
        <v>0.3888888888888889</v>
      </c>
      <c r="M750" s="24">
        <f t="shared" si="11"/>
        <v>0.3888888888888889</v>
      </c>
    </row>
    <row r="751" spans="1:13">
      <c r="A751" s="25">
        <v>297</v>
      </c>
      <c r="B751" s="12">
        <v>4</v>
      </c>
      <c r="C751" s="19" t="s">
        <v>32</v>
      </c>
      <c r="D751" t="s">
        <v>2428</v>
      </c>
      <c r="E751" s="21">
        <v>17</v>
      </c>
      <c r="F751" s="21">
        <v>29</v>
      </c>
      <c r="G751" s="12">
        <v>2</v>
      </c>
      <c r="H751" s="12">
        <v>59</v>
      </c>
      <c r="I751" t="s">
        <v>2423</v>
      </c>
      <c r="J751" s="16">
        <f>F751-E751</f>
        <v>12</v>
      </c>
      <c r="K751" s="16">
        <f>F751*G751</f>
        <v>58</v>
      </c>
      <c r="L751" s="24">
        <f>(J751/K751)</f>
        <v>0.20689655172413793</v>
      </c>
      <c r="M751" s="24">
        <f t="shared" si="11"/>
        <v>0.41379310344827586</v>
      </c>
    </row>
    <row r="752" spans="1:13">
      <c r="A752" s="25">
        <v>297</v>
      </c>
      <c r="B752" s="12">
        <v>4</v>
      </c>
      <c r="C752" s="19" t="s">
        <v>59</v>
      </c>
      <c r="D752" t="s">
        <v>2439</v>
      </c>
      <c r="E752" s="21">
        <v>10</v>
      </c>
      <c r="F752" s="21">
        <v>18</v>
      </c>
      <c r="G752" s="12">
        <v>3</v>
      </c>
      <c r="H752" s="12">
        <v>13</v>
      </c>
      <c r="I752" t="s">
        <v>2423</v>
      </c>
      <c r="J752" s="16">
        <f>F752-E752</f>
        <v>8</v>
      </c>
      <c r="K752" s="16">
        <f>F752*G752</f>
        <v>54</v>
      </c>
      <c r="L752" s="24">
        <f>(J752/K752)</f>
        <v>0.14814814814814814</v>
      </c>
      <c r="M752" s="24">
        <f t="shared" si="11"/>
        <v>0.44444444444444442</v>
      </c>
    </row>
    <row r="753" spans="1:13">
      <c r="A753" s="25">
        <v>297</v>
      </c>
      <c r="B753" s="12">
        <v>4</v>
      </c>
      <c r="C753" s="19" t="s">
        <v>53</v>
      </c>
      <c r="D753" t="s">
        <v>2438</v>
      </c>
      <c r="E753" s="21">
        <v>13</v>
      </c>
      <c r="F753" s="21">
        <v>21</v>
      </c>
      <c r="G753" s="12">
        <v>3</v>
      </c>
      <c r="H753" s="12">
        <v>40</v>
      </c>
      <c r="I753" t="s">
        <v>2423</v>
      </c>
      <c r="J753" s="16">
        <f>F753-E753</f>
        <v>8</v>
      </c>
      <c r="K753" s="16">
        <f>F753*G753</f>
        <v>63</v>
      </c>
      <c r="L753" s="24">
        <f>(J753/K753)</f>
        <v>0.12698412698412698</v>
      </c>
      <c r="M753" s="24">
        <f t="shared" si="11"/>
        <v>0.38095238095238093</v>
      </c>
    </row>
    <row r="754" spans="1:13">
      <c r="A754" s="25">
        <v>298</v>
      </c>
      <c r="B754" s="12">
        <v>11</v>
      </c>
      <c r="C754" s="19" t="s">
        <v>64</v>
      </c>
      <c r="D754" t="s">
        <v>2425</v>
      </c>
      <c r="E754" s="21">
        <v>16</v>
      </c>
      <c r="F754" s="21">
        <v>27</v>
      </c>
      <c r="G754" s="12">
        <v>3</v>
      </c>
      <c r="H754" s="12">
        <v>46</v>
      </c>
      <c r="I754" t="s">
        <v>2421</v>
      </c>
      <c r="J754" s="16">
        <f>F754-E754</f>
        <v>11</v>
      </c>
      <c r="K754" s="16">
        <f>F754*G754</f>
        <v>81</v>
      </c>
      <c r="L754" s="24">
        <f>(J754/K754)</f>
        <v>0.13580246913580246</v>
      </c>
      <c r="M754" s="24">
        <f t="shared" si="11"/>
        <v>0.40740740740740738</v>
      </c>
    </row>
    <row r="755" spans="1:13">
      <c r="A755" s="25">
        <v>298</v>
      </c>
      <c r="B755" s="12">
        <v>11</v>
      </c>
      <c r="C755" s="19" t="s">
        <v>56</v>
      </c>
      <c r="D755" t="s">
        <v>2427</v>
      </c>
      <c r="E755" s="21">
        <v>22</v>
      </c>
      <c r="F755" s="21">
        <v>36</v>
      </c>
      <c r="G755" s="12">
        <v>3</v>
      </c>
      <c r="H755" s="12">
        <v>49</v>
      </c>
      <c r="I755" t="s">
        <v>2421</v>
      </c>
      <c r="J755" s="16">
        <f>F755-E755</f>
        <v>14</v>
      </c>
      <c r="K755" s="16">
        <f>F755*G755</f>
        <v>108</v>
      </c>
      <c r="L755" s="24">
        <f>(J755/K755)</f>
        <v>0.12962962962962962</v>
      </c>
      <c r="M755" s="24">
        <f t="shared" si="11"/>
        <v>0.3888888888888889</v>
      </c>
    </row>
    <row r="756" spans="1:13">
      <c r="A756" s="25">
        <v>298</v>
      </c>
      <c r="B756" s="12">
        <v>11</v>
      </c>
      <c r="C756" s="19" t="s">
        <v>133</v>
      </c>
      <c r="D756" t="s">
        <v>2434</v>
      </c>
      <c r="E756" s="21">
        <v>13</v>
      </c>
      <c r="F756" s="21">
        <v>22</v>
      </c>
      <c r="G756" s="12">
        <v>3</v>
      </c>
      <c r="H756" s="12">
        <v>46</v>
      </c>
      <c r="I756" t="s">
        <v>2423</v>
      </c>
      <c r="J756" s="16">
        <f>F756-E756</f>
        <v>9</v>
      </c>
      <c r="K756" s="16">
        <f>F756*G756</f>
        <v>66</v>
      </c>
      <c r="L756" s="24">
        <f>(J756/K756)</f>
        <v>0.13636363636363635</v>
      </c>
      <c r="M756" s="24">
        <f t="shared" si="11"/>
        <v>0.40909090909090912</v>
      </c>
    </row>
    <row r="757" spans="1:13">
      <c r="A757" s="25">
        <v>299</v>
      </c>
      <c r="B757" s="12">
        <v>6</v>
      </c>
      <c r="C757" s="19" t="s">
        <v>88</v>
      </c>
      <c r="D757" t="s">
        <v>2436</v>
      </c>
      <c r="E757" s="21">
        <v>12</v>
      </c>
      <c r="F757" s="21">
        <v>20</v>
      </c>
      <c r="G757" s="12">
        <v>1</v>
      </c>
      <c r="H757" s="12">
        <v>17</v>
      </c>
      <c r="I757" t="s">
        <v>2421</v>
      </c>
      <c r="J757" s="16">
        <f>F757-E757</f>
        <v>8</v>
      </c>
      <c r="K757" s="16">
        <f>F757*G757</f>
        <v>20</v>
      </c>
      <c r="L757" s="24">
        <f>(J757/K757)</f>
        <v>0.4</v>
      </c>
      <c r="M757" s="24">
        <f t="shared" si="11"/>
        <v>0.4</v>
      </c>
    </row>
    <row r="758" spans="1:13">
      <c r="A758" s="25">
        <v>299</v>
      </c>
      <c r="B758" s="12">
        <v>6</v>
      </c>
      <c r="C758" s="19" t="s">
        <v>56</v>
      </c>
      <c r="D758" t="s">
        <v>2427</v>
      </c>
      <c r="E758" s="21">
        <v>22</v>
      </c>
      <c r="F758" s="21">
        <v>36</v>
      </c>
      <c r="G758" s="12">
        <v>2</v>
      </c>
      <c r="H758" s="12">
        <v>55</v>
      </c>
      <c r="I758" t="s">
        <v>2421</v>
      </c>
      <c r="J758" s="16">
        <f>F758-E758</f>
        <v>14</v>
      </c>
      <c r="K758" s="16">
        <f>F758*G758</f>
        <v>72</v>
      </c>
      <c r="L758" s="24">
        <f>(J758/K758)</f>
        <v>0.19444444444444445</v>
      </c>
      <c r="M758" s="24">
        <f t="shared" si="11"/>
        <v>0.3888888888888889</v>
      </c>
    </row>
    <row r="759" spans="1:13">
      <c r="A759" s="25">
        <v>299</v>
      </c>
      <c r="B759" s="12">
        <v>6</v>
      </c>
      <c r="C759" s="19" t="s">
        <v>102</v>
      </c>
      <c r="D759" t="s">
        <v>2420</v>
      </c>
      <c r="E759" s="21">
        <v>14</v>
      </c>
      <c r="F759" s="21">
        <v>24</v>
      </c>
      <c r="G759" s="12">
        <v>3</v>
      </c>
      <c r="H759" s="12">
        <v>15</v>
      </c>
      <c r="I759" t="s">
        <v>2423</v>
      </c>
      <c r="J759" s="16">
        <f>F759-E759</f>
        <v>10</v>
      </c>
      <c r="K759" s="16">
        <f>F759*G759</f>
        <v>72</v>
      </c>
      <c r="L759" s="24">
        <f>(J759/K759)</f>
        <v>0.1388888888888889</v>
      </c>
      <c r="M759" s="24">
        <f t="shared" si="11"/>
        <v>0.41666666666666669</v>
      </c>
    </row>
    <row r="760" spans="1:13">
      <c r="A760" s="25">
        <v>299</v>
      </c>
      <c r="B760" s="12">
        <v>6</v>
      </c>
      <c r="C760" s="19" t="s">
        <v>59</v>
      </c>
      <c r="D760" t="s">
        <v>2439</v>
      </c>
      <c r="E760" s="21">
        <v>10</v>
      </c>
      <c r="F760" s="21">
        <v>18</v>
      </c>
      <c r="G760" s="12">
        <v>1</v>
      </c>
      <c r="H760" s="12">
        <v>26</v>
      </c>
      <c r="I760" t="s">
        <v>2421</v>
      </c>
      <c r="J760" s="16">
        <f>F760-E760</f>
        <v>8</v>
      </c>
      <c r="K760" s="16">
        <f>F760*G760</f>
        <v>18</v>
      </c>
      <c r="L760" s="24">
        <f>(J760/K760)</f>
        <v>0.44444444444444442</v>
      </c>
      <c r="M760" s="24">
        <f t="shared" si="11"/>
        <v>0.44444444444444442</v>
      </c>
    </row>
    <row r="761" spans="1:13">
      <c r="A761" s="25">
        <v>300</v>
      </c>
      <c r="B761" s="12">
        <v>18</v>
      </c>
      <c r="C761" s="19" t="s">
        <v>42</v>
      </c>
      <c r="D761" t="s">
        <v>2426</v>
      </c>
      <c r="E761" s="21">
        <v>25</v>
      </c>
      <c r="F761" s="21">
        <v>40</v>
      </c>
      <c r="G761" s="12">
        <v>3</v>
      </c>
      <c r="H761" s="12">
        <v>54</v>
      </c>
      <c r="I761" t="s">
        <v>2423</v>
      </c>
      <c r="J761" s="16">
        <f>F761-E761</f>
        <v>15</v>
      </c>
      <c r="K761" s="16">
        <f>F761*G761</f>
        <v>120</v>
      </c>
      <c r="L761" s="24">
        <f>(J761/K761)</f>
        <v>0.125</v>
      </c>
      <c r="M761" s="24">
        <f t="shared" si="11"/>
        <v>0.375</v>
      </c>
    </row>
    <row r="762" spans="1:13">
      <c r="A762" s="25">
        <v>300</v>
      </c>
      <c r="B762" s="12">
        <v>18</v>
      </c>
      <c r="C762" s="19" t="s">
        <v>59</v>
      </c>
      <c r="D762" t="s">
        <v>2439</v>
      </c>
      <c r="E762" s="21">
        <v>10</v>
      </c>
      <c r="F762" s="21">
        <v>18</v>
      </c>
      <c r="G762" s="12">
        <v>3</v>
      </c>
      <c r="H762" s="12">
        <v>14</v>
      </c>
      <c r="I762" t="s">
        <v>2421</v>
      </c>
      <c r="J762" s="16">
        <f>F762-E762</f>
        <v>8</v>
      </c>
      <c r="K762" s="16">
        <f>F762*G762</f>
        <v>54</v>
      </c>
      <c r="L762" s="24">
        <f>(J762/K762)</f>
        <v>0.14814814814814814</v>
      </c>
      <c r="M762" s="24">
        <f t="shared" si="11"/>
        <v>0.44444444444444442</v>
      </c>
    </row>
    <row r="763" spans="1:13">
      <c r="A763" s="25">
        <v>300</v>
      </c>
      <c r="B763" s="12">
        <v>18</v>
      </c>
      <c r="C763" s="19" t="s">
        <v>96</v>
      </c>
      <c r="D763" t="s">
        <v>2440</v>
      </c>
      <c r="E763" s="21">
        <v>15</v>
      </c>
      <c r="F763" s="21">
        <v>26</v>
      </c>
      <c r="G763" s="12">
        <v>1</v>
      </c>
      <c r="H763" s="12">
        <v>22</v>
      </c>
      <c r="I763" t="s">
        <v>2423</v>
      </c>
      <c r="J763" s="16">
        <f>F763-E763</f>
        <v>11</v>
      </c>
      <c r="K763" s="16">
        <f>F763*G763</f>
        <v>26</v>
      </c>
      <c r="L763" s="24">
        <f>(J763/K763)</f>
        <v>0.42307692307692307</v>
      </c>
      <c r="M763" s="24">
        <f t="shared" si="11"/>
        <v>0.42307692307692307</v>
      </c>
    </row>
    <row r="764" spans="1:13">
      <c r="A764" s="25">
        <v>300</v>
      </c>
      <c r="B764" s="12">
        <v>18</v>
      </c>
      <c r="C764" s="19" t="s">
        <v>50</v>
      </c>
      <c r="D764" t="s">
        <v>2422</v>
      </c>
      <c r="E764" s="21">
        <v>18</v>
      </c>
      <c r="F764" s="21">
        <v>30</v>
      </c>
      <c r="G764" s="12">
        <v>3</v>
      </c>
      <c r="H764" s="12">
        <v>28</v>
      </c>
      <c r="I764" t="s">
        <v>2421</v>
      </c>
      <c r="J764" s="16">
        <f>F764-E764</f>
        <v>12</v>
      </c>
      <c r="K764" s="16">
        <f>F764*G764</f>
        <v>90</v>
      </c>
      <c r="L764" s="24">
        <f>(J764/K764)</f>
        <v>0.13333333333333333</v>
      </c>
      <c r="M764" s="24">
        <f t="shared" si="11"/>
        <v>0.4</v>
      </c>
    </row>
    <row r="765" spans="1:13">
      <c r="A765" s="25">
        <v>301</v>
      </c>
      <c r="B765" s="12">
        <v>8</v>
      </c>
      <c r="C765" s="19" t="s">
        <v>72</v>
      </c>
      <c r="D765" t="s">
        <v>2424</v>
      </c>
      <c r="E765" s="21">
        <v>19</v>
      </c>
      <c r="F765" s="21">
        <v>31</v>
      </c>
      <c r="G765" s="12">
        <v>3</v>
      </c>
      <c r="H765" s="12">
        <v>23</v>
      </c>
      <c r="I765" t="s">
        <v>2423</v>
      </c>
      <c r="J765" s="16">
        <f>F765-E765</f>
        <v>12</v>
      </c>
      <c r="K765" s="16">
        <f>F765*G765</f>
        <v>93</v>
      </c>
      <c r="L765" s="24">
        <f>(J765/K765)</f>
        <v>0.12903225806451613</v>
      </c>
      <c r="M765" s="24">
        <f t="shared" si="11"/>
        <v>0.38709677419354838</v>
      </c>
    </row>
    <row r="766" spans="1:13">
      <c r="A766" s="25">
        <v>301</v>
      </c>
      <c r="B766" s="12">
        <v>8</v>
      </c>
      <c r="C766" s="19" t="s">
        <v>96</v>
      </c>
      <c r="D766" t="s">
        <v>2440</v>
      </c>
      <c r="E766" s="21">
        <v>15</v>
      </c>
      <c r="F766" s="21">
        <v>26</v>
      </c>
      <c r="G766" s="12">
        <v>2</v>
      </c>
      <c r="H766" s="12">
        <v>57</v>
      </c>
      <c r="I766" t="s">
        <v>2423</v>
      </c>
      <c r="J766" s="16">
        <f>F766-E766</f>
        <v>11</v>
      </c>
      <c r="K766" s="16">
        <f>F766*G766</f>
        <v>52</v>
      </c>
      <c r="L766" s="24">
        <f>(J766/K766)</f>
        <v>0.21153846153846154</v>
      </c>
      <c r="M766" s="24">
        <f t="shared" si="11"/>
        <v>0.42307692307692307</v>
      </c>
    </row>
    <row r="767" spans="1:13">
      <c r="A767" s="25">
        <v>301</v>
      </c>
      <c r="B767" s="12">
        <v>8</v>
      </c>
      <c r="C767" s="19" t="s">
        <v>32</v>
      </c>
      <c r="D767" t="s">
        <v>2428</v>
      </c>
      <c r="E767" s="21">
        <v>17</v>
      </c>
      <c r="F767" s="21">
        <v>29</v>
      </c>
      <c r="G767" s="12">
        <v>2</v>
      </c>
      <c r="H767" s="12">
        <v>49</v>
      </c>
      <c r="I767" t="s">
        <v>2421</v>
      </c>
      <c r="J767" s="16">
        <f>F767-E767</f>
        <v>12</v>
      </c>
      <c r="K767" s="16">
        <f>F767*G767</f>
        <v>58</v>
      </c>
      <c r="L767" s="24">
        <f>(J767/K767)</f>
        <v>0.20689655172413793</v>
      </c>
      <c r="M767" s="24">
        <f t="shared" si="11"/>
        <v>0.41379310344827586</v>
      </c>
    </row>
    <row r="768" spans="1:13">
      <c r="A768" s="25">
        <v>301</v>
      </c>
      <c r="B768" s="12">
        <v>8</v>
      </c>
      <c r="C768" s="19" t="s">
        <v>88</v>
      </c>
      <c r="D768" t="s">
        <v>2436</v>
      </c>
      <c r="E768" s="21">
        <v>12</v>
      </c>
      <c r="F768" s="21">
        <v>20</v>
      </c>
      <c r="G768" s="12">
        <v>1</v>
      </c>
      <c r="H768" s="12">
        <v>54</v>
      </c>
      <c r="I768" t="s">
        <v>2421</v>
      </c>
      <c r="J768" s="16">
        <f>F768-E768</f>
        <v>8</v>
      </c>
      <c r="K768" s="16">
        <f>F768*G768</f>
        <v>20</v>
      </c>
      <c r="L768" s="24">
        <f>(J768/K768)</f>
        <v>0.4</v>
      </c>
      <c r="M768" s="24">
        <f t="shared" si="11"/>
        <v>0.4</v>
      </c>
    </row>
    <row r="769" spans="1:13">
      <c r="A769" s="25">
        <v>302</v>
      </c>
      <c r="B769" s="12">
        <v>5</v>
      </c>
      <c r="C769" s="19" t="s">
        <v>159</v>
      </c>
      <c r="D769" t="s">
        <v>2433</v>
      </c>
      <c r="E769" s="21">
        <v>19</v>
      </c>
      <c r="F769" s="21">
        <v>32</v>
      </c>
      <c r="G769" s="12">
        <v>3</v>
      </c>
      <c r="H769" s="12">
        <v>15</v>
      </c>
      <c r="I769" t="s">
        <v>2421</v>
      </c>
      <c r="J769" s="16">
        <f>F769-E769</f>
        <v>13</v>
      </c>
      <c r="K769" s="16">
        <f>F769*G769</f>
        <v>96</v>
      </c>
      <c r="L769" s="24">
        <f>(J769/K769)</f>
        <v>0.13541666666666666</v>
      </c>
      <c r="M769" s="24">
        <f t="shared" si="11"/>
        <v>0.40625</v>
      </c>
    </row>
    <row r="770" spans="1:13">
      <c r="A770" s="25">
        <v>303</v>
      </c>
      <c r="B770" s="12">
        <v>14</v>
      </c>
      <c r="C770" s="19" t="s">
        <v>88</v>
      </c>
      <c r="D770" t="s">
        <v>2436</v>
      </c>
      <c r="E770" s="21">
        <v>12</v>
      </c>
      <c r="F770" s="21">
        <v>20</v>
      </c>
      <c r="G770" s="12">
        <v>2</v>
      </c>
      <c r="H770" s="12">
        <v>13</v>
      </c>
      <c r="I770" t="s">
        <v>2421</v>
      </c>
      <c r="J770" s="16">
        <f>F770-E770</f>
        <v>8</v>
      </c>
      <c r="K770" s="16">
        <f>F770*G770</f>
        <v>40</v>
      </c>
      <c r="L770" s="24">
        <f>(J770/K770)</f>
        <v>0.2</v>
      </c>
      <c r="M770" s="24">
        <f t="shared" ref="M770:M833" si="12">(J770/F770)</f>
        <v>0.4</v>
      </c>
    </row>
    <row r="771" spans="1:13">
      <c r="A771" s="25">
        <v>303</v>
      </c>
      <c r="B771" s="12">
        <v>14</v>
      </c>
      <c r="C771" s="19" t="s">
        <v>42</v>
      </c>
      <c r="D771" t="s">
        <v>2426</v>
      </c>
      <c r="E771" s="21">
        <v>25</v>
      </c>
      <c r="F771" s="21">
        <v>40</v>
      </c>
      <c r="G771" s="12">
        <v>3</v>
      </c>
      <c r="H771" s="12">
        <v>16</v>
      </c>
      <c r="I771" t="s">
        <v>2421</v>
      </c>
      <c r="J771" s="16">
        <f>F771-E771</f>
        <v>15</v>
      </c>
      <c r="K771" s="16">
        <f>F771*G771</f>
        <v>120</v>
      </c>
      <c r="L771" s="24">
        <f>(J771/K771)</f>
        <v>0.125</v>
      </c>
      <c r="M771" s="24">
        <f t="shared" si="12"/>
        <v>0.375</v>
      </c>
    </row>
    <row r="772" spans="1:13">
      <c r="A772" s="25">
        <v>303</v>
      </c>
      <c r="B772" s="12">
        <v>14</v>
      </c>
      <c r="C772" s="19" t="s">
        <v>96</v>
      </c>
      <c r="D772" t="s">
        <v>2440</v>
      </c>
      <c r="E772" s="21">
        <v>15</v>
      </c>
      <c r="F772" s="21">
        <v>26</v>
      </c>
      <c r="G772" s="12">
        <v>1</v>
      </c>
      <c r="H772" s="12">
        <v>56</v>
      </c>
      <c r="I772" t="s">
        <v>2423</v>
      </c>
      <c r="J772" s="16">
        <f>F772-E772</f>
        <v>11</v>
      </c>
      <c r="K772" s="16">
        <f>F772*G772</f>
        <v>26</v>
      </c>
      <c r="L772" s="24">
        <f>(J772/K772)</f>
        <v>0.42307692307692307</v>
      </c>
      <c r="M772" s="24">
        <f t="shared" si="12"/>
        <v>0.42307692307692307</v>
      </c>
    </row>
    <row r="773" spans="1:13">
      <c r="A773" s="25">
        <v>303</v>
      </c>
      <c r="B773" s="12">
        <v>14</v>
      </c>
      <c r="C773" s="19" t="s">
        <v>102</v>
      </c>
      <c r="D773" t="s">
        <v>2420</v>
      </c>
      <c r="E773" s="21">
        <v>14</v>
      </c>
      <c r="F773" s="21">
        <v>24</v>
      </c>
      <c r="G773" s="12">
        <v>1</v>
      </c>
      <c r="H773" s="12">
        <v>7</v>
      </c>
      <c r="I773" t="s">
        <v>2421</v>
      </c>
      <c r="J773" s="16">
        <f>F773-E773</f>
        <v>10</v>
      </c>
      <c r="K773" s="16">
        <f>F773*G773</f>
        <v>24</v>
      </c>
      <c r="L773" s="24">
        <f>(J773/K773)</f>
        <v>0.41666666666666669</v>
      </c>
      <c r="M773" s="24">
        <f t="shared" si="12"/>
        <v>0.41666666666666669</v>
      </c>
    </row>
    <row r="774" spans="1:13">
      <c r="A774" s="25">
        <v>304</v>
      </c>
      <c r="B774" s="12">
        <v>6</v>
      </c>
      <c r="C774" s="19" t="s">
        <v>159</v>
      </c>
      <c r="D774" t="s">
        <v>2433</v>
      </c>
      <c r="E774" s="21">
        <v>19</v>
      </c>
      <c r="F774" s="21">
        <v>32</v>
      </c>
      <c r="G774" s="12">
        <v>2</v>
      </c>
      <c r="H774" s="12">
        <v>9</v>
      </c>
      <c r="I774" t="s">
        <v>2421</v>
      </c>
      <c r="J774" s="16">
        <f>F774-E774</f>
        <v>13</v>
      </c>
      <c r="K774" s="16">
        <f>F774*G774</f>
        <v>64</v>
      </c>
      <c r="L774" s="24">
        <f>(J774/K774)</f>
        <v>0.203125</v>
      </c>
      <c r="M774" s="24">
        <f t="shared" si="12"/>
        <v>0.40625</v>
      </c>
    </row>
    <row r="775" spans="1:13">
      <c r="A775" s="25">
        <v>304</v>
      </c>
      <c r="B775" s="12">
        <v>6</v>
      </c>
      <c r="C775" s="19" t="s">
        <v>53</v>
      </c>
      <c r="D775" t="s">
        <v>2438</v>
      </c>
      <c r="E775" s="21">
        <v>13</v>
      </c>
      <c r="F775" s="21">
        <v>21</v>
      </c>
      <c r="G775" s="12">
        <v>2</v>
      </c>
      <c r="H775" s="12">
        <v>7</v>
      </c>
      <c r="I775" t="s">
        <v>2423</v>
      </c>
      <c r="J775" s="16">
        <f>F775-E775</f>
        <v>8</v>
      </c>
      <c r="K775" s="16">
        <f>F775*G775</f>
        <v>42</v>
      </c>
      <c r="L775" s="24">
        <f>(J775/K775)</f>
        <v>0.19047619047619047</v>
      </c>
      <c r="M775" s="24">
        <f t="shared" si="12"/>
        <v>0.38095238095238093</v>
      </c>
    </row>
    <row r="776" spans="1:13">
      <c r="A776" s="25">
        <v>304</v>
      </c>
      <c r="B776" s="12">
        <v>6</v>
      </c>
      <c r="C776" s="19" t="s">
        <v>42</v>
      </c>
      <c r="D776" t="s">
        <v>2426</v>
      </c>
      <c r="E776" s="21">
        <v>25</v>
      </c>
      <c r="F776" s="21">
        <v>40</v>
      </c>
      <c r="G776" s="12">
        <v>2</v>
      </c>
      <c r="H776" s="12">
        <v>48</v>
      </c>
      <c r="I776" t="s">
        <v>2421</v>
      </c>
      <c r="J776" s="16">
        <f>F776-E776</f>
        <v>15</v>
      </c>
      <c r="K776" s="16">
        <f>F776*G776</f>
        <v>80</v>
      </c>
      <c r="L776" s="24">
        <f>(J776/K776)</f>
        <v>0.1875</v>
      </c>
      <c r="M776" s="24">
        <f t="shared" si="12"/>
        <v>0.375</v>
      </c>
    </row>
    <row r="777" spans="1:13">
      <c r="A777" s="25">
        <v>304</v>
      </c>
      <c r="B777" s="12">
        <v>6</v>
      </c>
      <c r="C777" s="19" t="s">
        <v>72</v>
      </c>
      <c r="D777" t="s">
        <v>2424</v>
      </c>
      <c r="E777" s="21">
        <v>19</v>
      </c>
      <c r="F777" s="21">
        <v>31</v>
      </c>
      <c r="G777" s="12">
        <v>3</v>
      </c>
      <c r="H777" s="12">
        <v>21</v>
      </c>
      <c r="I777" t="s">
        <v>2421</v>
      </c>
      <c r="J777" s="16">
        <f>F777-E777</f>
        <v>12</v>
      </c>
      <c r="K777" s="16">
        <f>F777*G777</f>
        <v>93</v>
      </c>
      <c r="L777" s="24">
        <f>(J777/K777)</f>
        <v>0.12903225806451613</v>
      </c>
      <c r="M777" s="24">
        <f t="shared" si="12"/>
        <v>0.38709677419354838</v>
      </c>
    </row>
    <row r="778" spans="1:13">
      <c r="A778" s="25">
        <v>305</v>
      </c>
      <c r="B778" s="12">
        <v>1</v>
      </c>
      <c r="C778" s="19" t="s">
        <v>24</v>
      </c>
      <c r="D778" t="s">
        <v>2432</v>
      </c>
      <c r="E778" s="21">
        <v>21</v>
      </c>
      <c r="F778" s="21">
        <v>35</v>
      </c>
      <c r="G778" s="12">
        <v>3</v>
      </c>
      <c r="H778" s="12">
        <v>17</v>
      </c>
      <c r="I778" t="s">
        <v>2421</v>
      </c>
      <c r="J778" s="16">
        <f>F778-E778</f>
        <v>14</v>
      </c>
      <c r="K778" s="16">
        <f>F778*G778</f>
        <v>105</v>
      </c>
      <c r="L778" s="24">
        <f>(J778/K778)</f>
        <v>0.13333333333333333</v>
      </c>
      <c r="M778" s="24">
        <f t="shared" si="12"/>
        <v>0.4</v>
      </c>
    </row>
    <row r="779" spans="1:13">
      <c r="A779" s="25">
        <v>305</v>
      </c>
      <c r="B779" s="12">
        <v>1</v>
      </c>
      <c r="C779" s="19" t="s">
        <v>129</v>
      </c>
      <c r="D779" t="s">
        <v>2437</v>
      </c>
      <c r="E779" s="21">
        <v>14</v>
      </c>
      <c r="F779" s="21">
        <v>23</v>
      </c>
      <c r="G779" s="12">
        <v>1</v>
      </c>
      <c r="H779" s="12">
        <v>48</v>
      </c>
      <c r="I779" t="s">
        <v>2421</v>
      </c>
      <c r="J779" s="16">
        <f>F779-E779</f>
        <v>9</v>
      </c>
      <c r="K779" s="16">
        <f>F779*G779</f>
        <v>23</v>
      </c>
      <c r="L779" s="24">
        <f>(J779/K779)</f>
        <v>0.39130434782608697</v>
      </c>
      <c r="M779" s="24">
        <f t="shared" si="12"/>
        <v>0.39130434782608697</v>
      </c>
    </row>
    <row r="780" spans="1:13">
      <c r="A780" s="25">
        <v>306</v>
      </c>
      <c r="B780" s="12">
        <v>7</v>
      </c>
      <c r="C780" s="19" t="s">
        <v>159</v>
      </c>
      <c r="D780" t="s">
        <v>2433</v>
      </c>
      <c r="E780" s="21">
        <v>19</v>
      </c>
      <c r="F780" s="21">
        <v>32</v>
      </c>
      <c r="G780" s="12">
        <v>1</v>
      </c>
      <c r="H780" s="12">
        <v>21</v>
      </c>
      <c r="I780" t="s">
        <v>2423</v>
      </c>
      <c r="J780" s="16">
        <f>F780-E780</f>
        <v>13</v>
      </c>
      <c r="K780" s="16">
        <f>F780*G780</f>
        <v>32</v>
      </c>
      <c r="L780" s="24">
        <f>(J780/K780)</f>
        <v>0.40625</v>
      </c>
      <c r="M780" s="24">
        <f t="shared" si="12"/>
        <v>0.40625</v>
      </c>
    </row>
    <row r="781" spans="1:13">
      <c r="A781" s="25">
        <v>307</v>
      </c>
      <c r="B781" s="12">
        <v>20</v>
      </c>
      <c r="C781" s="19" t="s">
        <v>53</v>
      </c>
      <c r="D781" t="s">
        <v>2438</v>
      </c>
      <c r="E781" s="21">
        <v>13</v>
      </c>
      <c r="F781" s="21">
        <v>21</v>
      </c>
      <c r="G781" s="12">
        <v>3</v>
      </c>
      <c r="H781" s="12">
        <v>39</v>
      </c>
      <c r="I781" t="s">
        <v>2423</v>
      </c>
      <c r="J781" s="16">
        <f>F781-E781</f>
        <v>8</v>
      </c>
      <c r="K781" s="16">
        <f>F781*G781</f>
        <v>63</v>
      </c>
      <c r="L781" s="24">
        <f>(J781/K781)</f>
        <v>0.12698412698412698</v>
      </c>
      <c r="M781" s="24">
        <f t="shared" si="12"/>
        <v>0.38095238095238093</v>
      </c>
    </row>
    <row r="782" spans="1:13">
      <c r="A782" s="25">
        <v>308</v>
      </c>
      <c r="B782" s="12">
        <v>14</v>
      </c>
      <c r="C782" s="19" t="s">
        <v>47</v>
      </c>
      <c r="D782" t="s">
        <v>2435</v>
      </c>
      <c r="E782" s="21">
        <v>20</v>
      </c>
      <c r="F782" s="21">
        <v>34</v>
      </c>
      <c r="G782" s="12">
        <v>1</v>
      </c>
      <c r="H782" s="12">
        <v>44</v>
      </c>
      <c r="I782" t="s">
        <v>2423</v>
      </c>
      <c r="J782" s="16">
        <f>F782-E782</f>
        <v>14</v>
      </c>
      <c r="K782" s="16">
        <f>F782*G782</f>
        <v>34</v>
      </c>
      <c r="L782" s="24">
        <f>(J782/K782)</f>
        <v>0.41176470588235292</v>
      </c>
      <c r="M782" s="24">
        <f t="shared" si="12"/>
        <v>0.41176470588235292</v>
      </c>
    </row>
    <row r="783" spans="1:13">
      <c r="A783" s="25">
        <v>308</v>
      </c>
      <c r="B783" s="12">
        <v>14</v>
      </c>
      <c r="C783" s="19" t="s">
        <v>24</v>
      </c>
      <c r="D783" t="s">
        <v>2432</v>
      </c>
      <c r="E783" s="21">
        <v>21</v>
      </c>
      <c r="F783" s="21">
        <v>35</v>
      </c>
      <c r="G783" s="12">
        <v>2</v>
      </c>
      <c r="H783" s="12">
        <v>41</v>
      </c>
      <c r="I783" t="s">
        <v>2421</v>
      </c>
      <c r="J783" s="16">
        <f>F783-E783</f>
        <v>14</v>
      </c>
      <c r="K783" s="16">
        <f>F783*G783</f>
        <v>70</v>
      </c>
      <c r="L783" s="24">
        <f>(J783/K783)</f>
        <v>0.2</v>
      </c>
      <c r="M783" s="24">
        <f t="shared" si="12"/>
        <v>0.4</v>
      </c>
    </row>
    <row r="784" spans="1:13">
      <c r="A784" s="25">
        <v>308</v>
      </c>
      <c r="B784" s="12">
        <v>14</v>
      </c>
      <c r="C784" s="19" t="s">
        <v>72</v>
      </c>
      <c r="D784" t="s">
        <v>2424</v>
      </c>
      <c r="E784" s="21">
        <v>19</v>
      </c>
      <c r="F784" s="21">
        <v>31</v>
      </c>
      <c r="G784" s="12">
        <v>2</v>
      </c>
      <c r="H784" s="12">
        <v>42</v>
      </c>
      <c r="I784" t="s">
        <v>2421</v>
      </c>
      <c r="J784" s="16">
        <f>F784-E784</f>
        <v>12</v>
      </c>
      <c r="K784" s="16">
        <f>F784*G784</f>
        <v>62</v>
      </c>
      <c r="L784" s="24">
        <f>(J784/K784)</f>
        <v>0.19354838709677419</v>
      </c>
      <c r="M784" s="24">
        <f t="shared" si="12"/>
        <v>0.38709677419354838</v>
      </c>
    </row>
    <row r="785" spans="1:13">
      <c r="A785" s="25">
        <v>308</v>
      </c>
      <c r="B785" s="12">
        <v>14</v>
      </c>
      <c r="C785" s="19" t="s">
        <v>37</v>
      </c>
      <c r="D785" t="s">
        <v>2430</v>
      </c>
      <c r="E785" s="21">
        <v>16</v>
      </c>
      <c r="F785" s="21">
        <v>28</v>
      </c>
      <c r="G785" s="12">
        <v>2</v>
      </c>
      <c r="H785" s="12">
        <v>59</v>
      </c>
      <c r="I785" t="s">
        <v>2421</v>
      </c>
      <c r="J785" s="16">
        <f>F785-E785</f>
        <v>12</v>
      </c>
      <c r="K785" s="16">
        <f>F785*G785</f>
        <v>56</v>
      </c>
      <c r="L785" s="24">
        <f>(J785/K785)</f>
        <v>0.21428571428571427</v>
      </c>
      <c r="M785" s="24">
        <f t="shared" si="12"/>
        <v>0.42857142857142855</v>
      </c>
    </row>
    <row r="786" spans="1:13">
      <c r="A786" s="25">
        <v>309</v>
      </c>
      <c r="B786" s="12">
        <v>9</v>
      </c>
      <c r="C786" s="19" t="s">
        <v>42</v>
      </c>
      <c r="D786" t="s">
        <v>2426</v>
      </c>
      <c r="E786" s="21">
        <v>25</v>
      </c>
      <c r="F786" s="21">
        <v>40</v>
      </c>
      <c r="G786" s="12">
        <v>1</v>
      </c>
      <c r="H786" s="12">
        <v>29</v>
      </c>
      <c r="I786" t="s">
        <v>2421</v>
      </c>
      <c r="J786" s="16">
        <f>F786-E786</f>
        <v>15</v>
      </c>
      <c r="K786" s="16">
        <f>F786*G786</f>
        <v>40</v>
      </c>
      <c r="L786" s="24">
        <f>(J786/K786)</f>
        <v>0.375</v>
      </c>
      <c r="M786" s="24">
        <f t="shared" si="12"/>
        <v>0.375</v>
      </c>
    </row>
    <row r="787" spans="1:13">
      <c r="A787" s="25">
        <v>309</v>
      </c>
      <c r="B787" s="12">
        <v>9</v>
      </c>
      <c r="C787" s="19" t="s">
        <v>72</v>
      </c>
      <c r="D787" t="s">
        <v>2424</v>
      </c>
      <c r="E787" s="21">
        <v>19</v>
      </c>
      <c r="F787" s="21">
        <v>31</v>
      </c>
      <c r="G787" s="12">
        <v>2</v>
      </c>
      <c r="H787" s="12">
        <v>43</v>
      </c>
      <c r="I787" t="s">
        <v>2423</v>
      </c>
      <c r="J787" s="16">
        <f>F787-E787</f>
        <v>12</v>
      </c>
      <c r="K787" s="16">
        <f>F787*G787</f>
        <v>62</v>
      </c>
      <c r="L787" s="24">
        <f>(J787/K787)</f>
        <v>0.19354838709677419</v>
      </c>
      <c r="M787" s="24">
        <f t="shared" si="12"/>
        <v>0.38709677419354838</v>
      </c>
    </row>
    <row r="788" spans="1:13">
      <c r="A788" s="25">
        <v>309</v>
      </c>
      <c r="B788" s="12">
        <v>9</v>
      </c>
      <c r="C788" s="19" t="s">
        <v>24</v>
      </c>
      <c r="D788" t="s">
        <v>2432</v>
      </c>
      <c r="E788" s="21">
        <v>21</v>
      </c>
      <c r="F788" s="21">
        <v>35</v>
      </c>
      <c r="G788" s="12">
        <v>2</v>
      </c>
      <c r="H788" s="12">
        <v>51</v>
      </c>
      <c r="I788" t="s">
        <v>2423</v>
      </c>
      <c r="J788" s="16">
        <f>F788-E788</f>
        <v>14</v>
      </c>
      <c r="K788" s="16">
        <f>F788*G788</f>
        <v>70</v>
      </c>
      <c r="L788" s="24">
        <f>(J788/K788)</f>
        <v>0.2</v>
      </c>
      <c r="M788" s="24">
        <f t="shared" si="12"/>
        <v>0.4</v>
      </c>
    </row>
    <row r="789" spans="1:13">
      <c r="A789" s="25">
        <v>310</v>
      </c>
      <c r="B789" s="12">
        <v>17</v>
      </c>
      <c r="C789" s="19" t="s">
        <v>96</v>
      </c>
      <c r="D789" t="s">
        <v>2440</v>
      </c>
      <c r="E789" s="21">
        <v>15</v>
      </c>
      <c r="F789" s="21">
        <v>26</v>
      </c>
      <c r="G789" s="12">
        <v>3</v>
      </c>
      <c r="H789" s="12">
        <v>43</v>
      </c>
      <c r="I789" t="s">
        <v>2421</v>
      </c>
      <c r="J789" s="16">
        <f>F789-E789</f>
        <v>11</v>
      </c>
      <c r="K789" s="16">
        <f>F789*G789</f>
        <v>78</v>
      </c>
      <c r="L789" s="24">
        <f>(J789/K789)</f>
        <v>0.14102564102564102</v>
      </c>
      <c r="M789" s="24">
        <f t="shared" si="12"/>
        <v>0.42307692307692307</v>
      </c>
    </row>
    <row r="790" spans="1:13">
      <c r="A790" s="25">
        <v>310</v>
      </c>
      <c r="B790" s="12">
        <v>17</v>
      </c>
      <c r="C790" s="19" t="s">
        <v>50</v>
      </c>
      <c r="D790" t="s">
        <v>2422</v>
      </c>
      <c r="E790" s="21">
        <v>18</v>
      </c>
      <c r="F790" s="21">
        <v>30</v>
      </c>
      <c r="G790" s="12">
        <v>2</v>
      </c>
      <c r="H790" s="12">
        <v>54</v>
      </c>
      <c r="I790" t="s">
        <v>2423</v>
      </c>
      <c r="J790" s="16">
        <f>F790-E790</f>
        <v>12</v>
      </c>
      <c r="K790" s="16">
        <f>F790*G790</f>
        <v>60</v>
      </c>
      <c r="L790" s="24">
        <f>(J790/K790)</f>
        <v>0.2</v>
      </c>
      <c r="M790" s="24">
        <f t="shared" si="12"/>
        <v>0.4</v>
      </c>
    </row>
    <row r="791" spans="1:13">
      <c r="A791" s="25">
        <v>311</v>
      </c>
      <c r="B791" s="12">
        <v>6</v>
      </c>
      <c r="C791" s="19" t="s">
        <v>102</v>
      </c>
      <c r="D791" t="s">
        <v>2420</v>
      </c>
      <c r="E791" s="21">
        <v>14</v>
      </c>
      <c r="F791" s="21">
        <v>24</v>
      </c>
      <c r="G791" s="12">
        <v>1</v>
      </c>
      <c r="H791" s="12">
        <v>46</v>
      </c>
      <c r="I791" t="s">
        <v>2423</v>
      </c>
      <c r="J791" s="16">
        <f>F791-E791</f>
        <v>10</v>
      </c>
      <c r="K791" s="16">
        <f>F791*G791</f>
        <v>24</v>
      </c>
      <c r="L791" s="24">
        <f>(J791/K791)</f>
        <v>0.41666666666666669</v>
      </c>
      <c r="M791" s="24">
        <f t="shared" si="12"/>
        <v>0.41666666666666669</v>
      </c>
    </row>
    <row r="792" spans="1:13">
      <c r="A792" s="25">
        <v>311</v>
      </c>
      <c r="B792" s="12">
        <v>6</v>
      </c>
      <c r="C792" s="19" t="s">
        <v>32</v>
      </c>
      <c r="D792" t="s">
        <v>2428</v>
      </c>
      <c r="E792" s="21">
        <v>17</v>
      </c>
      <c r="F792" s="21">
        <v>29</v>
      </c>
      <c r="G792" s="12">
        <v>1</v>
      </c>
      <c r="H792" s="12">
        <v>28</v>
      </c>
      <c r="I792" t="s">
        <v>2423</v>
      </c>
      <c r="J792" s="16">
        <f>F792-E792</f>
        <v>12</v>
      </c>
      <c r="K792" s="16">
        <f>F792*G792</f>
        <v>29</v>
      </c>
      <c r="L792" s="24">
        <f>(J792/K792)</f>
        <v>0.41379310344827586</v>
      </c>
      <c r="M792" s="24">
        <f t="shared" si="12"/>
        <v>0.41379310344827586</v>
      </c>
    </row>
    <row r="793" spans="1:13">
      <c r="A793" s="25">
        <v>312</v>
      </c>
      <c r="B793" s="12">
        <v>2</v>
      </c>
      <c r="C793" s="19" t="s">
        <v>159</v>
      </c>
      <c r="D793" t="s">
        <v>2433</v>
      </c>
      <c r="E793" s="21">
        <v>19</v>
      </c>
      <c r="F793" s="21">
        <v>32</v>
      </c>
      <c r="G793" s="12">
        <v>2</v>
      </c>
      <c r="H793" s="12">
        <v>45</v>
      </c>
      <c r="I793" t="s">
        <v>2423</v>
      </c>
      <c r="J793" s="16">
        <f>F793-E793</f>
        <v>13</v>
      </c>
      <c r="K793" s="16">
        <f>F793*G793</f>
        <v>64</v>
      </c>
      <c r="L793" s="24">
        <f>(J793/K793)</f>
        <v>0.203125</v>
      </c>
      <c r="M793" s="24">
        <f t="shared" si="12"/>
        <v>0.40625</v>
      </c>
    </row>
    <row r="794" spans="1:13">
      <c r="A794" s="25">
        <v>312</v>
      </c>
      <c r="B794" s="12">
        <v>2</v>
      </c>
      <c r="C794" s="19" t="s">
        <v>24</v>
      </c>
      <c r="D794" t="s">
        <v>2432</v>
      </c>
      <c r="E794" s="21">
        <v>21</v>
      </c>
      <c r="F794" s="21">
        <v>35</v>
      </c>
      <c r="G794" s="12">
        <v>2</v>
      </c>
      <c r="H794" s="12">
        <v>10</v>
      </c>
      <c r="I794" t="s">
        <v>2423</v>
      </c>
      <c r="J794" s="16">
        <f>F794-E794</f>
        <v>14</v>
      </c>
      <c r="K794" s="16">
        <f>F794*G794</f>
        <v>70</v>
      </c>
      <c r="L794" s="24">
        <f>(J794/K794)</f>
        <v>0.2</v>
      </c>
      <c r="M794" s="24">
        <f t="shared" si="12"/>
        <v>0.4</v>
      </c>
    </row>
    <row r="795" spans="1:13">
      <c r="A795" s="25">
        <v>313</v>
      </c>
      <c r="B795" s="12">
        <v>10</v>
      </c>
      <c r="C795" s="19" t="s">
        <v>68</v>
      </c>
      <c r="D795" t="s">
        <v>2431</v>
      </c>
      <c r="E795" s="21">
        <v>11</v>
      </c>
      <c r="F795" s="21">
        <v>19</v>
      </c>
      <c r="G795" s="12">
        <v>2</v>
      </c>
      <c r="H795" s="12">
        <v>27</v>
      </c>
      <c r="I795" t="s">
        <v>2423</v>
      </c>
      <c r="J795" s="16">
        <f>F795-E795</f>
        <v>8</v>
      </c>
      <c r="K795" s="16">
        <f>F795*G795</f>
        <v>38</v>
      </c>
      <c r="L795" s="24">
        <f>(J795/K795)</f>
        <v>0.21052631578947367</v>
      </c>
      <c r="M795" s="24">
        <f t="shared" si="12"/>
        <v>0.42105263157894735</v>
      </c>
    </row>
    <row r="796" spans="1:13">
      <c r="A796" s="25">
        <v>313</v>
      </c>
      <c r="B796" s="12">
        <v>10</v>
      </c>
      <c r="C796" s="19" t="s">
        <v>72</v>
      </c>
      <c r="D796" t="s">
        <v>2424</v>
      </c>
      <c r="E796" s="21">
        <v>19</v>
      </c>
      <c r="F796" s="21">
        <v>31</v>
      </c>
      <c r="G796" s="12">
        <v>2</v>
      </c>
      <c r="H796" s="12">
        <v>38</v>
      </c>
      <c r="I796" t="s">
        <v>2421</v>
      </c>
      <c r="J796" s="16">
        <f>F796-E796</f>
        <v>12</v>
      </c>
      <c r="K796" s="16">
        <f>F796*G796</f>
        <v>62</v>
      </c>
      <c r="L796" s="24">
        <f>(J796/K796)</f>
        <v>0.19354838709677419</v>
      </c>
      <c r="M796" s="24">
        <f t="shared" si="12"/>
        <v>0.38709677419354838</v>
      </c>
    </row>
    <row r="797" spans="1:13">
      <c r="A797" s="25">
        <v>313</v>
      </c>
      <c r="B797" s="12">
        <v>10</v>
      </c>
      <c r="C797" s="19" t="s">
        <v>56</v>
      </c>
      <c r="D797" t="s">
        <v>2427</v>
      </c>
      <c r="E797" s="21">
        <v>22</v>
      </c>
      <c r="F797" s="21">
        <v>36</v>
      </c>
      <c r="G797" s="12">
        <v>3</v>
      </c>
      <c r="H797" s="12">
        <v>26</v>
      </c>
      <c r="I797" t="s">
        <v>2421</v>
      </c>
      <c r="J797" s="16">
        <f>F797-E797</f>
        <v>14</v>
      </c>
      <c r="K797" s="16">
        <f>F797*G797</f>
        <v>108</v>
      </c>
      <c r="L797" s="24">
        <f>(J797/K797)</f>
        <v>0.12962962962962962</v>
      </c>
      <c r="M797" s="24">
        <f t="shared" si="12"/>
        <v>0.3888888888888889</v>
      </c>
    </row>
    <row r="798" spans="1:13">
      <c r="A798" s="25">
        <v>313</v>
      </c>
      <c r="B798" s="12">
        <v>10</v>
      </c>
      <c r="C798" s="19" t="s">
        <v>102</v>
      </c>
      <c r="D798" t="s">
        <v>2420</v>
      </c>
      <c r="E798" s="21">
        <v>14</v>
      </c>
      <c r="F798" s="21">
        <v>24</v>
      </c>
      <c r="G798" s="12">
        <v>1</v>
      </c>
      <c r="H798" s="12">
        <v>15</v>
      </c>
      <c r="I798" t="s">
        <v>2423</v>
      </c>
      <c r="J798" s="16">
        <f>F798-E798</f>
        <v>10</v>
      </c>
      <c r="K798" s="16">
        <f>F798*G798</f>
        <v>24</v>
      </c>
      <c r="L798" s="24">
        <f>(J798/K798)</f>
        <v>0.41666666666666669</v>
      </c>
      <c r="M798" s="24">
        <f t="shared" si="12"/>
        <v>0.41666666666666669</v>
      </c>
    </row>
    <row r="799" spans="1:13">
      <c r="A799" s="25">
        <v>314</v>
      </c>
      <c r="B799" s="12">
        <v>20</v>
      </c>
      <c r="C799" s="19" t="s">
        <v>64</v>
      </c>
      <c r="D799" t="s">
        <v>2425</v>
      </c>
      <c r="E799" s="21">
        <v>16</v>
      </c>
      <c r="F799" s="21">
        <v>27</v>
      </c>
      <c r="G799" s="12">
        <v>1</v>
      </c>
      <c r="H799" s="12">
        <v>5</v>
      </c>
      <c r="I799" t="s">
        <v>2421</v>
      </c>
      <c r="J799" s="16">
        <f>F799-E799</f>
        <v>11</v>
      </c>
      <c r="K799" s="16">
        <f>F799*G799</f>
        <v>27</v>
      </c>
      <c r="L799" s="24">
        <f>(J799/K799)</f>
        <v>0.40740740740740738</v>
      </c>
      <c r="M799" s="24">
        <f t="shared" si="12"/>
        <v>0.40740740740740738</v>
      </c>
    </row>
    <row r="800" spans="1:13">
      <c r="A800" s="25">
        <v>315</v>
      </c>
      <c r="B800" s="12">
        <v>14</v>
      </c>
      <c r="C800" s="19" t="s">
        <v>78</v>
      </c>
      <c r="D800" t="s">
        <v>2441</v>
      </c>
      <c r="E800" s="21">
        <v>15</v>
      </c>
      <c r="F800" s="21">
        <v>25</v>
      </c>
      <c r="G800" s="12">
        <v>1</v>
      </c>
      <c r="H800" s="12">
        <v>16</v>
      </c>
      <c r="I800" t="s">
        <v>2423</v>
      </c>
      <c r="J800" s="16">
        <f>F800-E800</f>
        <v>10</v>
      </c>
      <c r="K800" s="16">
        <f>F800*G800</f>
        <v>25</v>
      </c>
      <c r="L800" s="24">
        <f>(J800/K800)</f>
        <v>0.4</v>
      </c>
      <c r="M800" s="24">
        <f t="shared" si="12"/>
        <v>0.4</v>
      </c>
    </row>
    <row r="801" spans="1:13">
      <c r="A801" s="25">
        <v>315</v>
      </c>
      <c r="B801" s="12">
        <v>14</v>
      </c>
      <c r="C801" s="19" t="s">
        <v>37</v>
      </c>
      <c r="D801" t="s">
        <v>2430</v>
      </c>
      <c r="E801" s="21">
        <v>16</v>
      </c>
      <c r="F801" s="21">
        <v>28</v>
      </c>
      <c r="G801" s="12">
        <v>1</v>
      </c>
      <c r="H801" s="12">
        <v>7</v>
      </c>
      <c r="I801" t="s">
        <v>2423</v>
      </c>
      <c r="J801" s="16">
        <f>F801-E801</f>
        <v>12</v>
      </c>
      <c r="K801" s="16">
        <f>F801*G801</f>
        <v>28</v>
      </c>
      <c r="L801" s="24">
        <f>(J801/K801)</f>
        <v>0.42857142857142855</v>
      </c>
      <c r="M801" s="24">
        <f t="shared" si="12"/>
        <v>0.42857142857142855</v>
      </c>
    </row>
    <row r="802" spans="1:13">
      <c r="A802" s="25">
        <v>315</v>
      </c>
      <c r="B802" s="12">
        <v>14</v>
      </c>
      <c r="C802" s="19" t="s">
        <v>32</v>
      </c>
      <c r="D802" t="s">
        <v>2428</v>
      </c>
      <c r="E802" s="21">
        <v>17</v>
      </c>
      <c r="F802" s="21">
        <v>29</v>
      </c>
      <c r="G802" s="12">
        <v>3</v>
      </c>
      <c r="H802" s="12">
        <v>52</v>
      </c>
      <c r="I802" t="s">
        <v>2423</v>
      </c>
      <c r="J802" s="16">
        <f>F802-E802</f>
        <v>12</v>
      </c>
      <c r="K802" s="16">
        <f>F802*G802</f>
        <v>87</v>
      </c>
      <c r="L802" s="24">
        <f>(J802/K802)</f>
        <v>0.13793103448275862</v>
      </c>
      <c r="M802" s="24">
        <f t="shared" si="12"/>
        <v>0.41379310344827586</v>
      </c>
    </row>
    <row r="803" spans="1:13">
      <c r="A803" s="25">
        <v>315</v>
      </c>
      <c r="B803" s="12">
        <v>14</v>
      </c>
      <c r="C803" s="19" t="s">
        <v>53</v>
      </c>
      <c r="D803" t="s">
        <v>2438</v>
      </c>
      <c r="E803" s="21">
        <v>13</v>
      </c>
      <c r="F803" s="21">
        <v>21</v>
      </c>
      <c r="G803" s="12">
        <v>1</v>
      </c>
      <c r="H803" s="12">
        <v>51</v>
      </c>
      <c r="I803" t="s">
        <v>2423</v>
      </c>
      <c r="J803" s="16">
        <f>F803-E803</f>
        <v>8</v>
      </c>
      <c r="K803" s="16">
        <f>F803*G803</f>
        <v>21</v>
      </c>
      <c r="L803" s="24">
        <f>(J803/K803)</f>
        <v>0.38095238095238093</v>
      </c>
      <c r="M803" s="24">
        <f t="shared" si="12"/>
        <v>0.38095238095238093</v>
      </c>
    </row>
    <row r="804" spans="1:13">
      <c r="A804" s="25">
        <v>316</v>
      </c>
      <c r="B804" s="12">
        <v>2</v>
      </c>
      <c r="C804" s="19" t="s">
        <v>59</v>
      </c>
      <c r="D804" t="s">
        <v>2439</v>
      </c>
      <c r="E804" s="21">
        <v>10</v>
      </c>
      <c r="F804" s="21">
        <v>18</v>
      </c>
      <c r="G804" s="12">
        <v>1</v>
      </c>
      <c r="H804" s="12">
        <v>30</v>
      </c>
      <c r="I804" t="s">
        <v>2421</v>
      </c>
      <c r="J804" s="16">
        <f>F804-E804</f>
        <v>8</v>
      </c>
      <c r="K804" s="16">
        <f>F804*G804</f>
        <v>18</v>
      </c>
      <c r="L804" s="24">
        <f>(J804/K804)</f>
        <v>0.44444444444444442</v>
      </c>
      <c r="M804" s="24">
        <f t="shared" si="12"/>
        <v>0.44444444444444442</v>
      </c>
    </row>
    <row r="805" spans="1:13">
      <c r="A805" s="25">
        <v>316</v>
      </c>
      <c r="B805" s="12">
        <v>2</v>
      </c>
      <c r="C805" s="19" t="s">
        <v>53</v>
      </c>
      <c r="D805" t="s">
        <v>2438</v>
      </c>
      <c r="E805" s="21">
        <v>13</v>
      </c>
      <c r="F805" s="21">
        <v>21</v>
      </c>
      <c r="G805" s="12">
        <v>1</v>
      </c>
      <c r="H805" s="12">
        <v>23</v>
      </c>
      <c r="I805" t="s">
        <v>2421</v>
      </c>
      <c r="J805" s="16">
        <f>F805-E805</f>
        <v>8</v>
      </c>
      <c r="K805" s="16">
        <f>F805*G805</f>
        <v>21</v>
      </c>
      <c r="L805" s="24">
        <f>(J805/K805)</f>
        <v>0.38095238095238093</v>
      </c>
      <c r="M805" s="24">
        <f t="shared" si="12"/>
        <v>0.38095238095238093</v>
      </c>
    </row>
    <row r="806" spans="1:13">
      <c r="A806" s="25">
        <v>316</v>
      </c>
      <c r="B806" s="12">
        <v>2</v>
      </c>
      <c r="C806" s="19" t="s">
        <v>64</v>
      </c>
      <c r="D806" t="s">
        <v>2425</v>
      </c>
      <c r="E806" s="21">
        <v>16</v>
      </c>
      <c r="F806" s="21">
        <v>27</v>
      </c>
      <c r="G806" s="12">
        <v>3</v>
      </c>
      <c r="H806" s="12">
        <v>53</v>
      </c>
      <c r="I806" t="s">
        <v>2423</v>
      </c>
      <c r="J806" s="16">
        <f>F806-E806</f>
        <v>11</v>
      </c>
      <c r="K806" s="16">
        <f>F806*G806</f>
        <v>81</v>
      </c>
      <c r="L806" s="24">
        <f>(J806/K806)</f>
        <v>0.13580246913580246</v>
      </c>
      <c r="M806" s="24">
        <f t="shared" si="12"/>
        <v>0.40740740740740738</v>
      </c>
    </row>
    <row r="807" spans="1:13">
      <c r="A807" s="25">
        <v>316</v>
      </c>
      <c r="B807" s="12">
        <v>2</v>
      </c>
      <c r="C807" s="19" t="s">
        <v>42</v>
      </c>
      <c r="D807" t="s">
        <v>2426</v>
      </c>
      <c r="E807" s="21">
        <v>25</v>
      </c>
      <c r="F807" s="21">
        <v>40</v>
      </c>
      <c r="G807" s="12">
        <v>1</v>
      </c>
      <c r="H807" s="12">
        <v>52</v>
      </c>
      <c r="I807" t="s">
        <v>2423</v>
      </c>
      <c r="J807" s="16">
        <f>F807-E807</f>
        <v>15</v>
      </c>
      <c r="K807" s="16">
        <f>F807*G807</f>
        <v>40</v>
      </c>
      <c r="L807" s="24">
        <f>(J807/K807)</f>
        <v>0.375</v>
      </c>
      <c r="M807" s="24">
        <f t="shared" si="12"/>
        <v>0.375</v>
      </c>
    </row>
    <row r="808" spans="1:13">
      <c r="A808" s="25">
        <v>317</v>
      </c>
      <c r="B808" s="12">
        <v>17</v>
      </c>
      <c r="C808" s="19" t="s">
        <v>133</v>
      </c>
      <c r="D808" t="s">
        <v>2434</v>
      </c>
      <c r="E808" s="21">
        <v>13</v>
      </c>
      <c r="F808" s="21">
        <v>22</v>
      </c>
      <c r="G808" s="12">
        <v>2</v>
      </c>
      <c r="H808" s="12">
        <v>20</v>
      </c>
      <c r="I808" t="s">
        <v>2423</v>
      </c>
      <c r="J808" s="16">
        <f>F808-E808</f>
        <v>9</v>
      </c>
      <c r="K808" s="16">
        <f>F808*G808</f>
        <v>44</v>
      </c>
      <c r="L808" s="24">
        <f>(J808/K808)</f>
        <v>0.20454545454545456</v>
      </c>
      <c r="M808" s="24">
        <f t="shared" si="12"/>
        <v>0.40909090909090912</v>
      </c>
    </row>
    <row r="809" spans="1:13">
      <c r="A809" s="25">
        <v>317</v>
      </c>
      <c r="B809" s="12">
        <v>17</v>
      </c>
      <c r="C809" s="19" t="s">
        <v>47</v>
      </c>
      <c r="D809" t="s">
        <v>2435</v>
      </c>
      <c r="E809" s="21">
        <v>20</v>
      </c>
      <c r="F809" s="21">
        <v>34</v>
      </c>
      <c r="G809" s="12">
        <v>3</v>
      </c>
      <c r="H809" s="12">
        <v>37</v>
      </c>
      <c r="I809" t="s">
        <v>2423</v>
      </c>
      <c r="J809" s="16">
        <f>F809-E809</f>
        <v>14</v>
      </c>
      <c r="K809" s="16">
        <f>F809*G809</f>
        <v>102</v>
      </c>
      <c r="L809" s="24">
        <f>(J809/K809)</f>
        <v>0.13725490196078433</v>
      </c>
      <c r="M809" s="24">
        <f t="shared" si="12"/>
        <v>0.41176470588235292</v>
      </c>
    </row>
    <row r="810" spans="1:13">
      <c r="A810" s="25">
        <v>317</v>
      </c>
      <c r="B810" s="12">
        <v>17</v>
      </c>
      <c r="C810" s="19" t="s">
        <v>159</v>
      </c>
      <c r="D810" t="s">
        <v>2433</v>
      </c>
      <c r="E810" s="21">
        <v>19</v>
      </c>
      <c r="F810" s="21">
        <v>32</v>
      </c>
      <c r="G810" s="12">
        <v>1</v>
      </c>
      <c r="H810" s="12">
        <v>31</v>
      </c>
      <c r="I810" t="s">
        <v>2423</v>
      </c>
      <c r="J810" s="16">
        <f>F810-E810</f>
        <v>13</v>
      </c>
      <c r="K810" s="16">
        <f>F810*G810</f>
        <v>32</v>
      </c>
      <c r="L810" s="24">
        <f>(J810/K810)</f>
        <v>0.40625</v>
      </c>
      <c r="M810" s="24">
        <f t="shared" si="12"/>
        <v>0.40625</v>
      </c>
    </row>
    <row r="811" spans="1:13">
      <c r="A811" s="25">
        <v>318</v>
      </c>
      <c r="B811" s="12">
        <v>13</v>
      </c>
      <c r="C811" s="19" t="s">
        <v>32</v>
      </c>
      <c r="D811" t="s">
        <v>2428</v>
      </c>
      <c r="E811" s="21">
        <v>17</v>
      </c>
      <c r="F811" s="21">
        <v>29</v>
      </c>
      <c r="G811" s="12">
        <v>1</v>
      </c>
      <c r="H811" s="12">
        <v>39</v>
      </c>
      <c r="I811" t="s">
        <v>2423</v>
      </c>
      <c r="J811" s="16">
        <f>F811-E811</f>
        <v>12</v>
      </c>
      <c r="K811" s="16">
        <f>F811*G811</f>
        <v>29</v>
      </c>
      <c r="L811" s="24">
        <f>(J811/K811)</f>
        <v>0.41379310344827586</v>
      </c>
      <c r="M811" s="24">
        <f t="shared" si="12"/>
        <v>0.41379310344827586</v>
      </c>
    </row>
    <row r="812" spans="1:13">
      <c r="A812" s="25">
        <v>319</v>
      </c>
      <c r="B812" s="12">
        <v>1</v>
      </c>
      <c r="C812" s="19" t="s">
        <v>159</v>
      </c>
      <c r="D812" t="s">
        <v>2433</v>
      </c>
      <c r="E812" s="21">
        <v>19</v>
      </c>
      <c r="F812" s="21">
        <v>32</v>
      </c>
      <c r="G812" s="12">
        <v>3</v>
      </c>
      <c r="H812" s="12">
        <v>16</v>
      </c>
      <c r="I812" t="s">
        <v>2423</v>
      </c>
      <c r="J812" s="16">
        <f>F812-E812</f>
        <v>13</v>
      </c>
      <c r="K812" s="16">
        <f>F812*G812</f>
        <v>96</v>
      </c>
      <c r="L812" s="24">
        <f>(J812/K812)</f>
        <v>0.13541666666666666</v>
      </c>
      <c r="M812" s="24">
        <f t="shared" si="12"/>
        <v>0.40625</v>
      </c>
    </row>
    <row r="813" spans="1:13">
      <c r="A813" s="25">
        <v>319</v>
      </c>
      <c r="B813" s="12">
        <v>1</v>
      </c>
      <c r="C813" s="19" t="s">
        <v>24</v>
      </c>
      <c r="D813" t="s">
        <v>2432</v>
      </c>
      <c r="E813" s="21">
        <v>21</v>
      </c>
      <c r="F813" s="21">
        <v>35</v>
      </c>
      <c r="G813" s="12">
        <v>2</v>
      </c>
      <c r="H813" s="12">
        <v>17</v>
      </c>
      <c r="I813" t="s">
        <v>2421</v>
      </c>
      <c r="J813" s="16">
        <f>F813-E813</f>
        <v>14</v>
      </c>
      <c r="K813" s="16">
        <f>F813*G813</f>
        <v>70</v>
      </c>
      <c r="L813" s="24">
        <f>(J813/K813)</f>
        <v>0.2</v>
      </c>
      <c r="M813" s="24">
        <f t="shared" si="12"/>
        <v>0.4</v>
      </c>
    </row>
    <row r="814" spans="1:13">
      <c r="A814" s="25">
        <v>319</v>
      </c>
      <c r="B814" s="12">
        <v>1</v>
      </c>
      <c r="C814" s="19" t="s">
        <v>42</v>
      </c>
      <c r="D814" t="s">
        <v>2426</v>
      </c>
      <c r="E814" s="21">
        <v>25</v>
      </c>
      <c r="F814" s="21">
        <v>40</v>
      </c>
      <c r="G814" s="12">
        <v>1</v>
      </c>
      <c r="H814" s="12">
        <v>38</v>
      </c>
      <c r="I814" t="s">
        <v>2423</v>
      </c>
      <c r="J814" s="16">
        <f>F814-E814</f>
        <v>15</v>
      </c>
      <c r="K814" s="16">
        <f>F814*G814</f>
        <v>40</v>
      </c>
      <c r="L814" s="24">
        <f>(J814/K814)</f>
        <v>0.375</v>
      </c>
      <c r="M814" s="24">
        <f t="shared" si="12"/>
        <v>0.375</v>
      </c>
    </row>
    <row r="815" spans="1:13">
      <c r="A815" s="25">
        <v>319</v>
      </c>
      <c r="B815" s="12">
        <v>1</v>
      </c>
      <c r="C815" s="19" t="s">
        <v>72</v>
      </c>
      <c r="D815" t="s">
        <v>2424</v>
      </c>
      <c r="E815" s="21">
        <v>19</v>
      </c>
      <c r="F815" s="21">
        <v>31</v>
      </c>
      <c r="G815" s="12">
        <v>2</v>
      </c>
      <c r="H815" s="12">
        <v>55</v>
      </c>
      <c r="I815" t="s">
        <v>2423</v>
      </c>
      <c r="J815" s="16">
        <f>F815-E815</f>
        <v>12</v>
      </c>
      <c r="K815" s="16">
        <f>F815*G815</f>
        <v>62</v>
      </c>
      <c r="L815" s="24">
        <f>(J815/K815)</f>
        <v>0.19354838709677419</v>
      </c>
      <c r="M815" s="24">
        <f t="shared" si="12"/>
        <v>0.38709677419354838</v>
      </c>
    </row>
    <row r="816" spans="1:13">
      <c r="A816" s="25">
        <v>320</v>
      </c>
      <c r="B816" s="12">
        <v>9</v>
      </c>
      <c r="C816" s="19" t="s">
        <v>53</v>
      </c>
      <c r="D816" t="s">
        <v>2438</v>
      </c>
      <c r="E816" s="21">
        <v>13</v>
      </c>
      <c r="F816" s="21">
        <v>21</v>
      </c>
      <c r="G816" s="12">
        <v>2</v>
      </c>
      <c r="H816" s="12">
        <v>44</v>
      </c>
      <c r="I816" t="s">
        <v>2423</v>
      </c>
      <c r="J816" s="16">
        <f>F816-E816</f>
        <v>8</v>
      </c>
      <c r="K816" s="16">
        <f>F816*G816</f>
        <v>42</v>
      </c>
      <c r="L816" s="24">
        <f>(J816/K816)</f>
        <v>0.19047619047619047</v>
      </c>
      <c r="M816" s="24">
        <f t="shared" si="12"/>
        <v>0.38095238095238093</v>
      </c>
    </row>
    <row r="817" spans="1:13">
      <c r="A817" s="25">
        <v>320</v>
      </c>
      <c r="B817" s="12">
        <v>9</v>
      </c>
      <c r="C817" s="19" t="s">
        <v>133</v>
      </c>
      <c r="D817" t="s">
        <v>2434</v>
      </c>
      <c r="E817" s="21">
        <v>13</v>
      </c>
      <c r="F817" s="21">
        <v>22</v>
      </c>
      <c r="G817" s="12">
        <v>1</v>
      </c>
      <c r="H817" s="12">
        <v>44</v>
      </c>
      <c r="I817" t="s">
        <v>2423</v>
      </c>
      <c r="J817" s="16">
        <f>F817-E817</f>
        <v>9</v>
      </c>
      <c r="K817" s="16">
        <f>F817*G817</f>
        <v>22</v>
      </c>
      <c r="L817" s="24">
        <f>(J817/K817)</f>
        <v>0.40909090909090912</v>
      </c>
      <c r="M817" s="24">
        <f t="shared" si="12"/>
        <v>0.40909090909090912</v>
      </c>
    </row>
    <row r="818" spans="1:13">
      <c r="A818" s="25">
        <v>320</v>
      </c>
      <c r="B818" s="12">
        <v>9</v>
      </c>
      <c r="C818" s="19" t="s">
        <v>47</v>
      </c>
      <c r="D818" t="s">
        <v>2435</v>
      </c>
      <c r="E818" s="21">
        <v>20</v>
      </c>
      <c r="F818" s="21">
        <v>34</v>
      </c>
      <c r="G818" s="12">
        <v>1</v>
      </c>
      <c r="H818" s="12">
        <v>42</v>
      </c>
      <c r="I818" t="s">
        <v>2421</v>
      </c>
      <c r="J818" s="16">
        <f>F818-E818</f>
        <v>14</v>
      </c>
      <c r="K818" s="16">
        <f>F818*G818</f>
        <v>34</v>
      </c>
      <c r="L818" s="24">
        <f>(J818/K818)</f>
        <v>0.41176470588235292</v>
      </c>
      <c r="M818" s="24">
        <f t="shared" si="12"/>
        <v>0.41176470588235292</v>
      </c>
    </row>
    <row r="819" spans="1:13">
      <c r="A819" s="25">
        <v>321</v>
      </c>
      <c r="B819" s="12">
        <v>18</v>
      </c>
      <c r="C819" s="19" t="s">
        <v>37</v>
      </c>
      <c r="D819" t="s">
        <v>2430</v>
      </c>
      <c r="E819" s="21">
        <v>16</v>
      </c>
      <c r="F819" s="21">
        <v>28</v>
      </c>
      <c r="G819" s="12">
        <v>1</v>
      </c>
      <c r="H819" s="12">
        <v>34</v>
      </c>
      <c r="I819" t="s">
        <v>2423</v>
      </c>
      <c r="J819" s="16">
        <f>F819-E819</f>
        <v>12</v>
      </c>
      <c r="K819" s="16">
        <f>F819*G819</f>
        <v>28</v>
      </c>
      <c r="L819" s="24">
        <f>(J819/K819)</f>
        <v>0.42857142857142855</v>
      </c>
      <c r="M819" s="24">
        <f t="shared" si="12"/>
        <v>0.42857142857142855</v>
      </c>
    </row>
    <row r="820" spans="1:13">
      <c r="A820" s="25">
        <v>321</v>
      </c>
      <c r="B820" s="12">
        <v>18</v>
      </c>
      <c r="C820" s="19" t="s">
        <v>133</v>
      </c>
      <c r="D820" t="s">
        <v>2434</v>
      </c>
      <c r="E820" s="21">
        <v>13</v>
      </c>
      <c r="F820" s="21">
        <v>22</v>
      </c>
      <c r="G820" s="12">
        <v>2</v>
      </c>
      <c r="H820" s="12">
        <v>22</v>
      </c>
      <c r="I820" t="s">
        <v>2423</v>
      </c>
      <c r="J820" s="16">
        <f>F820-E820</f>
        <v>9</v>
      </c>
      <c r="K820" s="16">
        <f>F820*G820</f>
        <v>44</v>
      </c>
      <c r="L820" s="24">
        <f>(J820/K820)</f>
        <v>0.20454545454545456</v>
      </c>
      <c r="M820" s="24">
        <f t="shared" si="12"/>
        <v>0.40909090909090912</v>
      </c>
    </row>
    <row r="821" spans="1:13">
      <c r="A821" s="25">
        <v>321</v>
      </c>
      <c r="B821" s="12">
        <v>18</v>
      </c>
      <c r="C821" s="19" t="s">
        <v>129</v>
      </c>
      <c r="D821" t="s">
        <v>2437</v>
      </c>
      <c r="E821" s="21">
        <v>14</v>
      </c>
      <c r="F821" s="21">
        <v>23</v>
      </c>
      <c r="G821" s="12">
        <v>3</v>
      </c>
      <c r="H821" s="12">
        <v>39</v>
      </c>
      <c r="I821" t="s">
        <v>2421</v>
      </c>
      <c r="J821" s="16">
        <f>F821-E821</f>
        <v>9</v>
      </c>
      <c r="K821" s="16">
        <f>F821*G821</f>
        <v>69</v>
      </c>
      <c r="L821" s="24">
        <f>(J821/K821)</f>
        <v>0.13043478260869565</v>
      </c>
      <c r="M821" s="24">
        <f t="shared" si="12"/>
        <v>0.39130434782608697</v>
      </c>
    </row>
    <row r="822" spans="1:13">
      <c r="A822" s="25">
        <v>322</v>
      </c>
      <c r="B822" s="12">
        <v>12</v>
      </c>
      <c r="C822" s="19" t="s">
        <v>159</v>
      </c>
      <c r="D822" t="s">
        <v>2433</v>
      </c>
      <c r="E822" s="21">
        <v>19</v>
      </c>
      <c r="F822" s="21">
        <v>32</v>
      </c>
      <c r="G822" s="12">
        <v>2</v>
      </c>
      <c r="H822" s="12">
        <v>8</v>
      </c>
      <c r="I822" t="s">
        <v>2421</v>
      </c>
      <c r="J822" s="16">
        <f>F822-E822</f>
        <v>13</v>
      </c>
      <c r="K822" s="16">
        <f>F822*G822</f>
        <v>64</v>
      </c>
      <c r="L822" s="24">
        <f>(J822/K822)</f>
        <v>0.203125</v>
      </c>
      <c r="M822" s="24">
        <f t="shared" si="12"/>
        <v>0.40625</v>
      </c>
    </row>
    <row r="823" spans="1:13">
      <c r="A823" s="25">
        <v>322</v>
      </c>
      <c r="B823" s="12">
        <v>12</v>
      </c>
      <c r="C823" s="19" t="s">
        <v>53</v>
      </c>
      <c r="D823" t="s">
        <v>2438</v>
      </c>
      <c r="E823" s="21">
        <v>13</v>
      </c>
      <c r="F823" s="21">
        <v>21</v>
      </c>
      <c r="G823" s="12">
        <v>1</v>
      </c>
      <c r="H823" s="12">
        <v>52</v>
      </c>
      <c r="I823" t="s">
        <v>2423</v>
      </c>
      <c r="J823" s="16">
        <f>F823-E823</f>
        <v>8</v>
      </c>
      <c r="K823" s="16">
        <f>F823*G823</f>
        <v>21</v>
      </c>
      <c r="L823" s="24">
        <f>(J823/K823)</f>
        <v>0.38095238095238093</v>
      </c>
      <c r="M823" s="24">
        <f t="shared" si="12"/>
        <v>0.38095238095238093</v>
      </c>
    </row>
    <row r="824" spans="1:13">
      <c r="A824" s="25">
        <v>323</v>
      </c>
      <c r="B824" s="12">
        <v>8</v>
      </c>
      <c r="C824" s="19" t="s">
        <v>133</v>
      </c>
      <c r="D824" t="s">
        <v>2434</v>
      </c>
      <c r="E824" s="21">
        <v>13</v>
      </c>
      <c r="F824" s="21">
        <v>22</v>
      </c>
      <c r="G824" s="12">
        <v>3</v>
      </c>
      <c r="H824" s="12">
        <v>37</v>
      </c>
      <c r="I824" t="s">
        <v>2423</v>
      </c>
      <c r="J824" s="16">
        <f>F824-E824</f>
        <v>9</v>
      </c>
      <c r="K824" s="16">
        <f>F824*G824</f>
        <v>66</v>
      </c>
      <c r="L824" s="24">
        <f>(J824/K824)</f>
        <v>0.13636363636363635</v>
      </c>
      <c r="M824" s="24">
        <f t="shared" si="12"/>
        <v>0.40909090909090912</v>
      </c>
    </row>
    <row r="825" spans="1:13">
      <c r="A825" s="25">
        <v>323</v>
      </c>
      <c r="B825" s="12">
        <v>8</v>
      </c>
      <c r="C825" s="19" t="s">
        <v>32</v>
      </c>
      <c r="D825" t="s">
        <v>2428</v>
      </c>
      <c r="E825" s="21">
        <v>17</v>
      </c>
      <c r="F825" s="21">
        <v>29</v>
      </c>
      <c r="G825" s="12">
        <v>2</v>
      </c>
      <c r="H825" s="12">
        <v>33</v>
      </c>
      <c r="I825" t="s">
        <v>2421</v>
      </c>
      <c r="J825" s="16">
        <f>F825-E825</f>
        <v>12</v>
      </c>
      <c r="K825" s="16">
        <f>F825*G825</f>
        <v>58</v>
      </c>
      <c r="L825" s="24">
        <f>(J825/K825)</f>
        <v>0.20689655172413793</v>
      </c>
      <c r="M825" s="24">
        <f t="shared" si="12"/>
        <v>0.41379310344827586</v>
      </c>
    </row>
    <row r="826" spans="1:13">
      <c r="A826" s="25">
        <v>323</v>
      </c>
      <c r="B826" s="12">
        <v>8</v>
      </c>
      <c r="C826" s="19" t="s">
        <v>102</v>
      </c>
      <c r="D826" t="s">
        <v>2420</v>
      </c>
      <c r="E826" s="21">
        <v>14</v>
      </c>
      <c r="F826" s="21">
        <v>24</v>
      </c>
      <c r="G826" s="12">
        <v>2</v>
      </c>
      <c r="H826" s="12">
        <v>30</v>
      </c>
      <c r="I826" t="s">
        <v>2421</v>
      </c>
      <c r="J826" s="16">
        <f>F826-E826</f>
        <v>10</v>
      </c>
      <c r="K826" s="16">
        <f>F826*G826</f>
        <v>48</v>
      </c>
      <c r="L826" s="24">
        <f>(J826/K826)</f>
        <v>0.20833333333333334</v>
      </c>
      <c r="M826" s="24">
        <f t="shared" si="12"/>
        <v>0.41666666666666669</v>
      </c>
    </row>
    <row r="827" spans="1:13">
      <c r="A827" s="25">
        <v>323</v>
      </c>
      <c r="B827" s="12">
        <v>8</v>
      </c>
      <c r="C827" s="19" t="s">
        <v>59</v>
      </c>
      <c r="D827" t="s">
        <v>2439</v>
      </c>
      <c r="E827" s="21">
        <v>10</v>
      </c>
      <c r="F827" s="21">
        <v>18</v>
      </c>
      <c r="G827" s="12">
        <v>2</v>
      </c>
      <c r="H827" s="12">
        <v>22</v>
      </c>
      <c r="I827" t="s">
        <v>2423</v>
      </c>
      <c r="J827" s="16">
        <f>F827-E827</f>
        <v>8</v>
      </c>
      <c r="K827" s="16">
        <f>F827*G827</f>
        <v>36</v>
      </c>
      <c r="L827" s="24">
        <f>(J827/K827)</f>
        <v>0.22222222222222221</v>
      </c>
      <c r="M827" s="24">
        <f t="shared" si="12"/>
        <v>0.44444444444444442</v>
      </c>
    </row>
    <row r="828" spans="1:13">
      <c r="A828" s="25">
        <v>324</v>
      </c>
      <c r="B828" s="12">
        <v>9</v>
      </c>
      <c r="C828" s="19" t="s">
        <v>50</v>
      </c>
      <c r="D828" t="s">
        <v>2422</v>
      </c>
      <c r="E828" s="21">
        <v>18</v>
      </c>
      <c r="F828" s="21">
        <v>30</v>
      </c>
      <c r="G828" s="12">
        <v>1</v>
      </c>
      <c r="H828" s="12">
        <v>15</v>
      </c>
      <c r="I828" t="s">
        <v>2423</v>
      </c>
      <c r="J828" s="16">
        <f>F828-E828</f>
        <v>12</v>
      </c>
      <c r="K828" s="16">
        <f>F828*G828</f>
        <v>30</v>
      </c>
      <c r="L828" s="24">
        <f>(J828/K828)</f>
        <v>0.4</v>
      </c>
      <c r="M828" s="24">
        <f t="shared" si="12"/>
        <v>0.4</v>
      </c>
    </row>
    <row r="829" spans="1:13">
      <c r="A829" s="25">
        <v>324</v>
      </c>
      <c r="B829" s="12">
        <v>9</v>
      </c>
      <c r="C829" s="19" t="s">
        <v>64</v>
      </c>
      <c r="D829" t="s">
        <v>2425</v>
      </c>
      <c r="E829" s="21">
        <v>16</v>
      </c>
      <c r="F829" s="21">
        <v>27</v>
      </c>
      <c r="G829" s="12">
        <v>3</v>
      </c>
      <c r="H829" s="12">
        <v>58</v>
      </c>
      <c r="I829" t="s">
        <v>2421</v>
      </c>
      <c r="J829" s="16">
        <f>F829-E829</f>
        <v>11</v>
      </c>
      <c r="K829" s="16">
        <f>F829*G829</f>
        <v>81</v>
      </c>
      <c r="L829" s="24">
        <f>(J829/K829)</f>
        <v>0.13580246913580246</v>
      </c>
      <c r="M829" s="24">
        <f t="shared" si="12"/>
        <v>0.40740740740740738</v>
      </c>
    </row>
    <row r="830" spans="1:13">
      <c r="A830" s="25">
        <v>324</v>
      </c>
      <c r="B830" s="12">
        <v>9</v>
      </c>
      <c r="C830" s="19" t="s">
        <v>96</v>
      </c>
      <c r="D830" t="s">
        <v>2440</v>
      </c>
      <c r="E830" s="21">
        <v>15</v>
      </c>
      <c r="F830" s="21">
        <v>26</v>
      </c>
      <c r="G830" s="12">
        <v>1</v>
      </c>
      <c r="H830" s="12">
        <v>17</v>
      </c>
      <c r="I830" t="s">
        <v>2421</v>
      </c>
      <c r="J830" s="16">
        <f>F830-E830</f>
        <v>11</v>
      </c>
      <c r="K830" s="16">
        <f>F830*G830</f>
        <v>26</v>
      </c>
      <c r="L830" s="24">
        <f>(J830/K830)</f>
        <v>0.42307692307692307</v>
      </c>
      <c r="M830" s="24">
        <f t="shared" si="12"/>
        <v>0.42307692307692307</v>
      </c>
    </row>
    <row r="831" spans="1:13">
      <c r="A831" s="25">
        <v>325</v>
      </c>
      <c r="B831" s="12">
        <v>18</v>
      </c>
      <c r="C831" s="19" t="s">
        <v>53</v>
      </c>
      <c r="D831" t="s">
        <v>2438</v>
      </c>
      <c r="E831" s="21">
        <v>13</v>
      </c>
      <c r="F831" s="21">
        <v>21</v>
      </c>
      <c r="G831" s="12">
        <v>1</v>
      </c>
      <c r="H831" s="12">
        <v>26</v>
      </c>
      <c r="I831" t="s">
        <v>2423</v>
      </c>
      <c r="J831" s="16">
        <f>F831-E831</f>
        <v>8</v>
      </c>
      <c r="K831" s="16">
        <f>F831*G831</f>
        <v>21</v>
      </c>
      <c r="L831" s="24">
        <f>(J831/K831)</f>
        <v>0.38095238095238093</v>
      </c>
      <c r="M831" s="24">
        <f t="shared" si="12"/>
        <v>0.38095238095238093</v>
      </c>
    </row>
    <row r="832" spans="1:13">
      <c r="A832" s="25">
        <v>325</v>
      </c>
      <c r="B832" s="12">
        <v>18</v>
      </c>
      <c r="C832" s="19" t="s">
        <v>72</v>
      </c>
      <c r="D832" t="s">
        <v>2424</v>
      </c>
      <c r="E832" s="21">
        <v>19</v>
      </c>
      <c r="F832" s="21">
        <v>31</v>
      </c>
      <c r="G832" s="12">
        <v>1</v>
      </c>
      <c r="H832" s="12">
        <v>5</v>
      </c>
      <c r="I832" t="s">
        <v>2423</v>
      </c>
      <c r="J832" s="16">
        <f>F832-E832</f>
        <v>12</v>
      </c>
      <c r="K832" s="16">
        <f>F832*G832</f>
        <v>31</v>
      </c>
      <c r="L832" s="24">
        <f>(J832/K832)</f>
        <v>0.38709677419354838</v>
      </c>
      <c r="M832" s="24">
        <f t="shared" si="12"/>
        <v>0.38709677419354838</v>
      </c>
    </row>
    <row r="833" spans="1:13">
      <c r="A833" s="25">
        <v>325</v>
      </c>
      <c r="B833" s="12">
        <v>18</v>
      </c>
      <c r="C833" s="19" t="s">
        <v>24</v>
      </c>
      <c r="D833" t="s">
        <v>2432</v>
      </c>
      <c r="E833" s="21">
        <v>21</v>
      </c>
      <c r="F833" s="21">
        <v>35</v>
      </c>
      <c r="G833" s="12">
        <v>2</v>
      </c>
      <c r="H833" s="12">
        <v>13</v>
      </c>
      <c r="I833" t="s">
        <v>2423</v>
      </c>
      <c r="J833" s="16">
        <f>F833-E833</f>
        <v>14</v>
      </c>
      <c r="K833" s="16">
        <f>F833*G833</f>
        <v>70</v>
      </c>
      <c r="L833" s="24">
        <f>(J833/K833)</f>
        <v>0.2</v>
      </c>
      <c r="M833" s="24">
        <f t="shared" si="12"/>
        <v>0.4</v>
      </c>
    </row>
    <row r="834" spans="1:13">
      <c r="A834" s="25">
        <v>325</v>
      </c>
      <c r="B834" s="12">
        <v>18</v>
      </c>
      <c r="C834" s="19" t="s">
        <v>159</v>
      </c>
      <c r="D834" t="s">
        <v>2433</v>
      </c>
      <c r="E834" s="21">
        <v>19</v>
      </c>
      <c r="F834" s="21">
        <v>32</v>
      </c>
      <c r="G834" s="12">
        <v>1</v>
      </c>
      <c r="H834" s="12">
        <v>27</v>
      </c>
      <c r="I834" t="s">
        <v>2421</v>
      </c>
      <c r="J834" s="16">
        <f>F834-E834</f>
        <v>13</v>
      </c>
      <c r="K834" s="16">
        <f>F834*G834</f>
        <v>32</v>
      </c>
      <c r="L834" s="24">
        <f>(J834/K834)</f>
        <v>0.40625</v>
      </c>
      <c r="M834" s="24">
        <f t="shared" ref="M834:M897" si="13">(J834/F834)</f>
        <v>0.40625</v>
      </c>
    </row>
    <row r="835" spans="1:13">
      <c r="A835" s="25">
        <v>326</v>
      </c>
      <c r="B835" s="12">
        <v>14</v>
      </c>
      <c r="C835" s="19" t="s">
        <v>24</v>
      </c>
      <c r="D835" t="s">
        <v>2432</v>
      </c>
      <c r="E835" s="21">
        <v>21</v>
      </c>
      <c r="F835" s="21">
        <v>35</v>
      </c>
      <c r="G835" s="12">
        <v>1</v>
      </c>
      <c r="H835" s="12">
        <v>14</v>
      </c>
      <c r="I835" t="s">
        <v>2421</v>
      </c>
      <c r="J835" s="16">
        <f>F835-E835</f>
        <v>14</v>
      </c>
      <c r="K835" s="16">
        <f>F835*G835</f>
        <v>35</v>
      </c>
      <c r="L835" s="24">
        <f>(J835/K835)</f>
        <v>0.4</v>
      </c>
      <c r="M835" s="24">
        <f t="shared" si="13"/>
        <v>0.4</v>
      </c>
    </row>
    <row r="836" spans="1:13">
      <c r="A836" s="25">
        <v>326</v>
      </c>
      <c r="B836" s="12">
        <v>14</v>
      </c>
      <c r="C836" s="19" t="s">
        <v>59</v>
      </c>
      <c r="D836" t="s">
        <v>2439</v>
      </c>
      <c r="E836" s="21">
        <v>10</v>
      </c>
      <c r="F836" s="21">
        <v>18</v>
      </c>
      <c r="G836" s="12">
        <v>1</v>
      </c>
      <c r="H836" s="12">
        <v>28</v>
      </c>
      <c r="I836" t="s">
        <v>2421</v>
      </c>
      <c r="J836" s="16">
        <f>F836-E836</f>
        <v>8</v>
      </c>
      <c r="K836" s="16">
        <f>F836*G836</f>
        <v>18</v>
      </c>
      <c r="L836" s="24">
        <f>(J836/K836)</f>
        <v>0.44444444444444442</v>
      </c>
      <c r="M836" s="24">
        <f t="shared" si="13"/>
        <v>0.44444444444444442</v>
      </c>
    </row>
    <row r="837" spans="1:13">
      <c r="A837" s="25">
        <v>326</v>
      </c>
      <c r="B837" s="12">
        <v>14</v>
      </c>
      <c r="C837" s="19" t="s">
        <v>37</v>
      </c>
      <c r="D837" t="s">
        <v>2430</v>
      </c>
      <c r="E837" s="21">
        <v>16</v>
      </c>
      <c r="F837" s="21">
        <v>28</v>
      </c>
      <c r="G837" s="12">
        <v>1</v>
      </c>
      <c r="H837" s="12">
        <v>49</v>
      </c>
      <c r="I837" t="s">
        <v>2421</v>
      </c>
      <c r="J837" s="16">
        <f>F837-E837</f>
        <v>12</v>
      </c>
      <c r="K837" s="16">
        <f>F837*G837</f>
        <v>28</v>
      </c>
      <c r="L837" s="24">
        <f>(J837/K837)</f>
        <v>0.42857142857142855</v>
      </c>
      <c r="M837" s="24">
        <f t="shared" si="13"/>
        <v>0.42857142857142855</v>
      </c>
    </row>
    <row r="838" spans="1:13">
      <c r="A838" s="25">
        <v>327</v>
      </c>
      <c r="B838" s="12">
        <v>12</v>
      </c>
      <c r="C838" s="19" t="s">
        <v>47</v>
      </c>
      <c r="D838" t="s">
        <v>2435</v>
      </c>
      <c r="E838" s="21">
        <v>20</v>
      </c>
      <c r="F838" s="21">
        <v>34</v>
      </c>
      <c r="G838" s="12">
        <v>3</v>
      </c>
      <c r="H838" s="12">
        <v>33</v>
      </c>
      <c r="I838" t="s">
        <v>2421</v>
      </c>
      <c r="J838" s="16">
        <f>F838-E838</f>
        <v>14</v>
      </c>
      <c r="K838" s="16">
        <f>F838*G838</f>
        <v>102</v>
      </c>
      <c r="L838" s="24">
        <f>(J838/K838)</f>
        <v>0.13725490196078433</v>
      </c>
      <c r="M838" s="24">
        <f t="shared" si="13"/>
        <v>0.41176470588235292</v>
      </c>
    </row>
    <row r="839" spans="1:13">
      <c r="A839" s="25">
        <v>327</v>
      </c>
      <c r="B839" s="12">
        <v>12</v>
      </c>
      <c r="C839" s="19" t="s">
        <v>59</v>
      </c>
      <c r="D839" t="s">
        <v>2439</v>
      </c>
      <c r="E839" s="21">
        <v>10</v>
      </c>
      <c r="F839" s="21">
        <v>18</v>
      </c>
      <c r="G839" s="12">
        <v>1</v>
      </c>
      <c r="H839" s="12">
        <v>7</v>
      </c>
      <c r="I839" t="s">
        <v>2423</v>
      </c>
      <c r="J839" s="16">
        <f>F839-E839</f>
        <v>8</v>
      </c>
      <c r="K839" s="16">
        <f>F839*G839</f>
        <v>18</v>
      </c>
      <c r="L839" s="24">
        <f>(J839/K839)</f>
        <v>0.44444444444444442</v>
      </c>
      <c r="M839" s="24">
        <f t="shared" si="13"/>
        <v>0.44444444444444442</v>
      </c>
    </row>
    <row r="840" spans="1:13">
      <c r="A840" s="25">
        <v>327</v>
      </c>
      <c r="B840" s="12">
        <v>12</v>
      </c>
      <c r="C840" s="19" t="s">
        <v>64</v>
      </c>
      <c r="D840" t="s">
        <v>2425</v>
      </c>
      <c r="E840" s="21">
        <v>16</v>
      </c>
      <c r="F840" s="21">
        <v>27</v>
      </c>
      <c r="G840" s="12">
        <v>1</v>
      </c>
      <c r="H840" s="12">
        <v>34</v>
      </c>
      <c r="I840" t="s">
        <v>2421</v>
      </c>
      <c r="J840" s="16">
        <f>F840-E840</f>
        <v>11</v>
      </c>
      <c r="K840" s="16">
        <f>F840*G840</f>
        <v>27</v>
      </c>
      <c r="L840" s="24">
        <f>(J840/K840)</f>
        <v>0.40740740740740738</v>
      </c>
      <c r="M840" s="24">
        <f t="shared" si="13"/>
        <v>0.40740740740740738</v>
      </c>
    </row>
    <row r="841" spans="1:13">
      <c r="A841" s="25">
        <v>328</v>
      </c>
      <c r="B841" s="12">
        <v>4</v>
      </c>
      <c r="C841" s="19" t="s">
        <v>24</v>
      </c>
      <c r="D841" t="s">
        <v>2432</v>
      </c>
      <c r="E841" s="21">
        <v>21</v>
      </c>
      <c r="F841" s="21">
        <v>35</v>
      </c>
      <c r="G841" s="12">
        <v>1</v>
      </c>
      <c r="H841" s="12">
        <v>21</v>
      </c>
      <c r="I841" t="s">
        <v>2421</v>
      </c>
      <c r="J841" s="16">
        <f>F841-E841</f>
        <v>14</v>
      </c>
      <c r="K841" s="16">
        <f>F841*G841</f>
        <v>35</v>
      </c>
      <c r="L841" s="24">
        <f>(J841/K841)</f>
        <v>0.4</v>
      </c>
      <c r="M841" s="24">
        <f t="shared" si="13"/>
        <v>0.4</v>
      </c>
    </row>
    <row r="842" spans="1:13">
      <c r="A842" s="25">
        <v>329</v>
      </c>
      <c r="B842" s="12">
        <v>13</v>
      </c>
      <c r="C842" s="19" t="s">
        <v>53</v>
      </c>
      <c r="D842" t="s">
        <v>2438</v>
      </c>
      <c r="E842" s="21">
        <v>13</v>
      </c>
      <c r="F842" s="21">
        <v>21</v>
      </c>
      <c r="G842" s="12">
        <v>2</v>
      </c>
      <c r="H842" s="12">
        <v>56</v>
      </c>
      <c r="I842" t="s">
        <v>2421</v>
      </c>
      <c r="J842" s="16">
        <f>F842-E842</f>
        <v>8</v>
      </c>
      <c r="K842" s="16">
        <f>F842*G842</f>
        <v>42</v>
      </c>
      <c r="L842" s="24">
        <f>(J842/K842)</f>
        <v>0.19047619047619047</v>
      </c>
      <c r="M842" s="24">
        <f t="shared" si="13"/>
        <v>0.38095238095238093</v>
      </c>
    </row>
    <row r="843" spans="1:13">
      <c r="A843" s="25">
        <v>329</v>
      </c>
      <c r="B843" s="12">
        <v>13</v>
      </c>
      <c r="C843" s="19" t="s">
        <v>42</v>
      </c>
      <c r="D843" t="s">
        <v>2426</v>
      </c>
      <c r="E843" s="21">
        <v>25</v>
      </c>
      <c r="F843" s="21">
        <v>40</v>
      </c>
      <c r="G843" s="12">
        <v>2</v>
      </c>
      <c r="H843" s="12">
        <v>17</v>
      </c>
      <c r="I843" t="s">
        <v>2421</v>
      </c>
      <c r="J843" s="16">
        <f>F843-E843</f>
        <v>15</v>
      </c>
      <c r="K843" s="16">
        <f>F843*G843</f>
        <v>80</v>
      </c>
      <c r="L843" s="24">
        <f>(J843/K843)</f>
        <v>0.1875</v>
      </c>
      <c r="M843" s="24">
        <f t="shared" si="13"/>
        <v>0.375</v>
      </c>
    </row>
    <row r="844" spans="1:13">
      <c r="A844" s="25">
        <v>329</v>
      </c>
      <c r="B844" s="12">
        <v>13</v>
      </c>
      <c r="C844" s="19" t="s">
        <v>72</v>
      </c>
      <c r="D844" t="s">
        <v>2424</v>
      </c>
      <c r="E844" s="21">
        <v>19</v>
      </c>
      <c r="F844" s="21">
        <v>31</v>
      </c>
      <c r="G844" s="12">
        <v>2</v>
      </c>
      <c r="H844" s="12">
        <v>58</v>
      </c>
      <c r="I844" t="s">
        <v>2421</v>
      </c>
      <c r="J844" s="16">
        <f>F844-E844</f>
        <v>12</v>
      </c>
      <c r="K844" s="16">
        <f>F844*G844</f>
        <v>62</v>
      </c>
      <c r="L844" s="24">
        <f>(J844/K844)</f>
        <v>0.19354838709677419</v>
      </c>
      <c r="M844" s="24">
        <f t="shared" si="13"/>
        <v>0.38709677419354838</v>
      </c>
    </row>
    <row r="845" spans="1:13">
      <c r="A845" s="25">
        <v>329</v>
      </c>
      <c r="B845" s="12">
        <v>13</v>
      </c>
      <c r="C845" s="19" t="s">
        <v>129</v>
      </c>
      <c r="D845" t="s">
        <v>2437</v>
      </c>
      <c r="E845" s="21">
        <v>14</v>
      </c>
      <c r="F845" s="21">
        <v>23</v>
      </c>
      <c r="G845" s="12">
        <v>1</v>
      </c>
      <c r="H845" s="12">
        <v>8</v>
      </c>
      <c r="I845" t="s">
        <v>2421</v>
      </c>
      <c r="J845" s="16">
        <f>F845-E845</f>
        <v>9</v>
      </c>
      <c r="K845" s="16">
        <f>F845*G845</f>
        <v>23</v>
      </c>
      <c r="L845" s="24">
        <f>(J845/K845)</f>
        <v>0.39130434782608697</v>
      </c>
      <c r="M845" s="24">
        <f t="shared" si="13"/>
        <v>0.39130434782608697</v>
      </c>
    </row>
    <row r="846" spans="1:13">
      <c r="A846" s="25">
        <v>330</v>
      </c>
      <c r="B846" s="12">
        <v>10</v>
      </c>
      <c r="C846" s="19" t="s">
        <v>78</v>
      </c>
      <c r="D846" t="s">
        <v>2441</v>
      </c>
      <c r="E846" s="21">
        <v>15</v>
      </c>
      <c r="F846" s="21">
        <v>25</v>
      </c>
      <c r="G846" s="12">
        <v>2</v>
      </c>
      <c r="H846" s="12">
        <v>25</v>
      </c>
      <c r="I846" t="s">
        <v>2423</v>
      </c>
      <c r="J846" s="16">
        <f>F846-E846</f>
        <v>10</v>
      </c>
      <c r="K846" s="16">
        <f>F846*G846</f>
        <v>50</v>
      </c>
      <c r="L846" s="24">
        <f>(J846/K846)</f>
        <v>0.2</v>
      </c>
      <c r="M846" s="24">
        <f t="shared" si="13"/>
        <v>0.4</v>
      </c>
    </row>
    <row r="847" spans="1:13">
      <c r="A847" s="25">
        <v>330</v>
      </c>
      <c r="B847" s="12">
        <v>10</v>
      </c>
      <c r="C847" s="19" t="s">
        <v>37</v>
      </c>
      <c r="D847" t="s">
        <v>2430</v>
      </c>
      <c r="E847" s="21">
        <v>16</v>
      </c>
      <c r="F847" s="21">
        <v>28</v>
      </c>
      <c r="G847" s="12">
        <v>2</v>
      </c>
      <c r="H847" s="12">
        <v>43</v>
      </c>
      <c r="I847" t="s">
        <v>2421</v>
      </c>
      <c r="J847" s="16">
        <f>F847-E847</f>
        <v>12</v>
      </c>
      <c r="K847" s="16">
        <f>F847*G847</f>
        <v>56</v>
      </c>
      <c r="L847" s="24">
        <f>(J847/K847)</f>
        <v>0.21428571428571427</v>
      </c>
      <c r="M847" s="24">
        <f t="shared" si="13"/>
        <v>0.42857142857142855</v>
      </c>
    </row>
    <row r="848" spans="1:13">
      <c r="A848" s="25">
        <v>330</v>
      </c>
      <c r="B848" s="12">
        <v>10</v>
      </c>
      <c r="C848" s="19" t="s">
        <v>129</v>
      </c>
      <c r="D848" t="s">
        <v>2437</v>
      </c>
      <c r="E848" s="21">
        <v>14</v>
      </c>
      <c r="F848" s="21">
        <v>23</v>
      </c>
      <c r="G848" s="12">
        <v>3</v>
      </c>
      <c r="H848" s="12">
        <v>21</v>
      </c>
      <c r="I848" t="s">
        <v>2421</v>
      </c>
      <c r="J848" s="16">
        <f>F848-E848</f>
        <v>9</v>
      </c>
      <c r="K848" s="16">
        <f>F848*G848</f>
        <v>69</v>
      </c>
      <c r="L848" s="24">
        <f>(J848/K848)</f>
        <v>0.13043478260869565</v>
      </c>
      <c r="M848" s="24">
        <f t="shared" si="13"/>
        <v>0.39130434782608697</v>
      </c>
    </row>
    <row r="849" spans="1:13">
      <c r="A849" s="25">
        <v>330</v>
      </c>
      <c r="B849" s="12">
        <v>10</v>
      </c>
      <c r="C849" s="19" t="s">
        <v>53</v>
      </c>
      <c r="D849" t="s">
        <v>2438</v>
      </c>
      <c r="E849" s="21">
        <v>13</v>
      </c>
      <c r="F849" s="21">
        <v>21</v>
      </c>
      <c r="G849" s="12">
        <v>2</v>
      </c>
      <c r="H849" s="12">
        <v>51</v>
      </c>
      <c r="I849" t="s">
        <v>2423</v>
      </c>
      <c r="J849" s="16">
        <f>F849-E849</f>
        <v>8</v>
      </c>
      <c r="K849" s="16">
        <f>F849*G849</f>
        <v>42</v>
      </c>
      <c r="L849" s="24">
        <f>(J849/K849)</f>
        <v>0.19047619047619047</v>
      </c>
      <c r="M849" s="24">
        <f t="shared" si="13"/>
        <v>0.38095238095238093</v>
      </c>
    </row>
    <row r="850" spans="1:13">
      <c r="A850" s="25">
        <v>331</v>
      </c>
      <c r="B850" s="12">
        <v>20</v>
      </c>
      <c r="C850" s="19" t="s">
        <v>68</v>
      </c>
      <c r="D850" t="s">
        <v>2431</v>
      </c>
      <c r="E850" s="21">
        <v>11</v>
      </c>
      <c r="F850" s="21">
        <v>19</v>
      </c>
      <c r="G850" s="12">
        <v>1</v>
      </c>
      <c r="H850" s="12">
        <v>5</v>
      </c>
      <c r="I850" t="s">
        <v>2421</v>
      </c>
      <c r="J850" s="16">
        <f>F850-E850</f>
        <v>8</v>
      </c>
      <c r="K850" s="16">
        <f>F850*G850</f>
        <v>19</v>
      </c>
      <c r="L850" s="24">
        <f>(J850/K850)</f>
        <v>0.42105263157894735</v>
      </c>
      <c r="M850" s="24">
        <f t="shared" si="13"/>
        <v>0.42105263157894735</v>
      </c>
    </row>
    <row r="851" spans="1:13">
      <c r="A851" s="25">
        <v>331</v>
      </c>
      <c r="B851" s="12">
        <v>20</v>
      </c>
      <c r="C851" s="19" t="s">
        <v>24</v>
      </c>
      <c r="D851" t="s">
        <v>2432</v>
      </c>
      <c r="E851" s="21">
        <v>21</v>
      </c>
      <c r="F851" s="21">
        <v>35</v>
      </c>
      <c r="G851" s="12">
        <v>3</v>
      </c>
      <c r="H851" s="12">
        <v>26</v>
      </c>
      <c r="I851" t="s">
        <v>2423</v>
      </c>
      <c r="J851" s="16">
        <f>F851-E851</f>
        <v>14</v>
      </c>
      <c r="K851" s="16">
        <f>F851*G851</f>
        <v>105</v>
      </c>
      <c r="L851" s="24">
        <f>(J851/K851)</f>
        <v>0.13333333333333333</v>
      </c>
      <c r="M851" s="24">
        <f t="shared" si="13"/>
        <v>0.4</v>
      </c>
    </row>
    <row r="852" spans="1:13">
      <c r="A852" s="25">
        <v>331</v>
      </c>
      <c r="B852" s="12">
        <v>20</v>
      </c>
      <c r="C852" s="19" t="s">
        <v>102</v>
      </c>
      <c r="D852" t="s">
        <v>2420</v>
      </c>
      <c r="E852" s="21">
        <v>14</v>
      </c>
      <c r="F852" s="21">
        <v>24</v>
      </c>
      <c r="G852" s="12">
        <v>1</v>
      </c>
      <c r="H852" s="12">
        <v>55</v>
      </c>
      <c r="I852" t="s">
        <v>2421</v>
      </c>
      <c r="J852" s="16">
        <f>F852-E852</f>
        <v>10</v>
      </c>
      <c r="K852" s="16">
        <f>F852*G852</f>
        <v>24</v>
      </c>
      <c r="L852" s="24">
        <f>(J852/K852)</f>
        <v>0.41666666666666669</v>
      </c>
      <c r="M852" s="24">
        <f t="shared" si="13"/>
        <v>0.41666666666666669</v>
      </c>
    </row>
    <row r="853" spans="1:13">
      <c r="A853" s="25">
        <v>331</v>
      </c>
      <c r="B853" s="12">
        <v>20</v>
      </c>
      <c r="C853" s="19" t="s">
        <v>78</v>
      </c>
      <c r="D853" t="s">
        <v>2441</v>
      </c>
      <c r="E853" s="21">
        <v>15</v>
      </c>
      <c r="F853" s="21">
        <v>25</v>
      </c>
      <c r="G853" s="12">
        <v>1</v>
      </c>
      <c r="H853" s="12">
        <v>35</v>
      </c>
      <c r="I853" t="s">
        <v>2421</v>
      </c>
      <c r="J853" s="16">
        <f>F853-E853</f>
        <v>10</v>
      </c>
      <c r="K853" s="16">
        <f>F853*G853</f>
        <v>25</v>
      </c>
      <c r="L853" s="24">
        <f>(J853/K853)</f>
        <v>0.4</v>
      </c>
      <c r="M853" s="24">
        <f t="shared" si="13"/>
        <v>0.4</v>
      </c>
    </row>
    <row r="854" spans="1:13">
      <c r="A854" s="25">
        <v>332</v>
      </c>
      <c r="B854" s="12">
        <v>6</v>
      </c>
      <c r="C854" s="19" t="s">
        <v>42</v>
      </c>
      <c r="D854" t="s">
        <v>2426</v>
      </c>
      <c r="E854" s="21">
        <v>25</v>
      </c>
      <c r="F854" s="21">
        <v>40</v>
      </c>
      <c r="G854" s="12">
        <v>3</v>
      </c>
      <c r="H854" s="12">
        <v>17</v>
      </c>
      <c r="I854" t="s">
        <v>2421</v>
      </c>
      <c r="J854" s="16">
        <f>F854-E854</f>
        <v>15</v>
      </c>
      <c r="K854" s="16">
        <f>F854*G854</f>
        <v>120</v>
      </c>
      <c r="L854" s="24">
        <f>(J854/K854)</f>
        <v>0.125</v>
      </c>
      <c r="M854" s="24">
        <f t="shared" si="13"/>
        <v>0.375</v>
      </c>
    </row>
    <row r="855" spans="1:13">
      <c r="A855" s="25">
        <v>333</v>
      </c>
      <c r="B855" s="12">
        <v>6</v>
      </c>
      <c r="C855" s="19" t="s">
        <v>56</v>
      </c>
      <c r="D855" t="s">
        <v>2427</v>
      </c>
      <c r="E855" s="21">
        <v>22</v>
      </c>
      <c r="F855" s="21">
        <v>36</v>
      </c>
      <c r="G855" s="12">
        <v>1</v>
      </c>
      <c r="H855" s="12">
        <v>38</v>
      </c>
      <c r="I855" t="s">
        <v>2423</v>
      </c>
      <c r="J855" s="16">
        <f>F855-E855</f>
        <v>14</v>
      </c>
      <c r="K855" s="16">
        <f>F855*G855</f>
        <v>36</v>
      </c>
      <c r="L855" s="24">
        <f>(J855/K855)</f>
        <v>0.3888888888888889</v>
      </c>
      <c r="M855" s="24">
        <f t="shared" si="13"/>
        <v>0.3888888888888889</v>
      </c>
    </row>
    <row r="856" spans="1:13">
      <c r="A856" s="25">
        <v>333</v>
      </c>
      <c r="B856" s="12">
        <v>6</v>
      </c>
      <c r="C856" s="19" t="s">
        <v>59</v>
      </c>
      <c r="D856" t="s">
        <v>2439</v>
      </c>
      <c r="E856" s="21">
        <v>10</v>
      </c>
      <c r="F856" s="21">
        <v>18</v>
      </c>
      <c r="G856" s="12">
        <v>2</v>
      </c>
      <c r="H856" s="12">
        <v>23</v>
      </c>
      <c r="I856" t="s">
        <v>2423</v>
      </c>
      <c r="J856" s="16">
        <f>F856-E856</f>
        <v>8</v>
      </c>
      <c r="K856" s="16">
        <f>F856*G856</f>
        <v>36</v>
      </c>
      <c r="L856" s="24">
        <f>(J856/K856)</f>
        <v>0.22222222222222221</v>
      </c>
      <c r="M856" s="24">
        <f t="shared" si="13"/>
        <v>0.44444444444444442</v>
      </c>
    </row>
    <row r="857" spans="1:13">
      <c r="A857" s="25">
        <v>334</v>
      </c>
      <c r="B857" s="12">
        <v>12</v>
      </c>
      <c r="C857" s="19" t="s">
        <v>53</v>
      </c>
      <c r="D857" t="s">
        <v>2438</v>
      </c>
      <c r="E857" s="21">
        <v>13</v>
      </c>
      <c r="F857" s="21">
        <v>21</v>
      </c>
      <c r="G857" s="12">
        <v>2</v>
      </c>
      <c r="H857" s="12">
        <v>36</v>
      </c>
      <c r="I857" t="s">
        <v>2423</v>
      </c>
      <c r="J857" s="16">
        <f>F857-E857</f>
        <v>8</v>
      </c>
      <c r="K857" s="16">
        <f>F857*G857</f>
        <v>42</v>
      </c>
      <c r="L857" s="24">
        <f>(J857/K857)</f>
        <v>0.19047619047619047</v>
      </c>
      <c r="M857" s="24">
        <f t="shared" si="13"/>
        <v>0.38095238095238093</v>
      </c>
    </row>
    <row r="858" spans="1:13">
      <c r="A858" s="25">
        <v>334</v>
      </c>
      <c r="B858" s="12">
        <v>12</v>
      </c>
      <c r="C858" s="19" t="s">
        <v>129</v>
      </c>
      <c r="D858" t="s">
        <v>2437</v>
      </c>
      <c r="E858" s="21">
        <v>14</v>
      </c>
      <c r="F858" s="21">
        <v>23</v>
      </c>
      <c r="G858" s="12">
        <v>1</v>
      </c>
      <c r="H858" s="12">
        <v>58</v>
      </c>
      <c r="I858" t="s">
        <v>2421</v>
      </c>
      <c r="J858" s="16">
        <f>F858-E858</f>
        <v>9</v>
      </c>
      <c r="K858" s="16">
        <f>F858*G858</f>
        <v>23</v>
      </c>
      <c r="L858" s="24">
        <f>(J858/K858)</f>
        <v>0.39130434782608697</v>
      </c>
      <c r="M858" s="24">
        <f t="shared" si="13"/>
        <v>0.39130434782608697</v>
      </c>
    </row>
    <row r="859" spans="1:13">
      <c r="A859" s="25">
        <v>334</v>
      </c>
      <c r="B859" s="12">
        <v>12</v>
      </c>
      <c r="C859" s="19" t="s">
        <v>102</v>
      </c>
      <c r="D859" t="s">
        <v>2420</v>
      </c>
      <c r="E859" s="21">
        <v>14</v>
      </c>
      <c r="F859" s="21">
        <v>24</v>
      </c>
      <c r="G859" s="12">
        <v>2</v>
      </c>
      <c r="H859" s="12">
        <v>31</v>
      </c>
      <c r="I859" t="s">
        <v>2421</v>
      </c>
      <c r="J859" s="16">
        <f>F859-E859</f>
        <v>10</v>
      </c>
      <c r="K859" s="16">
        <f>F859*G859</f>
        <v>48</v>
      </c>
      <c r="L859" s="24">
        <f>(J859/K859)</f>
        <v>0.20833333333333334</v>
      </c>
      <c r="M859" s="24">
        <f t="shared" si="13"/>
        <v>0.41666666666666669</v>
      </c>
    </row>
    <row r="860" spans="1:13">
      <c r="A860" s="25">
        <v>334</v>
      </c>
      <c r="B860" s="12">
        <v>12</v>
      </c>
      <c r="C860" s="19" t="s">
        <v>50</v>
      </c>
      <c r="D860" t="s">
        <v>2422</v>
      </c>
      <c r="E860" s="21">
        <v>18</v>
      </c>
      <c r="F860" s="21">
        <v>30</v>
      </c>
      <c r="G860" s="12">
        <v>2</v>
      </c>
      <c r="H860" s="12">
        <v>31</v>
      </c>
      <c r="I860" t="s">
        <v>2421</v>
      </c>
      <c r="J860" s="16">
        <f>F860-E860</f>
        <v>12</v>
      </c>
      <c r="K860" s="16">
        <f>F860*G860</f>
        <v>60</v>
      </c>
      <c r="L860" s="24">
        <f>(J860/K860)</f>
        <v>0.2</v>
      </c>
      <c r="M860" s="24">
        <f t="shared" si="13"/>
        <v>0.4</v>
      </c>
    </row>
    <row r="861" spans="1:13">
      <c r="A861" s="25">
        <v>335</v>
      </c>
      <c r="B861" s="12">
        <v>14</v>
      </c>
      <c r="C861" s="19" t="s">
        <v>50</v>
      </c>
      <c r="D861" t="s">
        <v>2422</v>
      </c>
      <c r="E861" s="21">
        <v>18</v>
      </c>
      <c r="F861" s="21">
        <v>30</v>
      </c>
      <c r="G861" s="12">
        <v>1</v>
      </c>
      <c r="H861" s="12">
        <v>33</v>
      </c>
      <c r="I861" t="s">
        <v>2423</v>
      </c>
      <c r="J861" s="16">
        <f>F861-E861</f>
        <v>12</v>
      </c>
      <c r="K861" s="16">
        <f>F861*G861</f>
        <v>30</v>
      </c>
      <c r="L861" s="24">
        <f>(J861/K861)</f>
        <v>0.4</v>
      </c>
      <c r="M861" s="24">
        <f t="shared" si="13"/>
        <v>0.4</v>
      </c>
    </row>
    <row r="862" spans="1:13">
      <c r="A862" s="25">
        <v>335</v>
      </c>
      <c r="B862" s="12">
        <v>14</v>
      </c>
      <c r="C862" s="19" t="s">
        <v>37</v>
      </c>
      <c r="D862" t="s">
        <v>2430</v>
      </c>
      <c r="E862" s="21">
        <v>16</v>
      </c>
      <c r="F862" s="21">
        <v>28</v>
      </c>
      <c r="G862" s="12">
        <v>3</v>
      </c>
      <c r="H862" s="12">
        <v>36</v>
      </c>
      <c r="I862" t="s">
        <v>2423</v>
      </c>
      <c r="J862" s="16">
        <f>F862-E862</f>
        <v>12</v>
      </c>
      <c r="K862" s="16">
        <f>F862*G862</f>
        <v>84</v>
      </c>
      <c r="L862" s="24">
        <f>(J862/K862)</f>
        <v>0.14285714285714285</v>
      </c>
      <c r="M862" s="24">
        <f t="shared" si="13"/>
        <v>0.42857142857142855</v>
      </c>
    </row>
    <row r="863" spans="1:13">
      <c r="A863" s="25">
        <v>336</v>
      </c>
      <c r="B863" s="12">
        <v>4</v>
      </c>
      <c r="C863" s="19" t="s">
        <v>53</v>
      </c>
      <c r="D863" t="s">
        <v>2438</v>
      </c>
      <c r="E863" s="21">
        <v>13</v>
      </c>
      <c r="F863" s="21">
        <v>21</v>
      </c>
      <c r="G863" s="12">
        <v>2</v>
      </c>
      <c r="H863" s="12">
        <v>12</v>
      </c>
      <c r="I863" t="s">
        <v>2423</v>
      </c>
      <c r="J863" s="16">
        <f>F863-E863</f>
        <v>8</v>
      </c>
      <c r="K863" s="16">
        <f>F863*G863</f>
        <v>42</v>
      </c>
      <c r="L863" s="24">
        <f>(J863/K863)</f>
        <v>0.19047619047619047</v>
      </c>
      <c r="M863" s="24">
        <f t="shared" si="13"/>
        <v>0.38095238095238093</v>
      </c>
    </row>
    <row r="864" spans="1:13">
      <c r="A864" s="25">
        <v>336</v>
      </c>
      <c r="B864" s="12">
        <v>4</v>
      </c>
      <c r="C864" s="19" t="s">
        <v>68</v>
      </c>
      <c r="D864" t="s">
        <v>2431</v>
      </c>
      <c r="E864" s="21">
        <v>11</v>
      </c>
      <c r="F864" s="21">
        <v>19</v>
      </c>
      <c r="G864" s="12">
        <v>2</v>
      </c>
      <c r="H864" s="12">
        <v>33</v>
      </c>
      <c r="I864" t="s">
        <v>2423</v>
      </c>
      <c r="J864" s="16">
        <f>F864-E864</f>
        <v>8</v>
      </c>
      <c r="K864" s="16">
        <f>F864*G864</f>
        <v>38</v>
      </c>
      <c r="L864" s="24">
        <f>(J864/K864)</f>
        <v>0.21052631578947367</v>
      </c>
      <c r="M864" s="24">
        <f t="shared" si="13"/>
        <v>0.42105263157894735</v>
      </c>
    </row>
    <row r="865" spans="1:13">
      <c r="A865" s="25">
        <v>336</v>
      </c>
      <c r="B865" s="12">
        <v>4</v>
      </c>
      <c r="C865" s="19" t="s">
        <v>96</v>
      </c>
      <c r="D865" t="s">
        <v>2440</v>
      </c>
      <c r="E865" s="21">
        <v>15</v>
      </c>
      <c r="F865" s="21">
        <v>26</v>
      </c>
      <c r="G865" s="12">
        <v>3</v>
      </c>
      <c r="H865" s="12">
        <v>20</v>
      </c>
      <c r="I865" t="s">
        <v>2423</v>
      </c>
      <c r="J865" s="16">
        <f>F865-E865</f>
        <v>11</v>
      </c>
      <c r="K865" s="16">
        <f>F865*G865</f>
        <v>78</v>
      </c>
      <c r="L865" s="24">
        <f>(J865/K865)</f>
        <v>0.14102564102564102</v>
      </c>
      <c r="M865" s="24">
        <f t="shared" si="13"/>
        <v>0.42307692307692307</v>
      </c>
    </row>
    <row r="866" spans="1:13">
      <c r="A866" s="25">
        <v>337</v>
      </c>
      <c r="B866" s="12">
        <v>11</v>
      </c>
      <c r="C866" s="19" t="s">
        <v>102</v>
      </c>
      <c r="D866" t="s">
        <v>2420</v>
      </c>
      <c r="E866" s="21">
        <v>14</v>
      </c>
      <c r="F866" s="21">
        <v>24</v>
      </c>
      <c r="G866" s="12">
        <v>3</v>
      </c>
      <c r="H866" s="12">
        <v>53</v>
      </c>
      <c r="I866" t="s">
        <v>2421</v>
      </c>
      <c r="J866" s="16">
        <f>F866-E866</f>
        <v>10</v>
      </c>
      <c r="K866" s="16">
        <f>F866*G866</f>
        <v>72</v>
      </c>
      <c r="L866" s="24">
        <f>(J866/K866)</f>
        <v>0.1388888888888889</v>
      </c>
      <c r="M866" s="24">
        <f t="shared" si="13"/>
        <v>0.41666666666666669</v>
      </c>
    </row>
    <row r="867" spans="1:13">
      <c r="A867" s="25">
        <v>337</v>
      </c>
      <c r="B867" s="12">
        <v>11</v>
      </c>
      <c r="C867" s="19" t="s">
        <v>37</v>
      </c>
      <c r="D867" t="s">
        <v>2430</v>
      </c>
      <c r="E867" s="21">
        <v>16</v>
      </c>
      <c r="F867" s="21">
        <v>28</v>
      </c>
      <c r="G867" s="12">
        <v>1</v>
      </c>
      <c r="H867" s="12">
        <v>5</v>
      </c>
      <c r="I867" t="s">
        <v>2423</v>
      </c>
      <c r="J867" s="16">
        <f>F867-E867</f>
        <v>12</v>
      </c>
      <c r="K867" s="16">
        <f>F867*G867</f>
        <v>28</v>
      </c>
      <c r="L867" s="24">
        <f>(J867/K867)</f>
        <v>0.42857142857142855</v>
      </c>
      <c r="M867" s="24">
        <f t="shared" si="13"/>
        <v>0.42857142857142855</v>
      </c>
    </row>
    <row r="868" spans="1:13">
      <c r="A868" s="25">
        <v>338</v>
      </c>
      <c r="B868" s="12">
        <v>18</v>
      </c>
      <c r="C868" s="19" t="s">
        <v>47</v>
      </c>
      <c r="D868" t="s">
        <v>2435</v>
      </c>
      <c r="E868" s="21">
        <v>20</v>
      </c>
      <c r="F868" s="21">
        <v>34</v>
      </c>
      <c r="G868" s="12">
        <v>3</v>
      </c>
      <c r="H868" s="12">
        <v>44</v>
      </c>
      <c r="I868" t="s">
        <v>2421</v>
      </c>
      <c r="J868" s="16">
        <f>F868-E868</f>
        <v>14</v>
      </c>
      <c r="K868" s="16">
        <f>F868*G868</f>
        <v>102</v>
      </c>
      <c r="L868" s="24">
        <f>(J868/K868)</f>
        <v>0.13725490196078433</v>
      </c>
      <c r="M868" s="24">
        <f t="shared" si="13"/>
        <v>0.41176470588235292</v>
      </c>
    </row>
    <row r="869" spans="1:13">
      <c r="A869" s="25">
        <v>338</v>
      </c>
      <c r="B869" s="12">
        <v>18</v>
      </c>
      <c r="C869" s="19" t="s">
        <v>53</v>
      </c>
      <c r="D869" t="s">
        <v>2438</v>
      </c>
      <c r="E869" s="21">
        <v>13</v>
      </c>
      <c r="F869" s="21">
        <v>21</v>
      </c>
      <c r="G869" s="12">
        <v>1</v>
      </c>
      <c r="H869" s="12">
        <v>10</v>
      </c>
      <c r="I869" t="s">
        <v>2423</v>
      </c>
      <c r="J869" s="16">
        <f>F869-E869</f>
        <v>8</v>
      </c>
      <c r="K869" s="16">
        <f>F869*G869</f>
        <v>21</v>
      </c>
      <c r="L869" s="24">
        <f>(J869/K869)</f>
        <v>0.38095238095238093</v>
      </c>
      <c r="M869" s="24">
        <f t="shared" si="13"/>
        <v>0.38095238095238093</v>
      </c>
    </row>
    <row r="870" spans="1:13">
      <c r="A870" s="25">
        <v>338</v>
      </c>
      <c r="B870" s="12">
        <v>18</v>
      </c>
      <c r="C870" s="19" t="s">
        <v>159</v>
      </c>
      <c r="D870" t="s">
        <v>2433</v>
      </c>
      <c r="E870" s="21">
        <v>19</v>
      </c>
      <c r="F870" s="21">
        <v>32</v>
      </c>
      <c r="G870" s="12">
        <v>3</v>
      </c>
      <c r="H870" s="12">
        <v>30</v>
      </c>
      <c r="I870" t="s">
        <v>2423</v>
      </c>
      <c r="J870" s="16">
        <f>F870-E870</f>
        <v>13</v>
      </c>
      <c r="K870" s="16">
        <f>F870*G870</f>
        <v>96</v>
      </c>
      <c r="L870" s="24">
        <f>(J870/K870)</f>
        <v>0.13541666666666666</v>
      </c>
      <c r="M870" s="24">
        <f t="shared" si="13"/>
        <v>0.40625</v>
      </c>
    </row>
    <row r="871" spans="1:13">
      <c r="A871" s="25">
        <v>338</v>
      </c>
      <c r="B871" s="12">
        <v>18</v>
      </c>
      <c r="C871" s="19" t="s">
        <v>88</v>
      </c>
      <c r="D871" t="s">
        <v>2436</v>
      </c>
      <c r="E871" s="21">
        <v>12</v>
      </c>
      <c r="F871" s="21">
        <v>20</v>
      </c>
      <c r="G871" s="12">
        <v>3</v>
      </c>
      <c r="H871" s="12">
        <v>59</v>
      </c>
      <c r="I871" t="s">
        <v>2421</v>
      </c>
      <c r="J871" s="16">
        <f>F871-E871</f>
        <v>8</v>
      </c>
      <c r="K871" s="16">
        <f>F871*G871</f>
        <v>60</v>
      </c>
      <c r="L871" s="24">
        <f>(J871/K871)</f>
        <v>0.13333333333333333</v>
      </c>
      <c r="M871" s="24">
        <f t="shared" si="13"/>
        <v>0.4</v>
      </c>
    </row>
    <row r="872" spans="1:13">
      <c r="A872" s="25">
        <v>339</v>
      </c>
      <c r="B872" s="12">
        <v>13</v>
      </c>
      <c r="C872" s="19" t="s">
        <v>32</v>
      </c>
      <c r="D872" t="s">
        <v>2428</v>
      </c>
      <c r="E872" s="21">
        <v>17</v>
      </c>
      <c r="F872" s="21">
        <v>29</v>
      </c>
      <c r="G872" s="12">
        <v>2</v>
      </c>
      <c r="H872" s="12">
        <v>6</v>
      </c>
      <c r="I872" t="s">
        <v>2423</v>
      </c>
      <c r="J872" s="16">
        <f>F872-E872</f>
        <v>12</v>
      </c>
      <c r="K872" s="16">
        <f>F872*G872</f>
        <v>58</v>
      </c>
      <c r="L872" s="24">
        <f>(J872/K872)</f>
        <v>0.20689655172413793</v>
      </c>
      <c r="M872" s="24">
        <f t="shared" si="13"/>
        <v>0.41379310344827586</v>
      </c>
    </row>
    <row r="873" spans="1:13">
      <c r="A873" s="25">
        <v>339</v>
      </c>
      <c r="B873" s="12">
        <v>13</v>
      </c>
      <c r="C873" s="19" t="s">
        <v>129</v>
      </c>
      <c r="D873" t="s">
        <v>2437</v>
      </c>
      <c r="E873" s="21">
        <v>14</v>
      </c>
      <c r="F873" s="21">
        <v>23</v>
      </c>
      <c r="G873" s="12">
        <v>2</v>
      </c>
      <c r="H873" s="12">
        <v>40</v>
      </c>
      <c r="I873" t="s">
        <v>2421</v>
      </c>
      <c r="J873" s="16">
        <f>F873-E873</f>
        <v>9</v>
      </c>
      <c r="K873" s="16">
        <f>F873*G873</f>
        <v>46</v>
      </c>
      <c r="L873" s="24">
        <f>(J873/K873)</f>
        <v>0.19565217391304349</v>
      </c>
      <c r="M873" s="24">
        <f t="shared" si="13"/>
        <v>0.39130434782608697</v>
      </c>
    </row>
    <row r="874" spans="1:13">
      <c r="A874" s="25">
        <v>340</v>
      </c>
      <c r="B874" s="12">
        <v>15</v>
      </c>
      <c r="C874" s="19" t="s">
        <v>42</v>
      </c>
      <c r="D874" t="s">
        <v>2426</v>
      </c>
      <c r="E874" s="21">
        <v>25</v>
      </c>
      <c r="F874" s="21">
        <v>40</v>
      </c>
      <c r="G874" s="12">
        <v>2</v>
      </c>
      <c r="H874" s="12">
        <v>35</v>
      </c>
      <c r="I874" t="s">
        <v>2423</v>
      </c>
      <c r="J874" s="16">
        <f>F874-E874</f>
        <v>15</v>
      </c>
      <c r="K874" s="16">
        <f>F874*G874</f>
        <v>80</v>
      </c>
      <c r="L874" s="24">
        <f>(J874/K874)</f>
        <v>0.1875</v>
      </c>
      <c r="M874" s="24">
        <f t="shared" si="13"/>
        <v>0.375</v>
      </c>
    </row>
    <row r="875" spans="1:13">
      <c r="A875" s="25">
        <v>340</v>
      </c>
      <c r="B875" s="12">
        <v>15</v>
      </c>
      <c r="C875" s="19" t="s">
        <v>37</v>
      </c>
      <c r="D875" t="s">
        <v>2430</v>
      </c>
      <c r="E875" s="21">
        <v>16</v>
      </c>
      <c r="F875" s="21">
        <v>28</v>
      </c>
      <c r="G875" s="12">
        <v>3</v>
      </c>
      <c r="H875" s="12">
        <v>56</v>
      </c>
      <c r="I875" t="s">
        <v>2421</v>
      </c>
      <c r="J875" s="16">
        <f>F875-E875</f>
        <v>12</v>
      </c>
      <c r="K875" s="16">
        <f>F875*G875</f>
        <v>84</v>
      </c>
      <c r="L875" s="24">
        <f>(J875/K875)</f>
        <v>0.14285714285714285</v>
      </c>
      <c r="M875" s="24">
        <f t="shared" si="13"/>
        <v>0.42857142857142855</v>
      </c>
    </row>
    <row r="876" spans="1:13">
      <c r="A876" s="25">
        <v>341</v>
      </c>
      <c r="B876" s="12">
        <v>14</v>
      </c>
      <c r="C876" s="19" t="s">
        <v>37</v>
      </c>
      <c r="D876" t="s">
        <v>2430</v>
      </c>
      <c r="E876" s="21">
        <v>16</v>
      </c>
      <c r="F876" s="21">
        <v>28</v>
      </c>
      <c r="G876" s="12">
        <v>1</v>
      </c>
      <c r="H876" s="12">
        <v>46</v>
      </c>
      <c r="I876" t="s">
        <v>2421</v>
      </c>
      <c r="J876" s="16">
        <f>F876-E876</f>
        <v>12</v>
      </c>
      <c r="K876" s="16">
        <f>F876*G876</f>
        <v>28</v>
      </c>
      <c r="L876" s="24">
        <f>(J876/K876)</f>
        <v>0.42857142857142855</v>
      </c>
      <c r="M876" s="24">
        <f t="shared" si="13"/>
        <v>0.42857142857142855</v>
      </c>
    </row>
    <row r="877" spans="1:13">
      <c r="A877" s="25">
        <v>341</v>
      </c>
      <c r="B877" s="12">
        <v>14</v>
      </c>
      <c r="C877" s="19" t="s">
        <v>133</v>
      </c>
      <c r="D877" t="s">
        <v>2434</v>
      </c>
      <c r="E877" s="21">
        <v>13</v>
      </c>
      <c r="F877" s="21">
        <v>22</v>
      </c>
      <c r="G877" s="12">
        <v>2</v>
      </c>
      <c r="H877" s="12">
        <v>34</v>
      </c>
      <c r="I877" t="s">
        <v>2423</v>
      </c>
      <c r="J877" s="16">
        <f>F877-E877</f>
        <v>9</v>
      </c>
      <c r="K877" s="16">
        <f>F877*G877</f>
        <v>44</v>
      </c>
      <c r="L877" s="24">
        <f>(J877/K877)</f>
        <v>0.20454545454545456</v>
      </c>
      <c r="M877" s="24">
        <f t="shared" si="13"/>
        <v>0.40909090909090912</v>
      </c>
    </row>
    <row r="878" spans="1:13">
      <c r="A878" s="25">
        <v>341</v>
      </c>
      <c r="B878" s="12">
        <v>14</v>
      </c>
      <c r="C878" s="19" t="s">
        <v>24</v>
      </c>
      <c r="D878" t="s">
        <v>2432</v>
      </c>
      <c r="E878" s="21">
        <v>21</v>
      </c>
      <c r="F878" s="21">
        <v>35</v>
      </c>
      <c r="G878" s="12">
        <v>3</v>
      </c>
      <c r="H878" s="12">
        <v>8</v>
      </c>
      <c r="I878" t="s">
        <v>2423</v>
      </c>
      <c r="J878" s="16">
        <f>F878-E878</f>
        <v>14</v>
      </c>
      <c r="K878" s="16">
        <f>F878*G878</f>
        <v>105</v>
      </c>
      <c r="L878" s="24">
        <f>(J878/K878)</f>
        <v>0.13333333333333333</v>
      </c>
      <c r="M878" s="24">
        <f t="shared" si="13"/>
        <v>0.4</v>
      </c>
    </row>
    <row r="879" spans="1:13">
      <c r="A879" s="25">
        <v>342</v>
      </c>
      <c r="B879" s="12">
        <v>19</v>
      </c>
      <c r="C879" s="19" t="s">
        <v>129</v>
      </c>
      <c r="D879" t="s">
        <v>2437</v>
      </c>
      <c r="E879" s="21">
        <v>14</v>
      </c>
      <c r="F879" s="21">
        <v>23</v>
      </c>
      <c r="G879" s="12">
        <v>2</v>
      </c>
      <c r="H879" s="12">
        <v>23</v>
      </c>
      <c r="I879" t="s">
        <v>2423</v>
      </c>
      <c r="J879" s="16">
        <f>F879-E879</f>
        <v>9</v>
      </c>
      <c r="K879" s="16">
        <f>F879*G879</f>
        <v>46</v>
      </c>
      <c r="L879" s="24">
        <f>(J879/K879)</f>
        <v>0.19565217391304349</v>
      </c>
      <c r="M879" s="24">
        <f t="shared" si="13"/>
        <v>0.39130434782608697</v>
      </c>
    </row>
    <row r="880" spans="1:13">
      <c r="A880" s="25">
        <v>342</v>
      </c>
      <c r="B880" s="12">
        <v>19</v>
      </c>
      <c r="C880" s="19" t="s">
        <v>37</v>
      </c>
      <c r="D880" t="s">
        <v>2430</v>
      </c>
      <c r="E880" s="21">
        <v>16</v>
      </c>
      <c r="F880" s="21">
        <v>28</v>
      </c>
      <c r="G880" s="12">
        <v>2</v>
      </c>
      <c r="H880" s="12">
        <v>31</v>
      </c>
      <c r="I880" t="s">
        <v>2423</v>
      </c>
      <c r="J880" s="16">
        <f>F880-E880</f>
        <v>12</v>
      </c>
      <c r="K880" s="16">
        <f>F880*G880</f>
        <v>56</v>
      </c>
      <c r="L880" s="24">
        <f>(J880/K880)</f>
        <v>0.21428571428571427</v>
      </c>
      <c r="M880" s="24">
        <f t="shared" si="13"/>
        <v>0.42857142857142855</v>
      </c>
    </row>
    <row r="881" spans="1:13">
      <c r="A881" s="25">
        <v>343</v>
      </c>
      <c r="B881" s="12">
        <v>12</v>
      </c>
      <c r="C881" s="19" t="s">
        <v>47</v>
      </c>
      <c r="D881" t="s">
        <v>2435</v>
      </c>
      <c r="E881" s="21">
        <v>20</v>
      </c>
      <c r="F881" s="21">
        <v>34</v>
      </c>
      <c r="G881" s="12">
        <v>2</v>
      </c>
      <c r="H881" s="12">
        <v>58</v>
      </c>
      <c r="I881" t="s">
        <v>2423</v>
      </c>
      <c r="J881" s="16">
        <f>F881-E881</f>
        <v>14</v>
      </c>
      <c r="K881" s="16">
        <f>F881*G881</f>
        <v>68</v>
      </c>
      <c r="L881" s="24">
        <f>(J881/K881)</f>
        <v>0.20588235294117646</v>
      </c>
      <c r="M881" s="24">
        <f t="shared" si="13"/>
        <v>0.41176470588235292</v>
      </c>
    </row>
    <row r="882" spans="1:13">
      <c r="A882" s="25">
        <v>343</v>
      </c>
      <c r="B882" s="12">
        <v>12</v>
      </c>
      <c r="C882" s="19" t="s">
        <v>129</v>
      </c>
      <c r="D882" t="s">
        <v>2437</v>
      </c>
      <c r="E882" s="21">
        <v>14</v>
      </c>
      <c r="F882" s="21">
        <v>23</v>
      </c>
      <c r="G882" s="12">
        <v>3</v>
      </c>
      <c r="H882" s="12">
        <v>43</v>
      </c>
      <c r="I882" t="s">
        <v>2421</v>
      </c>
      <c r="J882" s="16">
        <f>F882-E882</f>
        <v>9</v>
      </c>
      <c r="K882" s="16">
        <f>F882*G882</f>
        <v>69</v>
      </c>
      <c r="L882" s="24">
        <f>(J882/K882)</f>
        <v>0.13043478260869565</v>
      </c>
      <c r="M882" s="24">
        <f t="shared" si="13"/>
        <v>0.39130434782608697</v>
      </c>
    </row>
    <row r="883" spans="1:13">
      <c r="A883" s="25">
        <v>344</v>
      </c>
      <c r="B883" s="12">
        <v>15</v>
      </c>
      <c r="C883" s="19" t="s">
        <v>24</v>
      </c>
      <c r="D883" t="s">
        <v>2432</v>
      </c>
      <c r="E883" s="21">
        <v>21</v>
      </c>
      <c r="F883" s="21">
        <v>35</v>
      </c>
      <c r="G883" s="12">
        <v>1</v>
      </c>
      <c r="H883" s="12">
        <v>11</v>
      </c>
      <c r="I883" t="s">
        <v>2423</v>
      </c>
      <c r="J883" s="16">
        <f>F883-E883</f>
        <v>14</v>
      </c>
      <c r="K883" s="16">
        <f>F883*G883</f>
        <v>35</v>
      </c>
      <c r="L883" s="24">
        <f>(J883/K883)</f>
        <v>0.4</v>
      </c>
      <c r="M883" s="24">
        <f t="shared" si="13"/>
        <v>0.4</v>
      </c>
    </row>
    <row r="884" spans="1:13">
      <c r="A884" s="25">
        <v>344</v>
      </c>
      <c r="B884" s="12">
        <v>15</v>
      </c>
      <c r="C884" s="19" t="s">
        <v>72</v>
      </c>
      <c r="D884" t="s">
        <v>2424</v>
      </c>
      <c r="E884" s="21">
        <v>19</v>
      </c>
      <c r="F884" s="21">
        <v>31</v>
      </c>
      <c r="G884" s="12">
        <v>2</v>
      </c>
      <c r="H884" s="12">
        <v>28</v>
      </c>
      <c r="I884" t="s">
        <v>2423</v>
      </c>
      <c r="J884" s="16">
        <f>F884-E884</f>
        <v>12</v>
      </c>
      <c r="K884" s="16">
        <f>F884*G884</f>
        <v>62</v>
      </c>
      <c r="L884" s="24">
        <f>(J884/K884)</f>
        <v>0.19354838709677419</v>
      </c>
      <c r="M884" s="24">
        <f t="shared" si="13"/>
        <v>0.38709677419354838</v>
      </c>
    </row>
    <row r="885" spans="1:13">
      <c r="A885" s="25">
        <v>344</v>
      </c>
      <c r="B885" s="12">
        <v>15</v>
      </c>
      <c r="C885" s="19" t="s">
        <v>159</v>
      </c>
      <c r="D885" t="s">
        <v>2433</v>
      </c>
      <c r="E885" s="21">
        <v>19</v>
      </c>
      <c r="F885" s="21">
        <v>32</v>
      </c>
      <c r="G885" s="12">
        <v>2</v>
      </c>
      <c r="H885" s="12">
        <v>19</v>
      </c>
      <c r="I885" t="s">
        <v>2423</v>
      </c>
      <c r="J885" s="16">
        <f>F885-E885</f>
        <v>13</v>
      </c>
      <c r="K885" s="16">
        <f>F885*G885</f>
        <v>64</v>
      </c>
      <c r="L885" s="24">
        <f>(J885/K885)</f>
        <v>0.203125</v>
      </c>
      <c r="M885" s="24">
        <f t="shared" si="13"/>
        <v>0.40625</v>
      </c>
    </row>
    <row r="886" spans="1:13">
      <c r="A886" s="25">
        <v>344</v>
      </c>
      <c r="B886" s="12">
        <v>15</v>
      </c>
      <c r="C886" s="19" t="s">
        <v>133</v>
      </c>
      <c r="D886" t="s">
        <v>2434</v>
      </c>
      <c r="E886" s="21">
        <v>13</v>
      </c>
      <c r="F886" s="21">
        <v>22</v>
      </c>
      <c r="G886" s="12">
        <v>1</v>
      </c>
      <c r="H886" s="12">
        <v>28</v>
      </c>
      <c r="I886" t="s">
        <v>2421</v>
      </c>
      <c r="J886" s="16">
        <f>F886-E886</f>
        <v>9</v>
      </c>
      <c r="K886" s="16">
        <f>F886*G886</f>
        <v>22</v>
      </c>
      <c r="L886" s="24">
        <f>(J886/K886)</f>
        <v>0.40909090909090912</v>
      </c>
      <c r="M886" s="24">
        <f t="shared" si="13"/>
        <v>0.40909090909090912</v>
      </c>
    </row>
    <row r="887" spans="1:13">
      <c r="A887" s="25">
        <v>345</v>
      </c>
      <c r="B887" s="12">
        <v>16</v>
      </c>
      <c r="C887" s="19" t="s">
        <v>68</v>
      </c>
      <c r="D887" t="s">
        <v>2431</v>
      </c>
      <c r="E887" s="21">
        <v>11</v>
      </c>
      <c r="F887" s="21">
        <v>19</v>
      </c>
      <c r="G887" s="12">
        <v>2</v>
      </c>
      <c r="H887" s="12">
        <v>18</v>
      </c>
      <c r="I887" t="s">
        <v>2421</v>
      </c>
      <c r="J887" s="16">
        <f>F887-E887</f>
        <v>8</v>
      </c>
      <c r="K887" s="16">
        <f>F887*G887</f>
        <v>38</v>
      </c>
      <c r="L887" s="24">
        <f>(J887/K887)</f>
        <v>0.21052631578947367</v>
      </c>
      <c r="M887" s="24">
        <f t="shared" si="13"/>
        <v>0.42105263157894735</v>
      </c>
    </row>
    <row r="888" spans="1:13">
      <c r="A888" s="25">
        <v>346</v>
      </c>
      <c r="B888" s="12">
        <v>1</v>
      </c>
      <c r="C888" s="19" t="s">
        <v>56</v>
      </c>
      <c r="D888" t="s">
        <v>2427</v>
      </c>
      <c r="E888" s="21">
        <v>22</v>
      </c>
      <c r="F888" s="21">
        <v>36</v>
      </c>
      <c r="G888" s="12">
        <v>2</v>
      </c>
      <c r="H888" s="12">
        <v>22</v>
      </c>
      <c r="I888" t="s">
        <v>2423</v>
      </c>
      <c r="J888" s="16">
        <f>F888-E888</f>
        <v>14</v>
      </c>
      <c r="K888" s="16">
        <f>F888*G888</f>
        <v>72</v>
      </c>
      <c r="L888" s="24">
        <f>(J888/K888)</f>
        <v>0.19444444444444445</v>
      </c>
      <c r="M888" s="24">
        <f t="shared" si="13"/>
        <v>0.3888888888888889</v>
      </c>
    </row>
    <row r="889" spans="1:13">
      <c r="A889" s="25">
        <v>347</v>
      </c>
      <c r="B889" s="12">
        <v>7</v>
      </c>
      <c r="C889" s="19" t="s">
        <v>24</v>
      </c>
      <c r="D889" t="s">
        <v>2432</v>
      </c>
      <c r="E889" s="21">
        <v>21</v>
      </c>
      <c r="F889" s="21">
        <v>35</v>
      </c>
      <c r="G889" s="12">
        <v>2</v>
      </c>
      <c r="H889" s="12">
        <v>44</v>
      </c>
      <c r="I889" t="s">
        <v>2421</v>
      </c>
      <c r="J889" s="16">
        <f>F889-E889</f>
        <v>14</v>
      </c>
      <c r="K889" s="16">
        <f>F889*G889</f>
        <v>70</v>
      </c>
      <c r="L889" s="24">
        <f>(J889/K889)</f>
        <v>0.2</v>
      </c>
      <c r="M889" s="24">
        <f t="shared" si="13"/>
        <v>0.4</v>
      </c>
    </row>
    <row r="890" spans="1:13">
      <c r="A890" s="25">
        <v>348</v>
      </c>
      <c r="B890" s="12">
        <v>16</v>
      </c>
      <c r="C890" s="19" t="s">
        <v>96</v>
      </c>
      <c r="D890" t="s">
        <v>2440</v>
      </c>
      <c r="E890" s="21">
        <v>15</v>
      </c>
      <c r="F890" s="21">
        <v>26</v>
      </c>
      <c r="G890" s="12">
        <v>1</v>
      </c>
      <c r="H890" s="12">
        <v>31</v>
      </c>
      <c r="I890" t="s">
        <v>2423</v>
      </c>
      <c r="J890" s="16">
        <f>F890-E890</f>
        <v>11</v>
      </c>
      <c r="K890" s="16">
        <f>F890*G890</f>
        <v>26</v>
      </c>
      <c r="L890" s="24">
        <f>(J890/K890)</f>
        <v>0.42307692307692307</v>
      </c>
      <c r="M890" s="24">
        <f t="shared" si="13"/>
        <v>0.42307692307692307</v>
      </c>
    </row>
    <row r="891" spans="1:13">
      <c r="A891" s="25">
        <v>348</v>
      </c>
      <c r="B891" s="12">
        <v>16</v>
      </c>
      <c r="C891" s="19" t="s">
        <v>88</v>
      </c>
      <c r="D891" t="s">
        <v>2436</v>
      </c>
      <c r="E891" s="21">
        <v>12</v>
      </c>
      <c r="F891" s="21">
        <v>20</v>
      </c>
      <c r="G891" s="12">
        <v>3</v>
      </c>
      <c r="H891" s="12">
        <v>57</v>
      </c>
      <c r="I891" t="s">
        <v>2421</v>
      </c>
      <c r="J891" s="16">
        <f>F891-E891</f>
        <v>8</v>
      </c>
      <c r="K891" s="16">
        <f>F891*G891</f>
        <v>60</v>
      </c>
      <c r="L891" s="24">
        <f>(J891/K891)</f>
        <v>0.13333333333333333</v>
      </c>
      <c r="M891" s="24">
        <f t="shared" si="13"/>
        <v>0.4</v>
      </c>
    </row>
    <row r="892" spans="1:13">
      <c r="A892" s="25">
        <v>349</v>
      </c>
      <c r="B892" s="12">
        <v>13</v>
      </c>
      <c r="C892" s="19" t="s">
        <v>50</v>
      </c>
      <c r="D892" t="s">
        <v>2422</v>
      </c>
      <c r="E892" s="21">
        <v>18</v>
      </c>
      <c r="F892" s="21">
        <v>30</v>
      </c>
      <c r="G892" s="12">
        <v>2</v>
      </c>
      <c r="H892" s="12">
        <v>25</v>
      </c>
      <c r="I892" t="s">
        <v>2423</v>
      </c>
      <c r="J892" s="16">
        <f>F892-E892</f>
        <v>12</v>
      </c>
      <c r="K892" s="16">
        <f>F892*G892</f>
        <v>60</v>
      </c>
      <c r="L892" s="24">
        <f>(J892/K892)</f>
        <v>0.2</v>
      </c>
      <c r="M892" s="24">
        <f t="shared" si="13"/>
        <v>0.4</v>
      </c>
    </row>
    <row r="893" spans="1:13">
      <c r="A893" s="25">
        <v>349</v>
      </c>
      <c r="B893" s="12">
        <v>13</v>
      </c>
      <c r="C893" s="19" t="s">
        <v>68</v>
      </c>
      <c r="D893" t="s">
        <v>2431</v>
      </c>
      <c r="E893" s="21">
        <v>11</v>
      </c>
      <c r="F893" s="21">
        <v>19</v>
      </c>
      <c r="G893" s="12">
        <v>3</v>
      </c>
      <c r="H893" s="12">
        <v>7</v>
      </c>
      <c r="I893" t="s">
        <v>2421</v>
      </c>
      <c r="J893" s="16">
        <f>F893-E893</f>
        <v>8</v>
      </c>
      <c r="K893" s="16">
        <f>F893*G893</f>
        <v>57</v>
      </c>
      <c r="L893" s="24">
        <f>(J893/K893)</f>
        <v>0.14035087719298245</v>
      </c>
      <c r="M893" s="24">
        <f t="shared" si="13"/>
        <v>0.42105263157894735</v>
      </c>
    </row>
    <row r="894" spans="1:13">
      <c r="A894" s="25">
        <v>349</v>
      </c>
      <c r="B894" s="12">
        <v>13</v>
      </c>
      <c r="C894" s="19" t="s">
        <v>24</v>
      </c>
      <c r="D894" t="s">
        <v>2432</v>
      </c>
      <c r="E894" s="21">
        <v>21</v>
      </c>
      <c r="F894" s="21">
        <v>35</v>
      </c>
      <c r="G894" s="12">
        <v>1</v>
      </c>
      <c r="H894" s="12">
        <v>53</v>
      </c>
      <c r="I894" t="s">
        <v>2421</v>
      </c>
      <c r="J894" s="16">
        <f>F894-E894</f>
        <v>14</v>
      </c>
      <c r="K894" s="16">
        <f>F894*G894</f>
        <v>35</v>
      </c>
      <c r="L894" s="24">
        <f>(J894/K894)</f>
        <v>0.4</v>
      </c>
      <c r="M894" s="24">
        <f t="shared" si="13"/>
        <v>0.4</v>
      </c>
    </row>
    <row r="895" spans="1:13">
      <c r="A895" s="25">
        <v>350</v>
      </c>
      <c r="B895" s="12">
        <v>2</v>
      </c>
      <c r="C895" s="19" t="s">
        <v>72</v>
      </c>
      <c r="D895" t="s">
        <v>2424</v>
      </c>
      <c r="E895" s="21">
        <v>19</v>
      </c>
      <c r="F895" s="21">
        <v>31</v>
      </c>
      <c r="G895" s="12">
        <v>2</v>
      </c>
      <c r="H895" s="12">
        <v>52</v>
      </c>
      <c r="I895" t="s">
        <v>2423</v>
      </c>
      <c r="J895" s="16">
        <f>F895-E895</f>
        <v>12</v>
      </c>
      <c r="K895" s="16">
        <f>F895*G895</f>
        <v>62</v>
      </c>
      <c r="L895" s="24">
        <f>(J895/K895)</f>
        <v>0.19354838709677419</v>
      </c>
      <c r="M895" s="24">
        <f t="shared" si="13"/>
        <v>0.38709677419354838</v>
      </c>
    </row>
    <row r="896" spans="1:13">
      <c r="A896" s="25">
        <v>350</v>
      </c>
      <c r="B896" s="12">
        <v>2</v>
      </c>
      <c r="C896" s="19" t="s">
        <v>64</v>
      </c>
      <c r="D896" t="s">
        <v>2425</v>
      </c>
      <c r="E896" s="21">
        <v>16</v>
      </c>
      <c r="F896" s="21">
        <v>27</v>
      </c>
      <c r="G896" s="12">
        <v>3</v>
      </c>
      <c r="H896" s="12">
        <v>57</v>
      </c>
      <c r="I896" t="s">
        <v>2423</v>
      </c>
      <c r="J896" s="16">
        <f>F896-E896</f>
        <v>11</v>
      </c>
      <c r="K896" s="16">
        <f>F896*G896</f>
        <v>81</v>
      </c>
      <c r="L896" s="24">
        <f>(J896/K896)</f>
        <v>0.13580246913580246</v>
      </c>
      <c r="M896" s="24">
        <f t="shared" si="13"/>
        <v>0.40740740740740738</v>
      </c>
    </row>
    <row r="897" spans="1:13">
      <c r="A897" s="25">
        <v>351</v>
      </c>
      <c r="B897" s="12">
        <v>1</v>
      </c>
      <c r="C897" s="19" t="s">
        <v>159</v>
      </c>
      <c r="D897" t="s">
        <v>2433</v>
      </c>
      <c r="E897" s="21">
        <v>19</v>
      </c>
      <c r="F897" s="21">
        <v>32</v>
      </c>
      <c r="G897" s="12">
        <v>3</v>
      </c>
      <c r="H897" s="12">
        <v>18</v>
      </c>
      <c r="I897" t="s">
        <v>2423</v>
      </c>
      <c r="J897" s="16">
        <f>F897-E897</f>
        <v>13</v>
      </c>
      <c r="K897" s="16">
        <f>F897*G897</f>
        <v>96</v>
      </c>
      <c r="L897" s="24">
        <f>(J897/K897)</f>
        <v>0.13541666666666666</v>
      </c>
      <c r="M897" s="24">
        <f t="shared" si="13"/>
        <v>0.40625</v>
      </c>
    </row>
    <row r="898" spans="1:13">
      <c r="A898" s="25">
        <v>351</v>
      </c>
      <c r="B898" s="12">
        <v>1</v>
      </c>
      <c r="C898" s="19" t="s">
        <v>24</v>
      </c>
      <c r="D898" t="s">
        <v>2432</v>
      </c>
      <c r="E898" s="21">
        <v>21</v>
      </c>
      <c r="F898" s="21">
        <v>35</v>
      </c>
      <c r="G898" s="12">
        <v>3</v>
      </c>
      <c r="H898" s="12">
        <v>7</v>
      </c>
      <c r="I898" t="s">
        <v>2423</v>
      </c>
      <c r="J898" s="16">
        <f>F898-E898</f>
        <v>14</v>
      </c>
      <c r="K898" s="16">
        <f>F898*G898</f>
        <v>105</v>
      </c>
      <c r="L898" s="24">
        <f>(J898/K898)</f>
        <v>0.13333333333333333</v>
      </c>
      <c r="M898" s="24">
        <f t="shared" ref="M898:M961" si="14">(J898/F898)</f>
        <v>0.4</v>
      </c>
    </row>
    <row r="899" spans="1:13">
      <c r="A899" s="25">
        <v>352</v>
      </c>
      <c r="B899" s="12">
        <v>1</v>
      </c>
      <c r="C899" s="19" t="s">
        <v>172</v>
      </c>
      <c r="D899" t="s">
        <v>2429</v>
      </c>
      <c r="E899" s="21">
        <v>20</v>
      </c>
      <c r="F899" s="21">
        <v>33</v>
      </c>
      <c r="G899" s="12">
        <v>3</v>
      </c>
      <c r="H899" s="12">
        <v>7</v>
      </c>
      <c r="I899" t="s">
        <v>2423</v>
      </c>
      <c r="J899" s="16">
        <f>F899-E899</f>
        <v>13</v>
      </c>
      <c r="K899" s="16">
        <f>F899*G899</f>
        <v>99</v>
      </c>
      <c r="L899" s="24">
        <f>(J899/K899)</f>
        <v>0.13131313131313133</v>
      </c>
      <c r="M899" s="24">
        <f t="shared" si="14"/>
        <v>0.39393939393939392</v>
      </c>
    </row>
    <row r="900" spans="1:13">
      <c r="A900" s="25">
        <v>353</v>
      </c>
      <c r="B900" s="12">
        <v>7</v>
      </c>
      <c r="C900" s="19" t="s">
        <v>133</v>
      </c>
      <c r="D900" t="s">
        <v>2434</v>
      </c>
      <c r="E900" s="21">
        <v>13</v>
      </c>
      <c r="F900" s="21">
        <v>22</v>
      </c>
      <c r="G900" s="12">
        <v>2</v>
      </c>
      <c r="H900" s="12">
        <v>50</v>
      </c>
      <c r="I900" t="s">
        <v>2423</v>
      </c>
      <c r="J900" s="16">
        <f>F900-E900</f>
        <v>9</v>
      </c>
      <c r="K900" s="16">
        <f>F900*G900</f>
        <v>44</v>
      </c>
      <c r="L900" s="24">
        <f>(J900/K900)</f>
        <v>0.20454545454545456</v>
      </c>
      <c r="M900" s="24">
        <f t="shared" si="14"/>
        <v>0.40909090909090912</v>
      </c>
    </row>
    <row r="901" spans="1:13">
      <c r="A901" s="25">
        <v>353</v>
      </c>
      <c r="B901" s="12">
        <v>7</v>
      </c>
      <c r="C901" s="19" t="s">
        <v>50</v>
      </c>
      <c r="D901" t="s">
        <v>2422</v>
      </c>
      <c r="E901" s="21">
        <v>18</v>
      </c>
      <c r="F901" s="21">
        <v>30</v>
      </c>
      <c r="G901" s="12">
        <v>1</v>
      </c>
      <c r="H901" s="12">
        <v>16</v>
      </c>
      <c r="I901" t="s">
        <v>2421</v>
      </c>
      <c r="J901" s="16">
        <f>F901-E901</f>
        <v>12</v>
      </c>
      <c r="K901" s="16">
        <f>F901*G901</f>
        <v>30</v>
      </c>
      <c r="L901" s="24">
        <f>(J901/K901)</f>
        <v>0.4</v>
      </c>
      <c r="M901" s="24">
        <f t="shared" si="14"/>
        <v>0.4</v>
      </c>
    </row>
    <row r="902" spans="1:13">
      <c r="A902" s="25">
        <v>353</v>
      </c>
      <c r="B902" s="12">
        <v>7</v>
      </c>
      <c r="C902" s="19" t="s">
        <v>24</v>
      </c>
      <c r="D902" t="s">
        <v>2432</v>
      </c>
      <c r="E902" s="21">
        <v>21</v>
      </c>
      <c r="F902" s="21">
        <v>35</v>
      </c>
      <c r="G902" s="12">
        <v>2</v>
      </c>
      <c r="H902" s="12">
        <v>37</v>
      </c>
      <c r="I902" t="s">
        <v>2421</v>
      </c>
      <c r="J902" s="16">
        <f>F902-E902</f>
        <v>14</v>
      </c>
      <c r="K902" s="16">
        <f>F902*G902</f>
        <v>70</v>
      </c>
      <c r="L902" s="24">
        <f>(J902/K902)</f>
        <v>0.2</v>
      </c>
      <c r="M902" s="24">
        <f t="shared" si="14"/>
        <v>0.4</v>
      </c>
    </row>
    <row r="903" spans="1:13">
      <c r="A903" s="25">
        <v>353</v>
      </c>
      <c r="B903" s="12">
        <v>7</v>
      </c>
      <c r="C903" s="19" t="s">
        <v>47</v>
      </c>
      <c r="D903" t="s">
        <v>2435</v>
      </c>
      <c r="E903" s="21">
        <v>20</v>
      </c>
      <c r="F903" s="21">
        <v>34</v>
      </c>
      <c r="G903" s="12">
        <v>2</v>
      </c>
      <c r="H903" s="12">
        <v>25</v>
      </c>
      <c r="I903" t="s">
        <v>2423</v>
      </c>
      <c r="J903" s="16">
        <f>F903-E903</f>
        <v>14</v>
      </c>
      <c r="K903" s="16">
        <f>F903*G903</f>
        <v>68</v>
      </c>
      <c r="L903" s="24">
        <f>(J903/K903)</f>
        <v>0.20588235294117646</v>
      </c>
      <c r="M903" s="24">
        <f t="shared" si="14"/>
        <v>0.41176470588235292</v>
      </c>
    </row>
    <row r="904" spans="1:13">
      <c r="A904" s="25">
        <v>354</v>
      </c>
      <c r="B904" s="12">
        <v>12</v>
      </c>
      <c r="C904" s="19" t="s">
        <v>68</v>
      </c>
      <c r="D904" t="s">
        <v>2431</v>
      </c>
      <c r="E904" s="21">
        <v>11</v>
      </c>
      <c r="F904" s="21">
        <v>19</v>
      </c>
      <c r="G904" s="12">
        <v>3</v>
      </c>
      <c r="H904" s="12">
        <v>32</v>
      </c>
      <c r="I904" t="s">
        <v>2423</v>
      </c>
      <c r="J904" s="16">
        <f>F904-E904</f>
        <v>8</v>
      </c>
      <c r="K904" s="16">
        <f>F904*G904</f>
        <v>57</v>
      </c>
      <c r="L904" s="24">
        <f>(J904/K904)</f>
        <v>0.14035087719298245</v>
      </c>
      <c r="M904" s="24">
        <f t="shared" si="14"/>
        <v>0.42105263157894735</v>
      </c>
    </row>
    <row r="905" spans="1:13">
      <c r="A905" s="25">
        <v>354</v>
      </c>
      <c r="B905" s="12">
        <v>12</v>
      </c>
      <c r="C905" s="19" t="s">
        <v>159</v>
      </c>
      <c r="D905" t="s">
        <v>2433</v>
      </c>
      <c r="E905" s="21">
        <v>19</v>
      </c>
      <c r="F905" s="21">
        <v>32</v>
      </c>
      <c r="G905" s="12">
        <v>2</v>
      </c>
      <c r="H905" s="12">
        <v>49</v>
      </c>
      <c r="I905" t="s">
        <v>2423</v>
      </c>
      <c r="J905" s="16">
        <f>F905-E905</f>
        <v>13</v>
      </c>
      <c r="K905" s="16">
        <f>F905*G905</f>
        <v>64</v>
      </c>
      <c r="L905" s="24">
        <f>(J905/K905)</f>
        <v>0.203125</v>
      </c>
      <c r="M905" s="24">
        <f t="shared" si="14"/>
        <v>0.40625</v>
      </c>
    </row>
    <row r="906" spans="1:13">
      <c r="A906" s="25">
        <v>354</v>
      </c>
      <c r="B906" s="12">
        <v>12</v>
      </c>
      <c r="C906" s="19" t="s">
        <v>59</v>
      </c>
      <c r="D906" t="s">
        <v>2439</v>
      </c>
      <c r="E906" s="21">
        <v>10</v>
      </c>
      <c r="F906" s="21">
        <v>18</v>
      </c>
      <c r="G906" s="12">
        <v>2</v>
      </c>
      <c r="H906" s="12">
        <v>7</v>
      </c>
      <c r="I906" t="s">
        <v>2423</v>
      </c>
      <c r="J906" s="16">
        <f>F906-E906</f>
        <v>8</v>
      </c>
      <c r="K906" s="16">
        <f>F906*G906</f>
        <v>36</v>
      </c>
      <c r="L906" s="24">
        <f>(J906/K906)</f>
        <v>0.22222222222222221</v>
      </c>
      <c r="M906" s="24">
        <f t="shared" si="14"/>
        <v>0.44444444444444442</v>
      </c>
    </row>
    <row r="907" spans="1:13">
      <c r="A907" s="25">
        <v>354</v>
      </c>
      <c r="B907" s="12">
        <v>12</v>
      </c>
      <c r="C907" s="19" t="s">
        <v>102</v>
      </c>
      <c r="D907" t="s">
        <v>2420</v>
      </c>
      <c r="E907" s="21">
        <v>14</v>
      </c>
      <c r="F907" s="21">
        <v>24</v>
      </c>
      <c r="G907" s="12">
        <v>1</v>
      </c>
      <c r="H907" s="12">
        <v>49</v>
      </c>
      <c r="I907" t="s">
        <v>2423</v>
      </c>
      <c r="J907" s="16">
        <f>F907-E907</f>
        <v>10</v>
      </c>
      <c r="K907" s="16">
        <f>F907*G907</f>
        <v>24</v>
      </c>
      <c r="L907" s="24">
        <f>(J907/K907)</f>
        <v>0.41666666666666669</v>
      </c>
      <c r="M907" s="24">
        <f t="shared" si="14"/>
        <v>0.41666666666666669</v>
      </c>
    </row>
    <row r="908" spans="1:13">
      <c r="A908" s="25">
        <v>355</v>
      </c>
      <c r="B908" s="12">
        <v>4</v>
      </c>
      <c r="C908" s="19" t="s">
        <v>96</v>
      </c>
      <c r="D908" t="s">
        <v>2440</v>
      </c>
      <c r="E908" s="21">
        <v>15</v>
      </c>
      <c r="F908" s="21">
        <v>26</v>
      </c>
      <c r="G908" s="12">
        <v>1</v>
      </c>
      <c r="H908" s="12">
        <v>7</v>
      </c>
      <c r="I908" t="s">
        <v>2423</v>
      </c>
      <c r="J908" s="16">
        <f>F908-E908</f>
        <v>11</v>
      </c>
      <c r="K908" s="16">
        <f>F908*G908</f>
        <v>26</v>
      </c>
      <c r="L908" s="24">
        <f>(J908/K908)</f>
        <v>0.42307692307692307</v>
      </c>
      <c r="M908" s="24">
        <f t="shared" si="14"/>
        <v>0.42307692307692307</v>
      </c>
    </row>
    <row r="909" spans="1:13">
      <c r="A909" s="25">
        <v>356</v>
      </c>
      <c r="B909" s="12">
        <v>1</v>
      </c>
      <c r="C909" s="19" t="s">
        <v>59</v>
      </c>
      <c r="D909" t="s">
        <v>2439</v>
      </c>
      <c r="E909" s="21">
        <v>10</v>
      </c>
      <c r="F909" s="21">
        <v>18</v>
      </c>
      <c r="G909" s="12">
        <v>2</v>
      </c>
      <c r="H909" s="12">
        <v>7</v>
      </c>
      <c r="I909" t="s">
        <v>2421</v>
      </c>
      <c r="J909" s="16">
        <f>F909-E909</f>
        <v>8</v>
      </c>
      <c r="K909" s="16">
        <f>F909*G909</f>
        <v>36</v>
      </c>
      <c r="L909" s="24">
        <f>(J909/K909)</f>
        <v>0.22222222222222221</v>
      </c>
      <c r="M909" s="24">
        <f t="shared" si="14"/>
        <v>0.44444444444444442</v>
      </c>
    </row>
    <row r="910" spans="1:13">
      <c r="A910" s="25">
        <v>357</v>
      </c>
      <c r="B910" s="12">
        <v>17</v>
      </c>
      <c r="C910" s="19" t="s">
        <v>78</v>
      </c>
      <c r="D910" t="s">
        <v>2441</v>
      </c>
      <c r="E910" s="21">
        <v>15</v>
      </c>
      <c r="F910" s="21">
        <v>25</v>
      </c>
      <c r="G910" s="12">
        <v>1</v>
      </c>
      <c r="H910" s="12">
        <v>12</v>
      </c>
      <c r="I910" t="s">
        <v>2421</v>
      </c>
      <c r="J910" s="16">
        <f>F910-E910</f>
        <v>10</v>
      </c>
      <c r="K910" s="16">
        <f>F910*G910</f>
        <v>25</v>
      </c>
      <c r="L910" s="24">
        <f>(J910/K910)</f>
        <v>0.4</v>
      </c>
      <c r="M910" s="24">
        <f t="shared" si="14"/>
        <v>0.4</v>
      </c>
    </row>
    <row r="911" spans="1:13">
      <c r="A911" s="25">
        <v>357</v>
      </c>
      <c r="B911" s="12">
        <v>17</v>
      </c>
      <c r="C911" s="19" t="s">
        <v>88</v>
      </c>
      <c r="D911" t="s">
        <v>2436</v>
      </c>
      <c r="E911" s="21">
        <v>12</v>
      </c>
      <c r="F911" s="21">
        <v>20</v>
      </c>
      <c r="G911" s="12">
        <v>2</v>
      </c>
      <c r="H911" s="12">
        <v>5</v>
      </c>
      <c r="I911" t="s">
        <v>2423</v>
      </c>
      <c r="J911" s="16">
        <f>F911-E911</f>
        <v>8</v>
      </c>
      <c r="K911" s="16">
        <f>F911*G911</f>
        <v>40</v>
      </c>
      <c r="L911" s="24">
        <f>(J911/K911)</f>
        <v>0.2</v>
      </c>
      <c r="M911" s="24">
        <f t="shared" si="14"/>
        <v>0.4</v>
      </c>
    </row>
    <row r="912" spans="1:13">
      <c r="A912" s="25">
        <v>357</v>
      </c>
      <c r="B912" s="12">
        <v>17</v>
      </c>
      <c r="C912" s="19" t="s">
        <v>64</v>
      </c>
      <c r="D912" t="s">
        <v>2425</v>
      </c>
      <c r="E912" s="21">
        <v>16</v>
      </c>
      <c r="F912" s="21">
        <v>27</v>
      </c>
      <c r="G912" s="12">
        <v>3</v>
      </c>
      <c r="H912" s="12">
        <v>31</v>
      </c>
      <c r="I912" t="s">
        <v>2423</v>
      </c>
      <c r="J912" s="16">
        <f>F912-E912</f>
        <v>11</v>
      </c>
      <c r="K912" s="16">
        <f>F912*G912</f>
        <v>81</v>
      </c>
      <c r="L912" s="24">
        <f>(J912/K912)</f>
        <v>0.13580246913580246</v>
      </c>
      <c r="M912" s="24">
        <f t="shared" si="14"/>
        <v>0.40740740740740738</v>
      </c>
    </row>
    <row r="913" spans="1:13">
      <c r="A913" s="25">
        <v>357</v>
      </c>
      <c r="B913" s="12">
        <v>17</v>
      </c>
      <c r="C913" s="19" t="s">
        <v>133</v>
      </c>
      <c r="D913" t="s">
        <v>2434</v>
      </c>
      <c r="E913" s="21">
        <v>13</v>
      </c>
      <c r="F913" s="21">
        <v>22</v>
      </c>
      <c r="G913" s="12">
        <v>1</v>
      </c>
      <c r="H913" s="12">
        <v>48</v>
      </c>
      <c r="I913" t="s">
        <v>2421</v>
      </c>
      <c r="J913" s="16">
        <f>F913-E913</f>
        <v>9</v>
      </c>
      <c r="K913" s="16">
        <f>F913*G913</f>
        <v>22</v>
      </c>
      <c r="L913" s="24">
        <f>(J913/K913)</f>
        <v>0.40909090909090912</v>
      </c>
      <c r="M913" s="24">
        <f t="shared" si="14"/>
        <v>0.40909090909090912</v>
      </c>
    </row>
    <row r="914" spans="1:13">
      <c r="A914" s="25">
        <v>358</v>
      </c>
      <c r="B914" s="12">
        <v>13</v>
      </c>
      <c r="C914" s="19" t="s">
        <v>96</v>
      </c>
      <c r="D914" t="s">
        <v>2440</v>
      </c>
      <c r="E914" s="21">
        <v>15</v>
      </c>
      <c r="F914" s="21">
        <v>26</v>
      </c>
      <c r="G914" s="12">
        <v>2</v>
      </c>
      <c r="H914" s="12">
        <v>50</v>
      </c>
      <c r="I914" t="s">
        <v>2421</v>
      </c>
      <c r="J914" s="16">
        <f>F914-E914</f>
        <v>11</v>
      </c>
      <c r="K914" s="16">
        <f>F914*G914</f>
        <v>52</v>
      </c>
      <c r="L914" s="24">
        <f>(J914/K914)</f>
        <v>0.21153846153846154</v>
      </c>
      <c r="M914" s="24">
        <f t="shared" si="14"/>
        <v>0.42307692307692307</v>
      </c>
    </row>
    <row r="915" spans="1:13">
      <c r="A915" s="25">
        <v>358</v>
      </c>
      <c r="B915" s="12">
        <v>13</v>
      </c>
      <c r="C915" s="19" t="s">
        <v>59</v>
      </c>
      <c r="D915" t="s">
        <v>2439</v>
      </c>
      <c r="E915" s="21">
        <v>10</v>
      </c>
      <c r="F915" s="21">
        <v>18</v>
      </c>
      <c r="G915" s="12">
        <v>3</v>
      </c>
      <c r="H915" s="12">
        <v>50</v>
      </c>
      <c r="I915" t="s">
        <v>2423</v>
      </c>
      <c r="J915" s="16">
        <f>F915-E915</f>
        <v>8</v>
      </c>
      <c r="K915" s="16">
        <f>F915*G915</f>
        <v>54</v>
      </c>
      <c r="L915" s="24">
        <f>(J915/K915)</f>
        <v>0.14814814814814814</v>
      </c>
      <c r="M915" s="24">
        <f t="shared" si="14"/>
        <v>0.44444444444444442</v>
      </c>
    </row>
    <row r="916" spans="1:13">
      <c r="A916" s="25">
        <v>358</v>
      </c>
      <c r="B916" s="12">
        <v>13</v>
      </c>
      <c r="C916" s="19" t="s">
        <v>88</v>
      </c>
      <c r="D916" t="s">
        <v>2436</v>
      </c>
      <c r="E916" s="21">
        <v>12</v>
      </c>
      <c r="F916" s="21">
        <v>20</v>
      </c>
      <c r="G916" s="12">
        <v>3</v>
      </c>
      <c r="H916" s="12">
        <v>52</v>
      </c>
      <c r="I916" t="s">
        <v>2421</v>
      </c>
      <c r="J916" s="16">
        <f>F916-E916</f>
        <v>8</v>
      </c>
      <c r="K916" s="16">
        <f>F916*G916</f>
        <v>60</v>
      </c>
      <c r="L916" s="24">
        <f>(J916/K916)</f>
        <v>0.13333333333333333</v>
      </c>
      <c r="M916" s="24">
        <f t="shared" si="14"/>
        <v>0.4</v>
      </c>
    </row>
    <row r="917" spans="1:13">
      <c r="A917" s="25">
        <v>359</v>
      </c>
      <c r="B917" s="12">
        <v>11</v>
      </c>
      <c r="C917" s="19" t="s">
        <v>133</v>
      </c>
      <c r="D917" t="s">
        <v>2434</v>
      </c>
      <c r="E917" s="21">
        <v>13</v>
      </c>
      <c r="F917" s="21">
        <v>22</v>
      </c>
      <c r="G917" s="12">
        <v>1</v>
      </c>
      <c r="H917" s="12">
        <v>26</v>
      </c>
      <c r="I917" t="s">
        <v>2423</v>
      </c>
      <c r="J917" s="16">
        <f>F917-E917</f>
        <v>9</v>
      </c>
      <c r="K917" s="16">
        <f>F917*G917</f>
        <v>22</v>
      </c>
      <c r="L917" s="24">
        <f>(J917/K917)</f>
        <v>0.40909090909090912</v>
      </c>
      <c r="M917" s="24">
        <f t="shared" si="14"/>
        <v>0.40909090909090912</v>
      </c>
    </row>
    <row r="918" spans="1:13">
      <c r="A918" s="25">
        <v>359</v>
      </c>
      <c r="B918" s="12">
        <v>11</v>
      </c>
      <c r="C918" s="19" t="s">
        <v>37</v>
      </c>
      <c r="D918" t="s">
        <v>2430</v>
      </c>
      <c r="E918" s="21">
        <v>16</v>
      </c>
      <c r="F918" s="21">
        <v>28</v>
      </c>
      <c r="G918" s="12">
        <v>3</v>
      </c>
      <c r="H918" s="12">
        <v>57</v>
      </c>
      <c r="I918" t="s">
        <v>2423</v>
      </c>
      <c r="J918" s="16">
        <f>F918-E918</f>
        <v>12</v>
      </c>
      <c r="K918" s="16">
        <f>F918*G918</f>
        <v>84</v>
      </c>
      <c r="L918" s="24">
        <f>(J918/K918)</f>
        <v>0.14285714285714285</v>
      </c>
      <c r="M918" s="24">
        <f t="shared" si="14"/>
        <v>0.42857142857142855</v>
      </c>
    </row>
    <row r="919" spans="1:13">
      <c r="A919" s="25">
        <v>359</v>
      </c>
      <c r="B919" s="12">
        <v>11</v>
      </c>
      <c r="C919" s="19" t="s">
        <v>32</v>
      </c>
      <c r="D919" t="s">
        <v>2428</v>
      </c>
      <c r="E919" s="21">
        <v>17</v>
      </c>
      <c r="F919" s="21">
        <v>29</v>
      </c>
      <c r="G919" s="12">
        <v>2</v>
      </c>
      <c r="H919" s="12">
        <v>12</v>
      </c>
      <c r="I919" t="s">
        <v>2423</v>
      </c>
      <c r="J919" s="16">
        <f>F919-E919</f>
        <v>12</v>
      </c>
      <c r="K919" s="16">
        <f>F919*G919</f>
        <v>58</v>
      </c>
      <c r="L919" s="24">
        <f>(J919/K919)</f>
        <v>0.20689655172413793</v>
      </c>
      <c r="M919" s="24">
        <f t="shared" si="14"/>
        <v>0.41379310344827586</v>
      </c>
    </row>
    <row r="920" spans="1:13">
      <c r="A920" s="25">
        <v>359</v>
      </c>
      <c r="B920" s="12">
        <v>11</v>
      </c>
      <c r="C920" s="19" t="s">
        <v>96</v>
      </c>
      <c r="D920" t="s">
        <v>2440</v>
      </c>
      <c r="E920" s="21">
        <v>15</v>
      </c>
      <c r="F920" s="21">
        <v>26</v>
      </c>
      <c r="G920" s="12">
        <v>1</v>
      </c>
      <c r="H920" s="12">
        <v>50</v>
      </c>
      <c r="I920" t="s">
        <v>2423</v>
      </c>
      <c r="J920" s="16">
        <f>F920-E920</f>
        <v>11</v>
      </c>
      <c r="K920" s="16">
        <f>F920*G920</f>
        <v>26</v>
      </c>
      <c r="L920" s="24">
        <f>(J920/K920)</f>
        <v>0.42307692307692307</v>
      </c>
      <c r="M920" s="24">
        <f t="shared" si="14"/>
        <v>0.42307692307692307</v>
      </c>
    </row>
    <row r="921" spans="1:13">
      <c r="A921" s="25">
        <v>360</v>
      </c>
      <c r="B921" s="12">
        <v>16</v>
      </c>
      <c r="C921" s="19" t="s">
        <v>53</v>
      </c>
      <c r="D921" t="s">
        <v>2438</v>
      </c>
      <c r="E921" s="21">
        <v>13</v>
      </c>
      <c r="F921" s="21">
        <v>21</v>
      </c>
      <c r="G921" s="12">
        <v>1</v>
      </c>
      <c r="H921" s="12">
        <v>42</v>
      </c>
      <c r="I921" t="s">
        <v>2421</v>
      </c>
      <c r="J921" s="16">
        <f>F921-E921</f>
        <v>8</v>
      </c>
      <c r="K921" s="16">
        <f>F921*G921</f>
        <v>21</v>
      </c>
      <c r="L921" s="24">
        <f>(J921/K921)</f>
        <v>0.38095238095238093</v>
      </c>
      <c r="M921" s="24">
        <f t="shared" si="14"/>
        <v>0.38095238095238093</v>
      </c>
    </row>
    <row r="922" spans="1:13">
      <c r="A922" s="25">
        <v>360</v>
      </c>
      <c r="B922" s="12">
        <v>16</v>
      </c>
      <c r="C922" s="19" t="s">
        <v>50</v>
      </c>
      <c r="D922" t="s">
        <v>2422</v>
      </c>
      <c r="E922" s="21">
        <v>18</v>
      </c>
      <c r="F922" s="21">
        <v>30</v>
      </c>
      <c r="G922" s="12">
        <v>3</v>
      </c>
      <c r="H922" s="12">
        <v>36</v>
      </c>
      <c r="I922" t="s">
        <v>2423</v>
      </c>
      <c r="J922" s="16">
        <f>F922-E922</f>
        <v>12</v>
      </c>
      <c r="K922" s="16">
        <f>F922*G922</f>
        <v>90</v>
      </c>
      <c r="L922" s="24">
        <f>(J922/K922)</f>
        <v>0.13333333333333333</v>
      </c>
      <c r="M922" s="24">
        <f t="shared" si="14"/>
        <v>0.4</v>
      </c>
    </row>
    <row r="923" spans="1:13">
      <c r="A923" s="25">
        <v>360</v>
      </c>
      <c r="B923" s="12">
        <v>16</v>
      </c>
      <c r="C923" s="19" t="s">
        <v>96</v>
      </c>
      <c r="D923" t="s">
        <v>2440</v>
      </c>
      <c r="E923" s="21">
        <v>15</v>
      </c>
      <c r="F923" s="21">
        <v>26</v>
      </c>
      <c r="G923" s="12">
        <v>1</v>
      </c>
      <c r="H923" s="12">
        <v>51</v>
      </c>
      <c r="I923" t="s">
        <v>2423</v>
      </c>
      <c r="J923" s="16">
        <f>F923-E923</f>
        <v>11</v>
      </c>
      <c r="K923" s="16">
        <f>F923*G923</f>
        <v>26</v>
      </c>
      <c r="L923" s="24">
        <f>(J923/K923)</f>
        <v>0.42307692307692307</v>
      </c>
      <c r="M923" s="24">
        <f t="shared" si="14"/>
        <v>0.42307692307692307</v>
      </c>
    </row>
    <row r="924" spans="1:13">
      <c r="A924" s="25">
        <v>360</v>
      </c>
      <c r="B924" s="12">
        <v>16</v>
      </c>
      <c r="C924" s="19" t="s">
        <v>159</v>
      </c>
      <c r="D924" t="s">
        <v>2433</v>
      </c>
      <c r="E924" s="21">
        <v>19</v>
      </c>
      <c r="F924" s="21">
        <v>32</v>
      </c>
      <c r="G924" s="12">
        <v>3</v>
      </c>
      <c r="H924" s="12">
        <v>30</v>
      </c>
      <c r="I924" t="s">
        <v>2423</v>
      </c>
      <c r="J924" s="16">
        <f>F924-E924</f>
        <v>13</v>
      </c>
      <c r="K924" s="16">
        <f>F924*G924</f>
        <v>96</v>
      </c>
      <c r="L924" s="24">
        <f>(J924/K924)</f>
        <v>0.13541666666666666</v>
      </c>
      <c r="M924" s="24">
        <f t="shared" si="14"/>
        <v>0.40625</v>
      </c>
    </row>
    <row r="925" spans="1:13">
      <c r="A925" s="25">
        <v>361</v>
      </c>
      <c r="B925" s="12">
        <v>16</v>
      </c>
      <c r="C925" s="19" t="s">
        <v>32</v>
      </c>
      <c r="D925" t="s">
        <v>2428</v>
      </c>
      <c r="E925" s="21">
        <v>17</v>
      </c>
      <c r="F925" s="21">
        <v>29</v>
      </c>
      <c r="G925" s="12">
        <v>1</v>
      </c>
      <c r="H925" s="12">
        <v>58</v>
      </c>
      <c r="I925" t="s">
        <v>2421</v>
      </c>
      <c r="J925" s="16">
        <f>F925-E925</f>
        <v>12</v>
      </c>
      <c r="K925" s="16">
        <f>F925*G925</f>
        <v>29</v>
      </c>
      <c r="L925" s="24">
        <f>(J925/K925)</f>
        <v>0.41379310344827586</v>
      </c>
      <c r="M925" s="24">
        <f t="shared" si="14"/>
        <v>0.41379310344827586</v>
      </c>
    </row>
    <row r="926" spans="1:13">
      <c r="A926" s="25">
        <v>361</v>
      </c>
      <c r="B926" s="12">
        <v>16</v>
      </c>
      <c r="C926" s="19" t="s">
        <v>102</v>
      </c>
      <c r="D926" t="s">
        <v>2420</v>
      </c>
      <c r="E926" s="21">
        <v>14</v>
      </c>
      <c r="F926" s="21">
        <v>24</v>
      </c>
      <c r="G926" s="12">
        <v>3</v>
      </c>
      <c r="H926" s="12">
        <v>54</v>
      </c>
      <c r="I926" t="s">
        <v>2423</v>
      </c>
      <c r="J926" s="16">
        <f>F926-E926</f>
        <v>10</v>
      </c>
      <c r="K926" s="16">
        <f>F926*G926</f>
        <v>72</v>
      </c>
      <c r="L926" s="24">
        <f>(J926/K926)</f>
        <v>0.1388888888888889</v>
      </c>
      <c r="M926" s="24">
        <f t="shared" si="14"/>
        <v>0.41666666666666669</v>
      </c>
    </row>
    <row r="927" spans="1:13">
      <c r="A927" s="25">
        <v>362</v>
      </c>
      <c r="B927" s="12">
        <v>15</v>
      </c>
      <c r="C927" s="19" t="s">
        <v>88</v>
      </c>
      <c r="D927" t="s">
        <v>2436</v>
      </c>
      <c r="E927" s="21">
        <v>12</v>
      </c>
      <c r="F927" s="21">
        <v>20</v>
      </c>
      <c r="G927" s="12">
        <v>1</v>
      </c>
      <c r="H927" s="12">
        <v>41</v>
      </c>
      <c r="I927" t="s">
        <v>2421</v>
      </c>
      <c r="J927" s="16">
        <f>F927-E927</f>
        <v>8</v>
      </c>
      <c r="K927" s="16">
        <f>F927*G927</f>
        <v>20</v>
      </c>
      <c r="L927" s="24">
        <f>(J927/K927)</f>
        <v>0.4</v>
      </c>
      <c r="M927" s="24">
        <f t="shared" si="14"/>
        <v>0.4</v>
      </c>
    </row>
    <row r="928" spans="1:13">
      <c r="A928" s="25">
        <v>362</v>
      </c>
      <c r="B928" s="12">
        <v>15</v>
      </c>
      <c r="C928" s="19" t="s">
        <v>102</v>
      </c>
      <c r="D928" t="s">
        <v>2420</v>
      </c>
      <c r="E928" s="21">
        <v>14</v>
      </c>
      <c r="F928" s="21">
        <v>24</v>
      </c>
      <c r="G928" s="12">
        <v>1</v>
      </c>
      <c r="H928" s="12">
        <v>58</v>
      </c>
      <c r="I928" t="s">
        <v>2421</v>
      </c>
      <c r="J928" s="16">
        <f>F928-E928</f>
        <v>10</v>
      </c>
      <c r="K928" s="16">
        <f>F928*G928</f>
        <v>24</v>
      </c>
      <c r="L928" s="24">
        <f>(J928/K928)</f>
        <v>0.41666666666666669</v>
      </c>
      <c r="M928" s="24">
        <f t="shared" si="14"/>
        <v>0.41666666666666669</v>
      </c>
    </row>
    <row r="929" spans="1:13">
      <c r="A929" s="25">
        <v>362</v>
      </c>
      <c r="B929" s="12">
        <v>15</v>
      </c>
      <c r="C929" s="19" t="s">
        <v>59</v>
      </c>
      <c r="D929" t="s">
        <v>2439</v>
      </c>
      <c r="E929" s="21">
        <v>10</v>
      </c>
      <c r="F929" s="21">
        <v>18</v>
      </c>
      <c r="G929" s="12">
        <v>1</v>
      </c>
      <c r="H929" s="12">
        <v>24</v>
      </c>
      <c r="I929" t="s">
        <v>2421</v>
      </c>
      <c r="J929" s="16">
        <f>F929-E929</f>
        <v>8</v>
      </c>
      <c r="K929" s="16">
        <f>F929*G929</f>
        <v>18</v>
      </c>
      <c r="L929" s="24">
        <f>(J929/K929)</f>
        <v>0.44444444444444442</v>
      </c>
      <c r="M929" s="24">
        <f t="shared" si="14"/>
        <v>0.44444444444444442</v>
      </c>
    </row>
    <row r="930" spans="1:13">
      <c r="A930" s="25">
        <v>363</v>
      </c>
      <c r="B930" s="12">
        <v>5</v>
      </c>
      <c r="C930" s="19" t="s">
        <v>50</v>
      </c>
      <c r="D930" t="s">
        <v>2422</v>
      </c>
      <c r="E930" s="21">
        <v>18</v>
      </c>
      <c r="F930" s="21">
        <v>30</v>
      </c>
      <c r="G930" s="12">
        <v>1</v>
      </c>
      <c r="H930" s="12">
        <v>48</v>
      </c>
      <c r="I930" t="s">
        <v>2421</v>
      </c>
      <c r="J930" s="16">
        <f>F930-E930</f>
        <v>12</v>
      </c>
      <c r="K930" s="16">
        <f>F930*G930</f>
        <v>30</v>
      </c>
      <c r="L930" s="24">
        <f>(J930/K930)</f>
        <v>0.4</v>
      </c>
      <c r="M930" s="24">
        <f t="shared" si="14"/>
        <v>0.4</v>
      </c>
    </row>
    <row r="931" spans="1:13">
      <c r="A931" s="25">
        <v>363</v>
      </c>
      <c r="B931" s="12">
        <v>5</v>
      </c>
      <c r="C931" s="19" t="s">
        <v>102</v>
      </c>
      <c r="D931" t="s">
        <v>2420</v>
      </c>
      <c r="E931" s="21">
        <v>14</v>
      </c>
      <c r="F931" s="21">
        <v>24</v>
      </c>
      <c r="G931" s="12">
        <v>3</v>
      </c>
      <c r="H931" s="12">
        <v>41</v>
      </c>
      <c r="I931" t="s">
        <v>2423</v>
      </c>
      <c r="J931" s="16">
        <f>F931-E931</f>
        <v>10</v>
      </c>
      <c r="K931" s="16">
        <f>F931*G931</f>
        <v>72</v>
      </c>
      <c r="L931" s="24">
        <f>(J931/K931)</f>
        <v>0.1388888888888889</v>
      </c>
      <c r="M931" s="24">
        <f t="shared" si="14"/>
        <v>0.41666666666666669</v>
      </c>
    </row>
    <row r="932" spans="1:13">
      <c r="A932" s="25">
        <v>363</v>
      </c>
      <c r="B932" s="12">
        <v>5</v>
      </c>
      <c r="C932" s="19" t="s">
        <v>56</v>
      </c>
      <c r="D932" t="s">
        <v>2427</v>
      </c>
      <c r="E932" s="21">
        <v>22</v>
      </c>
      <c r="F932" s="21">
        <v>36</v>
      </c>
      <c r="G932" s="12">
        <v>2</v>
      </c>
      <c r="H932" s="12">
        <v>42</v>
      </c>
      <c r="I932" t="s">
        <v>2421</v>
      </c>
      <c r="J932" s="16">
        <f>F932-E932</f>
        <v>14</v>
      </c>
      <c r="K932" s="16">
        <f>F932*G932</f>
        <v>72</v>
      </c>
      <c r="L932" s="24">
        <f>(J932/K932)</f>
        <v>0.19444444444444445</v>
      </c>
      <c r="M932" s="24">
        <f t="shared" si="14"/>
        <v>0.3888888888888889</v>
      </c>
    </row>
    <row r="933" spans="1:13">
      <c r="A933" s="25">
        <v>363</v>
      </c>
      <c r="B933" s="12">
        <v>5</v>
      </c>
      <c r="C933" s="19" t="s">
        <v>172</v>
      </c>
      <c r="D933" t="s">
        <v>2429</v>
      </c>
      <c r="E933" s="21">
        <v>20</v>
      </c>
      <c r="F933" s="21">
        <v>33</v>
      </c>
      <c r="G933" s="12">
        <v>2</v>
      </c>
      <c r="H933" s="12">
        <v>18</v>
      </c>
      <c r="I933" t="s">
        <v>2421</v>
      </c>
      <c r="J933" s="16">
        <f>F933-E933</f>
        <v>13</v>
      </c>
      <c r="K933" s="16">
        <f>F933*G933</f>
        <v>66</v>
      </c>
      <c r="L933" s="24">
        <f>(J933/K933)</f>
        <v>0.19696969696969696</v>
      </c>
      <c r="M933" s="24">
        <f t="shared" si="14"/>
        <v>0.39393939393939392</v>
      </c>
    </row>
    <row r="934" spans="1:13">
      <c r="A934" s="25">
        <v>364</v>
      </c>
      <c r="B934" s="12">
        <v>15</v>
      </c>
      <c r="C934" s="19" t="s">
        <v>37</v>
      </c>
      <c r="D934" t="s">
        <v>2430</v>
      </c>
      <c r="E934" s="21">
        <v>16</v>
      </c>
      <c r="F934" s="21">
        <v>28</v>
      </c>
      <c r="G934" s="12">
        <v>2</v>
      </c>
      <c r="H934" s="12">
        <v>52</v>
      </c>
      <c r="I934" t="s">
        <v>2421</v>
      </c>
      <c r="J934" s="16">
        <f>F934-E934</f>
        <v>12</v>
      </c>
      <c r="K934" s="16">
        <f>F934*G934</f>
        <v>56</v>
      </c>
      <c r="L934" s="24">
        <f>(J934/K934)</f>
        <v>0.21428571428571427</v>
      </c>
      <c r="M934" s="24">
        <f t="shared" si="14"/>
        <v>0.42857142857142855</v>
      </c>
    </row>
    <row r="935" spans="1:13">
      <c r="A935" s="25">
        <v>364</v>
      </c>
      <c r="B935" s="12">
        <v>15</v>
      </c>
      <c r="C935" s="19" t="s">
        <v>133</v>
      </c>
      <c r="D935" t="s">
        <v>2434</v>
      </c>
      <c r="E935" s="21">
        <v>13</v>
      </c>
      <c r="F935" s="21">
        <v>22</v>
      </c>
      <c r="G935" s="12">
        <v>1</v>
      </c>
      <c r="H935" s="12">
        <v>20</v>
      </c>
      <c r="I935" t="s">
        <v>2421</v>
      </c>
      <c r="J935" s="16">
        <f>F935-E935</f>
        <v>9</v>
      </c>
      <c r="K935" s="16">
        <f>F935*G935</f>
        <v>22</v>
      </c>
      <c r="L935" s="24">
        <f>(J935/K935)</f>
        <v>0.40909090909090912</v>
      </c>
      <c r="M935" s="24">
        <f t="shared" si="14"/>
        <v>0.40909090909090912</v>
      </c>
    </row>
    <row r="936" spans="1:13">
      <c r="A936" s="25">
        <v>364</v>
      </c>
      <c r="B936" s="12">
        <v>15</v>
      </c>
      <c r="C936" s="19" t="s">
        <v>78</v>
      </c>
      <c r="D936" t="s">
        <v>2441</v>
      </c>
      <c r="E936" s="21">
        <v>15</v>
      </c>
      <c r="F936" s="21">
        <v>25</v>
      </c>
      <c r="G936" s="12">
        <v>2</v>
      </c>
      <c r="H936" s="12">
        <v>14</v>
      </c>
      <c r="I936" t="s">
        <v>2421</v>
      </c>
      <c r="J936" s="16">
        <f>F936-E936</f>
        <v>10</v>
      </c>
      <c r="K936" s="16">
        <f>F936*G936</f>
        <v>50</v>
      </c>
      <c r="L936" s="24">
        <f>(J936/K936)</f>
        <v>0.2</v>
      </c>
      <c r="M936" s="24">
        <f t="shared" si="14"/>
        <v>0.4</v>
      </c>
    </row>
    <row r="937" spans="1:13">
      <c r="A937" s="25">
        <v>364</v>
      </c>
      <c r="B937" s="12">
        <v>15</v>
      </c>
      <c r="C937" s="19" t="s">
        <v>32</v>
      </c>
      <c r="D937" t="s">
        <v>2428</v>
      </c>
      <c r="E937" s="21">
        <v>17</v>
      </c>
      <c r="F937" s="21">
        <v>29</v>
      </c>
      <c r="G937" s="12">
        <v>1</v>
      </c>
      <c r="H937" s="12">
        <v>26</v>
      </c>
      <c r="I937" t="s">
        <v>2421</v>
      </c>
      <c r="J937" s="16">
        <f>F937-E937</f>
        <v>12</v>
      </c>
      <c r="K937" s="16">
        <f>F937*G937</f>
        <v>29</v>
      </c>
      <c r="L937" s="24">
        <f>(J937/K937)</f>
        <v>0.41379310344827586</v>
      </c>
      <c r="M937" s="24">
        <f t="shared" si="14"/>
        <v>0.41379310344827586</v>
      </c>
    </row>
    <row r="938" spans="1:13">
      <c r="A938" s="25">
        <v>365</v>
      </c>
      <c r="B938" s="12">
        <v>4</v>
      </c>
      <c r="C938" s="19" t="s">
        <v>56</v>
      </c>
      <c r="D938" t="s">
        <v>2427</v>
      </c>
      <c r="E938" s="21">
        <v>22</v>
      </c>
      <c r="F938" s="21">
        <v>36</v>
      </c>
      <c r="G938" s="12">
        <v>3</v>
      </c>
      <c r="H938" s="12">
        <v>25</v>
      </c>
      <c r="I938" t="s">
        <v>2423</v>
      </c>
      <c r="J938" s="16">
        <f>F938-E938</f>
        <v>14</v>
      </c>
      <c r="K938" s="16">
        <f>F938*G938</f>
        <v>108</v>
      </c>
      <c r="L938" s="24">
        <f>(J938/K938)</f>
        <v>0.12962962962962962</v>
      </c>
      <c r="M938" s="24">
        <f t="shared" si="14"/>
        <v>0.3888888888888889</v>
      </c>
    </row>
    <row r="939" spans="1:13">
      <c r="A939" s="25">
        <v>366</v>
      </c>
      <c r="B939" s="12">
        <v>17</v>
      </c>
      <c r="C939" s="19" t="s">
        <v>64</v>
      </c>
      <c r="D939" t="s">
        <v>2425</v>
      </c>
      <c r="E939" s="21">
        <v>16</v>
      </c>
      <c r="F939" s="21">
        <v>27</v>
      </c>
      <c r="G939" s="12">
        <v>2</v>
      </c>
      <c r="H939" s="12">
        <v>30</v>
      </c>
      <c r="I939" t="s">
        <v>2421</v>
      </c>
      <c r="J939" s="16">
        <f>F939-E939</f>
        <v>11</v>
      </c>
      <c r="K939" s="16">
        <f>F939*G939</f>
        <v>54</v>
      </c>
      <c r="L939" s="24">
        <f>(J939/K939)</f>
        <v>0.20370370370370369</v>
      </c>
      <c r="M939" s="24">
        <f t="shared" si="14"/>
        <v>0.40740740740740738</v>
      </c>
    </row>
    <row r="940" spans="1:13">
      <c r="A940" s="25">
        <v>366</v>
      </c>
      <c r="B940" s="12">
        <v>17</v>
      </c>
      <c r="C940" s="19" t="s">
        <v>24</v>
      </c>
      <c r="D940" t="s">
        <v>2432</v>
      </c>
      <c r="E940" s="21">
        <v>21</v>
      </c>
      <c r="F940" s="21">
        <v>35</v>
      </c>
      <c r="G940" s="12">
        <v>3</v>
      </c>
      <c r="H940" s="12">
        <v>51</v>
      </c>
      <c r="I940" t="s">
        <v>2423</v>
      </c>
      <c r="J940" s="16">
        <f>F940-E940</f>
        <v>14</v>
      </c>
      <c r="K940" s="16">
        <f>F940*G940</f>
        <v>105</v>
      </c>
      <c r="L940" s="24">
        <f>(J940/K940)</f>
        <v>0.13333333333333333</v>
      </c>
      <c r="M940" s="24">
        <f t="shared" si="14"/>
        <v>0.4</v>
      </c>
    </row>
    <row r="941" spans="1:13">
      <c r="A941" s="25">
        <v>366</v>
      </c>
      <c r="B941" s="12">
        <v>17</v>
      </c>
      <c r="C941" s="19" t="s">
        <v>42</v>
      </c>
      <c r="D941" t="s">
        <v>2426</v>
      </c>
      <c r="E941" s="21">
        <v>25</v>
      </c>
      <c r="F941" s="21">
        <v>40</v>
      </c>
      <c r="G941" s="12">
        <v>2</v>
      </c>
      <c r="H941" s="12">
        <v>9</v>
      </c>
      <c r="I941" t="s">
        <v>2421</v>
      </c>
      <c r="J941" s="16">
        <f>F941-E941</f>
        <v>15</v>
      </c>
      <c r="K941" s="16">
        <f>F941*G941</f>
        <v>80</v>
      </c>
      <c r="L941" s="24">
        <f>(J941/K941)</f>
        <v>0.1875</v>
      </c>
      <c r="M941" s="24">
        <f t="shared" si="14"/>
        <v>0.375</v>
      </c>
    </row>
    <row r="942" spans="1:13">
      <c r="A942" s="25">
        <v>367</v>
      </c>
      <c r="B942" s="12">
        <v>12</v>
      </c>
      <c r="C942" s="19" t="s">
        <v>96</v>
      </c>
      <c r="D942" t="s">
        <v>2440</v>
      </c>
      <c r="E942" s="21">
        <v>15</v>
      </c>
      <c r="F942" s="21">
        <v>26</v>
      </c>
      <c r="G942" s="12">
        <v>2</v>
      </c>
      <c r="H942" s="12">
        <v>34</v>
      </c>
      <c r="I942" t="s">
        <v>2423</v>
      </c>
      <c r="J942" s="16">
        <f>F942-E942</f>
        <v>11</v>
      </c>
      <c r="K942" s="16">
        <f>F942*G942</f>
        <v>52</v>
      </c>
      <c r="L942" s="24">
        <f>(J942/K942)</f>
        <v>0.21153846153846154</v>
      </c>
      <c r="M942" s="24">
        <f t="shared" si="14"/>
        <v>0.42307692307692307</v>
      </c>
    </row>
    <row r="943" spans="1:13">
      <c r="A943" s="25">
        <v>367</v>
      </c>
      <c r="B943" s="12">
        <v>12</v>
      </c>
      <c r="C943" s="19" t="s">
        <v>32</v>
      </c>
      <c r="D943" t="s">
        <v>2428</v>
      </c>
      <c r="E943" s="21">
        <v>17</v>
      </c>
      <c r="F943" s="21">
        <v>29</v>
      </c>
      <c r="G943" s="12">
        <v>1</v>
      </c>
      <c r="H943" s="12">
        <v>26</v>
      </c>
      <c r="I943" t="s">
        <v>2423</v>
      </c>
      <c r="J943" s="16">
        <f>F943-E943</f>
        <v>12</v>
      </c>
      <c r="K943" s="16">
        <f>F943*G943</f>
        <v>29</v>
      </c>
      <c r="L943" s="24">
        <f>(J943/K943)</f>
        <v>0.41379310344827586</v>
      </c>
      <c r="M943" s="24">
        <f t="shared" si="14"/>
        <v>0.41379310344827586</v>
      </c>
    </row>
    <row r="944" spans="1:13">
      <c r="A944" s="25">
        <v>367</v>
      </c>
      <c r="B944" s="12">
        <v>12</v>
      </c>
      <c r="C944" s="19" t="s">
        <v>88</v>
      </c>
      <c r="D944" t="s">
        <v>2436</v>
      </c>
      <c r="E944" s="21">
        <v>12</v>
      </c>
      <c r="F944" s="21">
        <v>20</v>
      </c>
      <c r="G944" s="12">
        <v>1</v>
      </c>
      <c r="H944" s="12">
        <v>13</v>
      </c>
      <c r="I944" t="s">
        <v>2423</v>
      </c>
      <c r="J944" s="16">
        <f>F944-E944</f>
        <v>8</v>
      </c>
      <c r="K944" s="16">
        <f>F944*G944</f>
        <v>20</v>
      </c>
      <c r="L944" s="24">
        <f>(J944/K944)</f>
        <v>0.4</v>
      </c>
      <c r="M944" s="24">
        <f t="shared" si="14"/>
        <v>0.4</v>
      </c>
    </row>
    <row r="945" spans="1:13">
      <c r="A945" s="25">
        <v>368</v>
      </c>
      <c r="B945" s="12">
        <v>13</v>
      </c>
      <c r="C945" s="19" t="s">
        <v>172</v>
      </c>
      <c r="D945" t="s">
        <v>2429</v>
      </c>
      <c r="E945" s="21">
        <v>20</v>
      </c>
      <c r="F945" s="21">
        <v>33</v>
      </c>
      <c r="G945" s="12">
        <v>3</v>
      </c>
      <c r="H945" s="12">
        <v>45</v>
      </c>
      <c r="I945" t="s">
        <v>2421</v>
      </c>
      <c r="J945" s="16">
        <f>F945-E945</f>
        <v>13</v>
      </c>
      <c r="K945" s="16">
        <f>F945*G945</f>
        <v>99</v>
      </c>
      <c r="L945" s="24">
        <f>(J945/K945)</f>
        <v>0.13131313131313133</v>
      </c>
      <c r="M945" s="24">
        <f t="shared" si="14"/>
        <v>0.39393939393939392</v>
      </c>
    </row>
    <row r="946" spans="1:13">
      <c r="A946" s="25">
        <v>368</v>
      </c>
      <c r="B946" s="12">
        <v>13</v>
      </c>
      <c r="C946" s="19" t="s">
        <v>102</v>
      </c>
      <c r="D946" t="s">
        <v>2420</v>
      </c>
      <c r="E946" s="21">
        <v>14</v>
      </c>
      <c r="F946" s="21">
        <v>24</v>
      </c>
      <c r="G946" s="12">
        <v>1</v>
      </c>
      <c r="H946" s="12">
        <v>40</v>
      </c>
      <c r="I946" t="s">
        <v>2423</v>
      </c>
      <c r="J946" s="16">
        <f>F946-E946</f>
        <v>10</v>
      </c>
      <c r="K946" s="16">
        <f>F946*G946</f>
        <v>24</v>
      </c>
      <c r="L946" s="24">
        <f>(J946/K946)</f>
        <v>0.41666666666666669</v>
      </c>
      <c r="M946" s="24">
        <f t="shared" si="14"/>
        <v>0.41666666666666669</v>
      </c>
    </row>
    <row r="947" spans="1:13">
      <c r="A947" s="25">
        <v>369</v>
      </c>
      <c r="B947" s="12">
        <v>20</v>
      </c>
      <c r="C947" s="19" t="s">
        <v>72</v>
      </c>
      <c r="D947" t="s">
        <v>2424</v>
      </c>
      <c r="E947" s="21">
        <v>19</v>
      </c>
      <c r="F947" s="21">
        <v>31</v>
      </c>
      <c r="G947" s="12">
        <v>2</v>
      </c>
      <c r="H947" s="12">
        <v>7</v>
      </c>
      <c r="I947" t="s">
        <v>2423</v>
      </c>
      <c r="J947" s="16">
        <f>F947-E947</f>
        <v>12</v>
      </c>
      <c r="K947" s="16">
        <f>F947*G947</f>
        <v>62</v>
      </c>
      <c r="L947" s="24">
        <f>(J947/K947)</f>
        <v>0.19354838709677419</v>
      </c>
      <c r="M947" s="24">
        <f t="shared" si="14"/>
        <v>0.38709677419354838</v>
      </c>
    </row>
    <row r="948" spans="1:13">
      <c r="A948" s="25">
        <v>369</v>
      </c>
      <c r="B948" s="12">
        <v>20</v>
      </c>
      <c r="C948" s="19" t="s">
        <v>129</v>
      </c>
      <c r="D948" t="s">
        <v>2437</v>
      </c>
      <c r="E948" s="21">
        <v>14</v>
      </c>
      <c r="F948" s="21">
        <v>23</v>
      </c>
      <c r="G948" s="12">
        <v>2</v>
      </c>
      <c r="H948" s="12">
        <v>7</v>
      </c>
      <c r="I948" t="s">
        <v>2423</v>
      </c>
      <c r="J948" s="16">
        <f>F948-E948</f>
        <v>9</v>
      </c>
      <c r="K948" s="16">
        <f>F948*G948</f>
        <v>46</v>
      </c>
      <c r="L948" s="24">
        <f>(J948/K948)</f>
        <v>0.19565217391304349</v>
      </c>
      <c r="M948" s="24">
        <f t="shared" si="14"/>
        <v>0.39130434782608697</v>
      </c>
    </row>
    <row r="949" spans="1:13">
      <c r="A949" s="25">
        <v>369</v>
      </c>
      <c r="B949" s="12">
        <v>20</v>
      </c>
      <c r="C949" s="19" t="s">
        <v>37</v>
      </c>
      <c r="D949" t="s">
        <v>2430</v>
      </c>
      <c r="E949" s="21">
        <v>16</v>
      </c>
      <c r="F949" s="21">
        <v>28</v>
      </c>
      <c r="G949" s="12">
        <v>2</v>
      </c>
      <c r="H949" s="12">
        <v>8</v>
      </c>
      <c r="I949" t="s">
        <v>2423</v>
      </c>
      <c r="J949" s="16">
        <f>F949-E949</f>
        <v>12</v>
      </c>
      <c r="K949" s="16">
        <f>F949*G949</f>
        <v>56</v>
      </c>
      <c r="L949" s="24">
        <f>(J949/K949)</f>
        <v>0.21428571428571427</v>
      </c>
      <c r="M949" s="24">
        <f t="shared" si="14"/>
        <v>0.42857142857142855</v>
      </c>
    </row>
    <row r="950" spans="1:13">
      <c r="A950" s="25">
        <v>369</v>
      </c>
      <c r="B950" s="12">
        <v>20</v>
      </c>
      <c r="C950" s="19" t="s">
        <v>96</v>
      </c>
      <c r="D950" t="s">
        <v>2440</v>
      </c>
      <c r="E950" s="21">
        <v>15</v>
      </c>
      <c r="F950" s="21">
        <v>26</v>
      </c>
      <c r="G950" s="12">
        <v>3</v>
      </c>
      <c r="H950" s="12">
        <v>20</v>
      </c>
      <c r="I950" t="s">
        <v>2423</v>
      </c>
      <c r="J950" s="16">
        <f>F950-E950</f>
        <v>11</v>
      </c>
      <c r="K950" s="16">
        <f>F950*G950</f>
        <v>78</v>
      </c>
      <c r="L950" s="24">
        <f>(J950/K950)</f>
        <v>0.14102564102564102</v>
      </c>
      <c r="M950" s="24">
        <f t="shared" si="14"/>
        <v>0.42307692307692307</v>
      </c>
    </row>
    <row r="951" spans="1:13">
      <c r="A951" s="25">
        <v>370</v>
      </c>
      <c r="B951" s="12">
        <v>13</v>
      </c>
      <c r="C951" s="19" t="s">
        <v>56</v>
      </c>
      <c r="D951" t="s">
        <v>2427</v>
      </c>
      <c r="E951" s="21">
        <v>22</v>
      </c>
      <c r="F951" s="21">
        <v>36</v>
      </c>
      <c r="G951" s="12">
        <v>2</v>
      </c>
      <c r="H951" s="12">
        <v>33</v>
      </c>
      <c r="I951" t="s">
        <v>2423</v>
      </c>
      <c r="J951" s="16">
        <f>F951-E951</f>
        <v>14</v>
      </c>
      <c r="K951" s="16">
        <f>F951*G951</f>
        <v>72</v>
      </c>
      <c r="L951" s="24">
        <f>(J951/K951)</f>
        <v>0.19444444444444445</v>
      </c>
      <c r="M951" s="24">
        <f t="shared" si="14"/>
        <v>0.3888888888888889</v>
      </c>
    </row>
    <row r="952" spans="1:13">
      <c r="A952" s="25">
        <v>371</v>
      </c>
      <c r="B952" s="12">
        <v>4</v>
      </c>
      <c r="C952" s="19" t="s">
        <v>72</v>
      </c>
      <c r="D952" t="s">
        <v>2424</v>
      </c>
      <c r="E952" s="21">
        <v>19</v>
      </c>
      <c r="F952" s="21">
        <v>31</v>
      </c>
      <c r="G952" s="12">
        <v>2</v>
      </c>
      <c r="H952" s="12">
        <v>11</v>
      </c>
      <c r="I952" t="s">
        <v>2423</v>
      </c>
      <c r="J952" s="16">
        <f>F952-E952</f>
        <v>12</v>
      </c>
      <c r="K952" s="16">
        <f>F952*G952</f>
        <v>62</v>
      </c>
      <c r="L952" s="24">
        <f>(J952/K952)</f>
        <v>0.19354838709677419</v>
      </c>
      <c r="M952" s="24">
        <f t="shared" si="14"/>
        <v>0.38709677419354838</v>
      </c>
    </row>
    <row r="953" spans="1:13">
      <c r="A953" s="25">
        <v>371</v>
      </c>
      <c r="B953" s="12">
        <v>4</v>
      </c>
      <c r="C953" s="19" t="s">
        <v>56</v>
      </c>
      <c r="D953" t="s">
        <v>2427</v>
      </c>
      <c r="E953" s="21">
        <v>22</v>
      </c>
      <c r="F953" s="21">
        <v>36</v>
      </c>
      <c r="G953" s="12">
        <v>1</v>
      </c>
      <c r="H953" s="12">
        <v>13</v>
      </c>
      <c r="I953" t="s">
        <v>2421</v>
      </c>
      <c r="J953" s="16">
        <f>F953-E953</f>
        <v>14</v>
      </c>
      <c r="K953" s="16">
        <f>F953*G953</f>
        <v>36</v>
      </c>
      <c r="L953" s="24">
        <f>(J953/K953)</f>
        <v>0.3888888888888889</v>
      </c>
      <c r="M953" s="24">
        <f t="shared" si="14"/>
        <v>0.3888888888888889</v>
      </c>
    </row>
    <row r="954" spans="1:13">
      <c r="A954" s="25">
        <v>371</v>
      </c>
      <c r="B954" s="12">
        <v>4</v>
      </c>
      <c r="C954" s="19" t="s">
        <v>37</v>
      </c>
      <c r="D954" t="s">
        <v>2430</v>
      </c>
      <c r="E954" s="21">
        <v>16</v>
      </c>
      <c r="F954" s="21">
        <v>28</v>
      </c>
      <c r="G954" s="12">
        <v>2</v>
      </c>
      <c r="H954" s="12">
        <v>11</v>
      </c>
      <c r="I954" t="s">
        <v>2421</v>
      </c>
      <c r="J954" s="16">
        <f>F954-E954</f>
        <v>12</v>
      </c>
      <c r="K954" s="16">
        <f>F954*G954</f>
        <v>56</v>
      </c>
      <c r="L954" s="24">
        <f>(J954/K954)</f>
        <v>0.21428571428571427</v>
      </c>
      <c r="M954" s="24">
        <f t="shared" si="14"/>
        <v>0.42857142857142855</v>
      </c>
    </row>
    <row r="955" spans="1:13">
      <c r="A955" s="25">
        <v>371</v>
      </c>
      <c r="B955" s="12">
        <v>4</v>
      </c>
      <c r="C955" s="19" t="s">
        <v>129</v>
      </c>
      <c r="D955" t="s">
        <v>2437</v>
      </c>
      <c r="E955" s="21">
        <v>14</v>
      </c>
      <c r="F955" s="21">
        <v>23</v>
      </c>
      <c r="G955" s="12">
        <v>2</v>
      </c>
      <c r="H955" s="12">
        <v>14</v>
      </c>
      <c r="I955" t="s">
        <v>2423</v>
      </c>
      <c r="J955" s="16">
        <f>F955-E955</f>
        <v>9</v>
      </c>
      <c r="K955" s="16">
        <f>F955*G955</f>
        <v>46</v>
      </c>
      <c r="L955" s="24">
        <f>(J955/K955)</f>
        <v>0.19565217391304349</v>
      </c>
      <c r="M955" s="24">
        <f t="shared" si="14"/>
        <v>0.39130434782608697</v>
      </c>
    </row>
    <row r="956" spans="1:13">
      <c r="A956" s="25">
        <v>372</v>
      </c>
      <c r="B956" s="12">
        <v>14</v>
      </c>
      <c r="C956" s="19" t="s">
        <v>59</v>
      </c>
      <c r="D956" t="s">
        <v>2439</v>
      </c>
      <c r="E956" s="21">
        <v>10</v>
      </c>
      <c r="F956" s="21">
        <v>18</v>
      </c>
      <c r="G956" s="12">
        <v>2</v>
      </c>
      <c r="H956" s="12">
        <v>22</v>
      </c>
      <c r="I956" t="s">
        <v>2421</v>
      </c>
      <c r="J956" s="16">
        <f>F956-E956</f>
        <v>8</v>
      </c>
      <c r="K956" s="16">
        <f>F956*G956</f>
        <v>36</v>
      </c>
      <c r="L956" s="24">
        <f>(J956/K956)</f>
        <v>0.22222222222222221</v>
      </c>
      <c r="M956" s="24">
        <f t="shared" si="14"/>
        <v>0.44444444444444442</v>
      </c>
    </row>
    <row r="957" spans="1:13">
      <c r="A957" s="25">
        <v>373</v>
      </c>
      <c r="B957" s="12">
        <v>19</v>
      </c>
      <c r="C957" s="19" t="s">
        <v>53</v>
      </c>
      <c r="D957" t="s">
        <v>2438</v>
      </c>
      <c r="E957" s="21">
        <v>13</v>
      </c>
      <c r="F957" s="21">
        <v>21</v>
      </c>
      <c r="G957" s="12">
        <v>1</v>
      </c>
      <c r="H957" s="12">
        <v>41</v>
      </c>
      <c r="I957" t="s">
        <v>2423</v>
      </c>
      <c r="J957" s="16">
        <f>F957-E957</f>
        <v>8</v>
      </c>
      <c r="K957" s="16">
        <f>F957*G957</f>
        <v>21</v>
      </c>
      <c r="L957" s="24">
        <f>(J957/K957)</f>
        <v>0.38095238095238093</v>
      </c>
      <c r="M957" s="24">
        <f t="shared" si="14"/>
        <v>0.38095238095238093</v>
      </c>
    </row>
    <row r="958" spans="1:13">
      <c r="A958" s="25">
        <v>373</v>
      </c>
      <c r="B958" s="12">
        <v>19</v>
      </c>
      <c r="C958" s="19" t="s">
        <v>24</v>
      </c>
      <c r="D958" t="s">
        <v>2432</v>
      </c>
      <c r="E958" s="21">
        <v>21</v>
      </c>
      <c r="F958" s="21">
        <v>35</v>
      </c>
      <c r="G958" s="12">
        <v>1</v>
      </c>
      <c r="H958" s="12">
        <v>49</v>
      </c>
      <c r="I958" t="s">
        <v>2421</v>
      </c>
      <c r="J958" s="16">
        <f>F958-E958</f>
        <v>14</v>
      </c>
      <c r="K958" s="16">
        <f>F958*G958</f>
        <v>35</v>
      </c>
      <c r="L958" s="24">
        <f>(J958/K958)</f>
        <v>0.4</v>
      </c>
      <c r="M958" s="24">
        <f t="shared" si="14"/>
        <v>0.4</v>
      </c>
    </row>
    <row r="959" spans="1:13">
      <c r="A959" s="25">
        <v>373</v>
      </c>
      <c r="B959" s="12">
        <v>19</v>
      </c>
      <c r="C959" s="19" t="s">
        <v>133</v>
      </c>
      <c r="D959" t="s">
        <v>2434</v>
      </c>
      <c r="E959" s="21">
        <v>13</v>
      </c>
      <c r="F959" s="21">
        <v>22</v>
      </c>
      <c r="G959" s="12">
        <v>2</v>
      </c>
      <c r="H959" s="12">
        <v>17</v>
      </c>
      <c r="I959" t="s">
        <v>2423</v>
      </c>
      <c r="J959" s="16">
        <f>F959-E959</f>
        <v>9</v>
      </c>
      <c r="K959" s="16">
        <f>F959*G959</f>
        <v>44</v>
      </c>
      <c r="L959" s="24">
        <f>(J959/K959)</f>
        <v>0.20454545454545456</v>
      </c>
      <c r="M959" s="24">
        <f t="shared" si="14"/>
        <v>0.40909090909090912</v>
      </c>
    </row>
    <row r="960" spans="1:13">
      <c r="A960" s="25">
        <v>373</v>
      </c>
      <c r="B960" s="12">
        <v>19</v>
      </c>
      <c r="C960" s="19" t="s">
        <v>88</v>
      </c>
      <c r="D960" t="s">
        <v>2436</v>
      </c>
      <c r="E960" s="21">
        <v>12</v>
      </c>
      <c r="F960" s="21">
        <v>20</v>
      </c>
      <c r="G960" s="12">
        <v>3</v>
      </c>
      <c r="H960" s="12">
        <v>9</v>
      </c>
      <c r="I960" t="s">
        <v>2423</v>
      </c>
      <c r="J960" s="16">
        <f>F960-E960</f>
        <v>8</v>
      </c>
      <c r="K960" s="16">
        <f>F960*G960</f>
        <v>60</v>
      </c>
      <c r="L960" s="24">
        <f>(J960/K960)</f>
        <v>0.13333333333333333</v>
      </c>
      <c r="M960" s="24">
        <f t="shared" si="14"/>
        <v>0.4</v>
      </c>
    </row>
    <row r="961" spans="1:13">
      <c r="A961" s="25">
        <v>374</v>
      </c>
      <c r="B961" s="12">
        <v>18</v>
      </c>
      <c r="C961" s="19" t="s">
        <v>24</v>
      </c>
      <c r="D961" t="s">
        <v>2432</v>
      </c>
      <c r="E961" s="21">
        <v>21</v>
      </c>
      <c r="F961" s="21">
        <v>35</v>
      </c>
      <c r="G961" s="12">
        <v>1</v>
      </c>
      <c r="H961" s="12">
        <v>9</v>
      </c>
      <c r="I961" t="s">
        <v>2423</v>
      </c>
      <c r="J961" s="16">
        <f>F961-E961</f>
        <v>14</v>
      </c>
      <c r="K961" s="16">
        <f>F961*G961</f>
        <v>35</v>
      </c>
      <c r="L961" s="24">
        <f>(J961/K961)</f>
        <v>0.4</v>
      </c>
      <c r="M961" s="24">
        <f t="shared" si="14"/>
        <v>0.4</v>
      </c>
    </row>
    <row r="962" spans="1:13">
      <c r="A962" s="25">
        <v>375</v>
      </c>
      <c r="B962" s="12">
        <v>18</v>
      </c>
      <c r="C962" s="19" t="s">
        <v>72</v>
      </c>
      <c r="D962" t="s">
        <v>2424</v>
      </c>
      <c r="E962" s="21">
        <v>19</v>
      </c>
      <c r="F962" s="21">
        <v>31</v>
      </c>
      <c r="G962" s="12">
        <v>3</v>
      </c>
      <c r="H962" s="12">
        <v>27</v>
      </c>
      <c r="I962" t="s">
        <v>2421</v>
      </c>
      <c r="J962" s="16">
        <f>F962-E962</f>
        <v>12</v>
      </c>
      <c r="K962" s="16">
        <f>F962*G962</f>
        <v>93</v>
      </c>
      <c r="L962" s="24">
        <f>(J962/K962)</f>
        <v>0.12903225806451613</v>
      </c>
      <c r="M962" s="24">
        <f t="shared" ref="M962:M1025" si="15">(J962/F962)</f>
        <v>0.38709677419354838</v>
      </c>
    </row>
    <row r="963" spans="1:13">
      <c r="A963" s="25">
        <v>376</v>
      </c>
      <c r="B963" s="12">
        <v>16</v>
      </c>
      <c r="C963" s="19" t="s">
        <v>129</v>
      </c>
      <c r="D963" t="s">
        <v>2437</v>
      </c>
      <c r="E963" s="21">
        <v>14</v>
      </c>
      <c r="F963" s="21">
        <v>23</v>
      </c>
      <c r="G963" s="12">
        <v>2</v>
      </c>
      <c r="H963" s="12">
        <v>5</v>
      </c>
      <c r="I963" t="s">
        <v>2423</v>
      </c>
      <c r="J963" s="16">
        <f>F963-E963</f>
        <v>9</v>
      </c>
      <c r="K963" s="16">
        <f>F963*G963</f>
        <v>46</v>
      </c>
      <c r="L963" s="24">
        <f>(J963/K963)</f>
        <v>0.19565217391304349</v>
      </c>
      <c r="M963" s="24">
        <f t="shared" si="15"/>
        <v>0.39130434782608697</v>
      </c>
    </row>
    <row r="964" spans="1:13">
      <c r="A964" s="25">
        <v>377</v>
      </c>
      <c r="B964" s="12">
        <v>5</v>
      </c>
      <c r="C964" s="19" t="s">
        <v>47</v>
      </c>
      <c r="D964" t="s">
        <v>2435</v>
      </c>
      <c r="E964" s="21">
        <v>20</v>
      </c>
      <c r="F964" s="21">
        <v>34</v>
      </c>
      <c r="G964" s="12">
        <v>2</v>
      </c>
      <c r="H964" s="12">
        <v>13</v>
      </c>
      <c r="I964" t="s">
        <v>2421</v>
      </c>
      <c r="J964" s="16">
        <f>F964-E964</f>
        <v>14</v>
      </c>
      <c r="K964" s="16">
        <f>F964*G964</f>
        <v>68</v>
      </c>
      <c r="L964" s="24">
        <f>(J964/K964)</f>
        <v>0.20588235294117646</v>
      </c>
      <c r="M964" s="24">
        <f t="shared" si="15"/>
        <v>0.41176470588235292</v>
      </c>
    </row>
    <row r="965" spans="1:13">
      <c r="A965" s="25">
        <v>377</v>
      </c>
      <c r="B965" s="12">
        <v>5</v>
      </c>
      <c r="C965" s="19" t="s">
        <v>159</v>
      </c>
      <c r="D965" t="s">
        <v>2433</v>
      </c>
      <c r="E965" s="21">
        <v>19</v>
      </c>
      <c r="F965" s="21">
        <v>32</v>
      </c>
      <c r="G965" s="12">
        <v>1</v>
      </c>
      <c r="H965" s="12">
        <v>33</v>
      </c>
      <c r="I965" t="s">
        <v>2421</v>
      </c>
      <c r="J965" s="16">
        <f>F965-E965</f>
        <v>13</v>
      </c>
      <c r="K965" s="16">
        <f>F965*G965</f>
        <v>32</v>
      </c>
      <c r="L965" s="24">
        <f>(J965/K965)</f>
        <v>0.40625</v>
      </c>
      <c r="M965" s="24">
        <f t="shared" si="15"/>
        <v>0.40625</v>
      </c>
    </row>
    <row r="966" spans="1:13">
      <c r="A966" s="25">
        <v>378</v>
      </c>
      <c r="B966" s="12">
        <v>3</v>
      </c>
      <c r="C966" s="19" t="s">
        <v>50</v>
      </c>
      <c r="D966" t="s">
        <v>2422</v>
      </c>
      <c r="E966" s="21">
        <v>18</v>
      </c>
      <c r="F966" s="21">
        <v>30</v>
      </c>
      <c r="G966" s="12">
        <v>1</v>
      </c>
      <c r="H966" s="12">
        <v>14</v>
      </c>
      <c r="I966" t="s">
        <v>2423</v>
      </c>
      <c r="J966" s="16">
        <f>F966-E966</f>
        <v>12</v>
      </c>
      <c r="K966" s="16">
        <f>F966*G966</f>
        <v>30</v>
      </c>
      <c r="L966" s="24">
        <f>(J966/K966)</f>
        <v>0.4</v>
      </c>
      <c r="M966" s="24">
        <f t="shared" si="15"/>
        <v>0.4</v>
      </c>
    </row>
    <row r="967" spans="1:13">
      <c r="A967" s="25">
        <v>378</v>
      </c>
      <c r="B967" s="12">
        <v>3</v>
      </c>
      <c r="C967" s="19" t="s">
        <v>68</v>
      </c>
      <c r="D967" t="s">
        <v>2431</v>
      </c>
      <c r="E967" s="21">
        <v>11</v>
      </c>
      <c r="F967" s="21">
        <v>19</v>
      </c>
      <c r="G967" s="12">
        <v>1</v>
      </c>
      <c r="H967" s="12">
        <v>7</v>
      </c>
      <c r="I967" t="s">
        <v>2423</v>
      </c>
      <c r="J967" s="16">
        <f>F967-E967</f>
        <v>8</v>
      </c>
      <c r="K967" s="16">
        <f>F967*G967</f>
        <v>19</v>
      </c>
      <c r="L967" s="24">
        <f>(J967/K967)</f>
        <v>0.42105263157894735</v>
      </c>
      <c r="M967" s="24">
        <f t="shared" si="15"/>
        <v>0.42105263157894735</v>
      </c>
    </row>
    <row r="968" spans="1:13">
      <c r="A968" s="25">
        <v>379</v>
      </c>
      <c r="B968" s="12">
        <v>4</v>
      </c>
      <c r="C968" s="19" t="s">
        <v>24</v>
      </c>
      <c r="D968" t="s">
        <v>2432</v>
      </c>
      <c r="E968" s="21">
        <v>21</v>
      </c>
      <c r="F968" s="21">
        <v>35</v>
      </c>
      <c r="G968" s="12">
        <v>2</v>
      </c>
      <c r="H968" s="12">
        <v>6</v>
      </c>
      <c r="I968" t="s">
        <v>2421</v>
      </c>
      <c r="J968" s="16">
        <f>F968-E968</f>
        <v>14</v>
      </c>
      <c r="K968" s="16">
        <f>F968*G968</f>
        <v>70</v>
      </c>
      <c r="L968" s="24">
        <f>(J968/K968)</f>
        <v>0.2</v>
      </c>
      <c r="M968" s="24">
        <f t="shared" si="15"/>
        <v>0.4</v>
      </c>
    </row>
    <row r="969" spans="1:13">
      <c r="A969" s="25">
        <v>380</v>
      </c>
      <c r="B969" s="12">
        <v>5</v>
      </c>
      <c r="C969" s="19" t="s">
        <v>172</v>
      </c>
      <c r="D969" t="s">
        <v>2429</v>
      </c>
      <c r="E969" s="21">
        <v>20</v>
      </c>
      <c r="F969" s="21">
        <v>33</v>
      </c>
      <c r="G969" s="12">
        <v>3</v>
      </c>
      <c r="H969" s="12">
        <v>58</v>
      </c>
      <c r="I969" t="s">
        <v>2421</v>
      </c>
      <c r="J969" s="16">
        <f>F969-E969</f>
        <v>13</v>
      </c>
      <c r="K969" s="16">
        <f>F969*G969</f>
        <v>99</v>
      </c>
      <c r="L969" s="24">
        <f>(J969/K969)</f>
        <v>0.13131313131313133</v>
      </c>
      <c r="M969" s="24">
        <f t="shared" si="15"/>
        <v>0.39393939393939392</v>
      </c>
    </row>
    <row r="970" spans="1:13">
      <c r="A970" s="25">
        <v>380</v>
      </c>
      <c r="B970" s="12">
        <v>5</v>
      </c>
      <c r="C970" s="19" t="s">
        <v>68</v>
      </c>
      <c r="D970" t="s">
        <v>2431</v>
      </c>
      <c r="E970" s="21">
        <v>11</v>
      </c>
      <c r="F970" s="21">
        <v>19</v>
      </c>
      <c r="G970" s="12">
        <v>2</v>
      </c>
      <c r="H970" s="12">
        <v>35</v>
      </c>
      <c r="I970" t="s">
        <v>2421</v>
      </c>
      <c r="J970" s="16">
        <f>F970-E970</f>
        <v>8</v>
      </c>
      <c r="K970" s="16">
        <f>F970*G970</f>
        <v>38</v>
      </c>
      <c r="L970" s="24">
        <f>(J970/K970)</f>
        <v>0.21052631578947367</v>
      </c>
      <c r="M970" s="24">
        <f t="shared" si="15"/>
        <v>0.42105263157894735</v>
      </c>
    </row>
    <row r="971" spans="1:13">
      <c r="A971" s="25">
        <v>381</v>
      </c>
      <c r="B971" s="12">
        <v>4</v>
      </c>
      <c r="C971" s="19" t="s">
        <v>96</v>
      </c>
      <c r="D971" t="s">
        <v>2440</v>
      </c>
      <c r="E971" s="21">
        <v>15</v>
      </c>
      <c r="F971" s="21">
        <v>26</v>
      </c>
      <c r="G971" s="12">
        <v>3</v>
      </c>
      <c r="H971" s="12">
        <v>35</v>
      </c>
      <c r="I971" t="s">
        <v>2421</v>
      </c>
      <c r="J971" s="16">
        <f>F971-E971</f>
        <v>11</v>
      </c>
      <c r="K971" s="16">
        <f>F971*G971</f>
        <v>78</v>
      </c>
      <c r="L971" s="24">
        <f>(J971/K971)</f>
        <v>0.14102564102564102</v>
      </c>
      <c r="M971" s="24">
        <f t="shared" si="15"/>
        <v>0.42307692307692307</v>
      </c>
    </row>
    <row r="972" spans="1:13">
      <c r="A972" s="25">
        <v>381</v>
      </c>
      <c r="B972" s="12">
        <v>4</v>
      </c>
      <c r="C972" s="19" t="s">
        <v>172</v>
      </c>
      <c r="D972" t="s">
        <v>2429</v>
      </c>
      <c r="E972" s="21">
        <v>20</v>
      </c>
      <c r="F972" s="21">
        <v>33</v>
      </c>
      <c r="G972" s="12">
        <v>2</v>
      </c>
      <c r="H972" s="12">
        <v>12</v>
      </c>
      <c r="I972" t="s">
        <v>2421</v>
      </c>
      <c r="J972" s="16">
        <f>F972-E972</f>
        <v>13</v>
      </c>
      <c r="K972" s="16">
        <f>F972*G972</f>
        <v>66</v>
      </c>
      <c r="L972" s="24">
        <f>(J972/K972)</f>
        <v>0.19696969696969696</v>
      </c>
      <c r="M972" s="24">
        <f t="shared" si="15"/>
        <v>0.39393939393939392</v>
      </c>
    </row>
    <row r="973" spans="1:13">
      <c r="A973" s="25">
        <v>382</v>
      </c>
      <c r="B973" s="12">
        <v>20</v>
      </c>
      <c r="C973" s="19" t="s">
        <v>32</v>
      </c>
      <c r="D973" t="s">
        <v>2428</v>
      </c>
      <c r="E973" s="21">
        <v>17</v>
      </c>
      <c r="F973" s="21">
        <v>29</v>
      </c>
      <c r="G973" s="12">
        <v>3</v>
      </c>
      <c r="H973" s="12">
        <v>54</v>
      </c>
      <c r="I973" t="s">
        <v>2423</v>
      </c>
      <c r="J973" s="16">
        <f>F973-E973</f>
        <v>12</v>
      </c>
      <c r="K973" s="16">
        <f>F973*G973</f>
        <v>87</v>
      </c>
      <c r="L973" s="24">
        <f>(J973/K973)</f>
        <v>0.13793103448275862</v>
      </c>
      <c r="M973" s="24">
        <f t="shared" si="15"/>
        <v>0.41379310344827586</v>
      </c>
    </row>
    <row r="974" spans="1:13">
      <c r="A974" s="25">
        <v>383</v>
      </c>
      <c r="B974" s="12">
        <v>6</v>
      </c>
      <c r="C974" s="19" t="s">
        <v>56</v>
      </c>
      <c r="D974" t="s">
        <v>2427</v>
      </c>
      <c r="E974" s="21">
        <v>22</v>
      </c>
      <c r="F974" s="21">
        <v>36</v>
      </c>
      <c r="G974" s="12">
        <v>3</v>
      </c>
      <c r="H974" s="12">
        <v>9</v>
      </c>
      <c r="I974" t="s">
        <v>2423</v>
      </c>
      <c r="J974" s="16">
        <f>F974-E974</f>
        <v>14</v>
      </c>
      <c r="K974" s="16">
        <f>F974*G974</f>
        <v>108</v>
      </c>
      <c r="L974" s="24">
        <f>(J974/K974)</f>
        <v>0.12962962962962962</v>
      </c>
      <c r="M974" s="24">
        <f t="shared" si="15"/>
        <v>0.3888888888888889</v>
      </c>
    </row>
    <row r="975" spans="1:13">
      <c r="A975" s="25">
        <v>384</v>
      </c>
      <c r="B975" s="12">
        <v>1</v>
      </c>
      <c r="C975" s="19" t="s">
        <v>59</v>
      </c>
      <c r="D975" t="s">
        <v>2439</v>
      </c>
      <c r="E975" s="21">
        <v>10</v>
      </c>
      <c r="F975" s="21">
        <v>18</v>
      </c>
      <c r="G975" s="12">
        <v>2</v>
      </c>
      <c r="H975" s="12">
        <v>26</v>
      </c>
      <c r="I975" t="s">
        <v>2421</v>
      </c>
      <c r="J975" s="16">
        <f>F975-E975</f>
        <v>8</v>
      </c>
      <c r="K975" s="16">
        <f>F975*G975</f>
        <v>36</v>
      </c>
      <c r="L975" s="24">
        <f>(J975/K975)</f>
        <v>0.22222222222222221</v>
      </c>
      <c r="M975" s="24">
        <f t="shared" si="15"/>
        <v>0.44444444444444442</v>
      </c>
    </row>
    <row r="976" spans="1:13">
      <c r="A976" s="25">
        <v>384</v>
      </c>
      <c r="B976" s="12">
        <v>1</v>
      </c>
      <c r="C976" s="19" t="s">
        <v>68</v>
      </c>
      <c r="D976" t="s">
        <v>2431</v>
      </c>
      <c r="E976" s="21">
        <v>11</v>
      </c>
      <c r="F976" s="21">
        <v>19</v>
      </c>
      <c r="G976" s="12">
        <v>3</v>
      </c>
      <c r="H976" s="12">
        <v>35</v>
      </c>
      <c r="I976" t="s">
        <v>2423</v>
      </c>
      <c r="J976" s="16">
        <f>F976-E976</f>
        <v>8</v>
      </c>
      <c r="K976" s="16">
        <f>F976*G976</f>
        <v>57</v>
      </c>
      <c r="L976" s="24">
        <f>(J976/K976)</f>
        <v>0.14035087719298245</v>
      </c>
      <c r="M976" s="24">
        <f t="shared" si="15"/>
        <v>0.42105263157894735</v>
      </c>
    </row>
    <row r="977" spans="1:13">
      <c r="A977" s="25">
        <v>384</v>
      </c>
      <c r="B977" s="12">
        <v>1</v>
      </c>
      <c r="C977" s="19" t="s">
        <v>64</v>
      </c>
      <c r="D977" t="s">
        <v>2425</v>
      </c>
      <c r="E977" s="21">
        <v>16</v>
      </c>
      <c r="F977" s="21">
        <v>27</v>
      </c>
      <c r="G977" s="12">
        <v>1</v>
      </c>
      <c r="H977" s="12">
        <v>49</v>
      </c>
      <c r="I977" t="s">
        <v>2423</v>
      </c>
      <c r="J977" s="16">
        <f>F977-E977</f>
        <v>11</v>
      </c>
      <c r="K977" s="16">
        <f>F977*G977</f>
        <v>27</v>
      </c>
      <c r="L977" s="24">
        <f>(J977/K977)</f>
        <v>0.40740740740740738</v>
      </c>
      <c r="M977" s="24">
        <f t="shared" si="15"/>
        <v>0.40740740740740738</v>
      </c>
    </row>
    <row r="978" spans="1:13">
      <c r="A978" s="25">
        <v>385</v>
      </c>
      <c r="B978" s="12">
        <v>6</v>
      </c>
      <c r="C978" s="19" t="s">
        <v>50</v>
      </c>
      <c r="D978" t="s">
        <v>2422</v>
      </c>
      <c r="E978" s="21">
        <v>18</v>
      </c>
      <c r="F978" s="21">
        <v>30</v>
      </c>
      <c r="G978" s="12">
        <v>2</v>
      </c>
      <c r="H978" s="12">
        <v>22</v>
      </c>
      <c r="I978" t="s">
        <v>2421</v>
      </c>
      <c r="J978" s="16">
        <f>F978-E978</f>
        <v>12</v>
      </c>
      <c r="K978" s="16">
        <f>F978*G978</f>
        <v>60</v>
      </c>
      <c r="L978" s="24">
        <f>(J978/K978)</f>
        <v>0.2</v>
      </c>
      <c r="M978" s="24">
        <f t="shared" si="15"/>
        <v>0.4</v>
      </c>
    </row>
    <row r="979" spans="1:13">
      <c r="A979" s="25">
        <v>386</v>
      </c>
      <c r="B979" s="12">
        <v>5</v>
      </c>
      <c r="C979" s="19" t="s">
        <v>172</v>
      </c>
      <c r="D979" t="s">
        <v>2429</v>
      </c>
      <c r="E979" s="21">
        <v>20</v>
      </c>
      <c r="F979" s="21">
        <v>33</v>
      </c>
      <c r="G979" s="12">
        <v>3</v>
      </c>
      <c r="H979" s="12">
        <v>40</v>
      </c>
      <c r="I979" t="s">
        <v>2423</v>
      </c>
      <c r="J979" s="16">
        <f>F979-E979</f>
        <v>13</v>
      </c>
      <c r="K979" s="16">
        <f>F979*G979</f>
        <v>99</v>
      </c>
      <c r="L979" s="24">
        <f>(J979/K979)</f>
        <v>0.13131313131313133</v>
      </c>
      <c r="M979" s="24">
        <f t="shared" si="15"/>
        <v>0.39393939393939392</v>
      </c>
    </row>
    <row r="980" spans="1:13">
      <c r="A980" s="25">
        <v>387</v>
      </c>
      <c r="B980" s="12">
        <v>6</v>
      </c>
      <c r="C980" s="19" t="s">
        <v>72</v>
      </c>
      <c r="D980" t="s">
        <v>2424</v>
      </c>
      <c r="E980" s="21">
        <v>19</v>
      </c>
      <c r="F980" s="21">
        <v>31</v>
      </c>
      <c r="G980" s="12">
        <v>3</v>
      </c>
      <c r="H980" s="12">
        <v>18</v>
      </c>
      <c r="I980" t="s">
        <v>2423</v>
      </c>
      <c r="J980" s="16">
        <f>F980-E980</f>
        <v>12</v>
      </c>
      <c r="K980" s="16">
        <f>F980*G980</f>
        <v>93</v>
      </c>
      <c r="L980" s="24">
        <f>(J980/K980)</f>
        <v>0.12903225806451613</v>
      </c>
      <c r="M980" s="24">
        <f t="shared" si="15"/>
        <v>0.38709677419354838</v>
      </c>
    </row>
    <row r="981" spans="1:13">
      <c r="A981" s="25">
        <v>388</v>
      </c>
      <c r="B981" s="12">
        <v>18</v>
      </c>
      <c r="C981" s="19" t="s">
        <v>72</v>
      </c>
      <c r="D981" t="s">
        <v>2424</v>
      </c>
      <c r="E981" s="21">
        <v>19</v>
      </c>
      <c r="F981" s="21">
        <v>31</v>
      </c>
      <c r="G981" s="12">
        <v>2</v>
      </c>
      <c r="H981" s="12">
        <v>52</v>
      </c>
      <c r="I981" t="s">
        <v>2423</v>
      </c>
      <c r="J981" s="16">
        <f>F981-E981</f>
        <v>12</v>
      </c>
      <c r="K981" s="16">
        <f>F981*G981</f>
        <v>62</v>
      </c>
      <c r="L981" s="24">
        <f>(J981/K981)</f>
        <v>0.19354838709677419</v>
      </c>
      <c r="M981" s="24">
        <f t="shared" si="15"/>
        <v>0.38709677419354838</v>
      </c>
    </row>
    <row r="982" spans="1:13">
      <c r="A982" s="25">
        <v>388</v>
      </c>
      <c r="B982" s="12">
        <v>18</v>
      </c>
      <c r="C982" s="19" t="s">
        <v>56</v>
      </c>
      <c r="D982" t="s">
        <v>2427</v>
      </c>
      <c r="E982" s="21">
        <v>22</v>
      </c>
      <c r="F982" s="21">
        <v>36</v>
      </c>
      <c r="G982" s="12">
        <v>2</v>
      </c>
      <c r="H982" s="12">
        <v>37</v>
      </c>
      <c r="I982" t="s">
        <v>2421</v>
      </c>
      <c r="J982" s="16">
        <f>F982-E982</f>
        <v>14</v>
      </c>
      <c r="K982" s="16">
        <f>F982*G982</f>
        <v>72</v>
      </c>
      <c r="L982" s="24">
        <f>(J982/K982)</f>
        <v>0.19444444444444445</v>
      </c>
      <c r="M982" s="24">
        <f t="shared" si="15"/>
        <v>0.3888888888888889</v>
      </c>
    </row>
    <row r="983" spans="1:13">
      <c r="A983" s="25">
        <v>388</v>
      </c>
      <c r="B983" s="12">
        <v>18</v>
      </c>
      <c r="C983" s="19" t="s">
        <v>32</v>
      </c>
      <c r="D983" t="s">
        <v>2428</v>
      </c>
      <c r="E983" s="21">
        <v>17</v>
      </c>
      <c r="F983" s="21">
        <v>29</v>
      </c>
      <c r="G983" s="12">
        <v>2</v>
      </c>
      <c r="H983" s="12">
        <v>31</v>
      </c>
      <c r="I983" t="s">
        <v>2423</v>
      </c>
      <c r="J983" s="16">
        <f>F983-E983</f>
        <v>12</v>
      </c>
      <c r="K983" s="16">
        <f>F983*G983</f>
        <v>58</v>
      </c>
      <c r="L983" s="24">
        <f>(J983/K983)</f>
        <v>0.20689655172413793</v>
      </c>
      <c r="M983" s="24">
        <f t="shared" si="15"/>
        <v>0.41379310344827586</v>
      </c>
    </row>
    <row r="984" spans="1:13">
      <c r="A984" s="25">
        <v>388</v>
      </c>
      <c r="B984" s="12">
        <v>18</v>
      </c>
      <c r="C984" s="19" t="s">
        <v>172</v>
      </c>
      <c r="D984" t="s">
        <v>2429</v>
      </c>
      <c r="E984" s="21">
        <v>20</v>
      </c>
      <c r="F984" s="21">
        <v>33</v>
      </c>
      <c r="G984" s="12">
        <v>3</v>
      </c>
      <c r="H984" s="12">
        <v>51</v>
      </c>
      <c r="I984" t="s">
        <v>2423</v>
      </c>
      <c r="J984" s="16">
        <f>F984-E984</f>
        <v>13</v>
      </c>
      <c r="K984" s="16">
        <f>F984*G984</f>
        <v>99</v>
      </c>
      <c r="L984" s="24">
        <f>(J984/K984)</f>
        <v>0.13131313131313133</v>
      </c>
      <c r="M984" s="24">
        <f t="shared" si="15"/>
        <v>0.39393939393939392</v>
      </c>
    </row>
    <row r="985" spans="1:13">
      <c r="A985" s="25">
        <v>389</v>
      </c>
      <c r="B985" s="12">
        <v>19</v>
      </c>
      <c r="C985" s="19" t="s">
        <v>172</v>
      </c>
      <c r="D985" t="s">
        <v>2429</v>
      </c>
      <c r="E985" s="21">
        <v>20</v>
      </c>
      <c r="F985" s="21">
        <v>33</v>
      </c>
      <c r="G985" s="12">
        <v>1</v>
      </c>
      <c r="H985" s="12">
        <v>24</v>
      </c>
      <c r="I985" t="s">
        <v>2421</v>
      </c>
      <c r="J985" s="16">
        <f>F985-E985</f>
        <v>13</v>
      </c>
      <c r="K985" s="16">
        <f>F985*G985</f>
        <v>33</v>
      </c>
      <c r="L985" s="24">
        <f>(J985/K985)</f>
        <v>0.39393939393939392</v>
      </c>
      <c r="M985" s="24">
        <f t="shared" si="15"/>
        <v>0.39393939393939392</v>
      </c>
    </row>
    <row r="986" spans="1:13">
      <c r="A986" s="25">
        <v>390</v>
      </c>
      <c r="B986" s="12">
        <v>9</v>
      </c>
      <c r="C986" s="19" t="s">
        <v>133</v>
      </c>
      <c r="D986" t="s">
        <v>2434</v>
      </c>
      <c r="E986" s="21">
        <v>13</v>
      </c>
      <c r="F986" s="21">
        <v>22</v>
      </c>
      <c r="G986" s="12">
        <v>2</v>
      </c>
      <c r="H986" s="12">
        <v>52</v>
      </c>
      <c r="I986" t="s">
        <v>2423</v>
      </c>
      <c r="J986" s="16">
        <f>F986-E986</f>
        <v>9</v>
      </c>
      <c r="K986" s="16">
        <f>F986*G986</f>
        <v>44</v>
      </c>
      <c r="L986" s="24">
        <f>(J986/K986)</f>
        <v>0.20454545454545456</v>
      </c>
      <c r="M986" s="24">
        <f t="shared" si="15"/>
        <v>0.40909090909090912</v>
      </c>
    </row>
    <row r="987" spans="1:13">
      <c r="A987" s="25">
        <v>390</v>
      </c>
      <c r="B987" s="12">
        <v>9</v>
      </c>
      <c r="C987" s="19" t="s">
        <v>96</v>
      </c>
      <c r="D987" t="s">
        <v>2440</v>
      </c>
      <c r="E987" s="21">
        <v>15</v>
      </c>
      <c r="F987" s="21">
        <v>26</v>
      </c>
      <c r="G987" s="12">
        <v>3</v>
      </c>
      <c r="H987" s="12">
        <v>13</v>
      </c>
      <c r="I987" t="s">
        <v>2423</v>
      </c>
      <c r="J987" s="16">
        <f>F987-E987</f>
        <v>11</v>
      </c>
      <c r="K987" s="16">
        <f>F987*G987</f>
        <v>78</v>
      </c>
      <c r="L987" s="24">
        <f>(J987/K987)</f>
        <v>0.14102564102564102</v>
      </c>
      <c r="M987" s="24">
        <f t="shared" si="15"/>
        <v>0.42307692307692307</v>
      </c>
    </row>
    <row r="988" spans="1:13">
      <c r="A988" s="25">
        <v>390</v>
      </c>
      <c r="B988" s="12">
        <v>9</v>
      </c>
      <c r="C988" s="19" t="s">
        <v>53</v>
      </c>
      <c r="D988" t="s">
        <v>2438</v>
      </c>
      <c r="E988" s="21">
        <v>13</v>
      </c>
      <c r="F988" s="21">
        <v>21</v>
      </c>
      <c r="G988" s="12">
        <v>1</v>
      </c>
      <c r="H988" s="12">
        <v>28</v>
      </c>
      <c r="I988" t="s">
        <v>2423</v>
      </c>
      <c r="J988" s="16">
        <f>F988-E988</f>
        <v>8</v>
      </c>
      <c r="K988" s="16">
        <f>F988*G988</f>
        <v>21</v>
      </c>
      <c r="L988" s="24">
        <f>(J988/K988)</f>
        <v>0.38095238095238093</v>
      </c>
      <c r="M988" s="24">
        <f t="shared" si="15"/>
        <v>0.38095238095238093</v>
      </c>
    </row>
    <row r="989" spans="1:13">
      <c r="A989" s="25">
        <v>391</v>
      </c>
      <c r="B989" s="12">
        <v>15</v>
      </c>
      <c r="C989" s="19" t="s">
        <v>133</v>
      </c>
      <c r="D989" t="s">
        <v>2434</v>
      </c>
      <c r="E989" s="21">
        <v>13</v>
      </c>
      <c r="F989" s="21">
        <v>22</v>
      </c>
      <c r="G989" s="12">
        <v>1</v>
      </c>
      <c r="H989" s="12">
        <v>35</v>
      </c>
      <c r="I989" t="s">
        <v>2421</v>
      </c>
      <c r="J989" s="16">
        <f>F989-E989</f>
        <v>9</v>
      </c>
      <c r="K989" s="16">
        <f>F989*G989</f>
        <v>22</v>
      </c>
      <c r="L989" s="24">
        <f>(J989/K989)</f>
        <v>0.40909090909090912</v>
      </c>
      <c r="M989" s="24">
        <f t="shared" si="15"/>
        <v>0.40909090909090912</v>
      </c>
    </row>
    <row r="990" spans="1:13">
      <c r="A990" s="25">
        <v>392</v>
      </c>
      <c r="B990" s="12">
        <v>14</v>
      </c>
      <c r="C990" s="19" t="s">
        <v>159</v>
      </c>
      <c r="D990" t="s">
        <v>2433</v>
      </c>
      <c r="E990" s="21">
        <v>19</v>
      </c>
      <c r="F990" s="21">
        <v>32</v>
      </c>
      <c r="G990" s="12">
        <v>3</v>
      </c>
      <c r="H990" s="12">
        <v>17</v>
      </c>
      <c r="I990" t="s">
        <v>2421</v>
      </c>
      <c r="J990" s="16">
        <f>F990-E990</f>
        <v>13</v>
      </c>
      <c r="K990" s="16">
        <f>F990*G990</f>
        <v>96</v>
      </c>
      <c r="L990" s="24">
        <f>(J990/K990)</f>
        <v>0.13541666666666666</v>
      </c>
      <c r="M990" s="24">
        <f t="shared" si="15"/>
        <v>0.40625</v>
      </c>
    </row>
    <row r="991" spans="1:13">
      <c r="A991" s="25">
        <v>392</v>
      </c>
      <c r="B991" s="12">
        <v>14</v>
      </c>
      <c r="C991" s="19" t="s">
        <v>102</v>
      </c>
      <c r="D991" t="s">
        <v>2420</v>
      </c>
      <c r="E991" s="21">
        <v>14</v>
      </c>
      <c r="F991" s="21">
        <v>24</v>
      </c>
      <c r="G991" s="12">
        <v>1</v>
      </c>
      <c r="H991" s="12">
        <v>37</v>
      </c>
      <c r="I991" t="s">
        <v>2423</v>
      </c>
      <c r="J991" s="16">
        <f>F991-E991</f>
        <v>10</v>
      </c>
      <c r="K991" s="16">
        <f>F991*G991</f>
        <v>24</v>
      </c>
      <c r="L991" s="24">
        <f>(J991/K991)</f>
        <v>0.41666666666666669</v>
      </c>
      <c r="M991" s="24">
        <f t="shared" si="15"/>
        <v>0.41666666666666669</v>
      </c>
    </row>
    <row r="992" spans="1:13">
      <c r="A992" s="25">
        <v>393</v>
      </c>
      <c r="B992" s="12">
        <v>13</v>
      </c>
      <c r="C992" s="19" t="s">
        <v>68</v>
      </c>
      <c r="D992" t="s">
        <v>2431</v>
      </c>
      <c r="E992" s="21">
        <v>11</v>
      </c>
      <c r="F992" s="21">
        <v>19</v>
      </c>
      <c r="G992" s="12">
        <v>2</v>
      </c>
      <c r="H992" s="12">
        <v>40</v>
      </c>
      <c r="I992" t="s">
        <v>2421</v>
      </c>
      <c r="J992" s="16">
        <f>F992-E992</f>
        <v>8</v>
      </c>
      <c r="K992" s="16">
        <f>F992*G992</f>
        <v>38</v>
      </c>
      <c r="L992" s="24">
        <f>(J992/K992)</f>
        <v>0.21052631578947367</v>
      </c>
      <c r="M992" s="24">
        <f t="shared" si="15"/>
        <v>0.42105263157894735</v>
      </c>
    </row>
    <row r="993" spans="1:13">
      <c r="A993" s="25">
        <v>393</v>
      </c>
      <c r="B993" s="12">
        <v>13</v>
      </c>
      <c r="C993" s="19" t="s">
        <v>24</v>
      </c>
      <c r="D993" t="s">
        <v>2432</v>
      </c>
      <c r="E993" s="21">
        <v>21</v>
      </c>
      <c r="F993" s="21">
        <v>35</v>
      </c>
      <c r="G993" s="12">
        <v>3</v>
      </c>
      <c r="H993" s="12">
        <v>23</v>
      </c>
      <c r="I993" t="s">
        <v>2421</v>
      </c>
      <c r="J993" s="16">
        <f>F993-E993</f>
        <v>14</v>
      </c>
      <c r="K993" s="16">
        <f>F993*G993</f>
        <v>105</v>
      </c>
      <c r="L993" s="24">
        <f>(J993/K993)</f>
        <v>0.13333333333333333</v>
      </c>
      <c r="M993" s="24">
        <f t="shared" si="15"/>
        <v>0.4</v>
      </c>
    </row>
    <row r="994" spans="1:13">
      <c r="A994" s="25">
        <v>393</v>
      </c>
      <c r="B994" s="12">
        <v>13</v>
      </c>
      <c r="C994" s="19" t="s">
        <v>53</v>
      </c>
      <c r="D994" t="s">
        <v>2438</v>
      </c>
      <c r="E994" s="21">
        <v>13</v>
      </c>
      <c r="F994" s="21">
        <v>21</v>
      </c>
      <c r="G994" s="12">
        <v>1</v>
      </c>
      <c r="H994" s="12">
        <v>20</v>
      </c>
      <c r="I994" t="s">
        <v>2423</v>
      </c>
      <c r="J994" s="16">
        <f>F994-E994</f>
        <v>8</v>
      </c>
      <c r="K994" s="16">
        <f>F994*G994</f>
        <v>21</v>
      </c>
      <c r="L994" s="24">
        <f>(J994/K994)</f>
        <v>0.38095238095238093</v>
      </c>
      <c r="M994" s="24">
        <f t="shared" si="15"/>
        <v>0.38095238095238093</v>
      </c>
    </row>
    <row r="995" spans="1:13">
      <c r="A995" s="25">
        <v>393</v>
      </c>
      <c r="B995" s="12">
        <v>13</v>
      </c>
      <c r="C995" s="19" t="s">
        <v>133</v>
      </c>
      <c r="D995" t="s">
        <v>2434</v>
      </c>
      <c r="E995" s="21">
        <v>13</v>
      </c>
      <c r="F995" s="21">
        <v>22</v>
      </c>
      <c r="G995" s="12">
        <v>2</v>
      </c>
      <c r="H995" s="12">
        <v>26</v>
      </c>
      <c r="I995" t="s">
        <v>2423</v>
      </c>
      <c r="J995" s="16">
        <f>F995-E995</f>
        <v>9</v>
      </c>
      <c r="K995" s="16">
        <f>F995*G995</f>
        <v>44</v>
      </c>
      <c r="L995" s="24">
        <f>(J995/K995)</f>
        <v>0.20454545454545456</v>
      </c>
      <c r="M995" s="24">
        <f t="shared" si="15"/>
        <v>0.40909090909090912</v>
      </c>
    </row>
    <row r="996" spans="1:13">
      <c r="A996" s="25">
        <v>394</v>
      </c>
      <c r="B996" s="12">
        <v>17</v>
      </c>
      <c r="C996" s="19" t="s">
        <v>102</v>
      </c>
      <c r="D996" t="s">
        <v>2420</v>
      </c>
      <c r="E996" s="21">
        <v>14</v>
      </c>
      <c r="F996" s="21">
        <v>24</v>
      </c>
      <c r="G996" s="12">
        <v>2</v>
      </c>
      <c r="H996" s="12">
        <v>5</v>
      </c>
      <c r="I996" t="s">
        <v>2421</v>
      </c>
      <c r="J996" s="16">
        <f>F996-E996</f>
        <v>10</v>
      </c>
      <c r="K996" s="16">
        <f>F996*G996</f>
        <v>48</v>
      </c>
      <c r="L996" s="24">
        <f>(J996/K996)</f>
        <v>0.20833333333333334</v>
      </c>
      <c r="M996" s="24">
        <f t="shared" si="15"/>
        <v>0.41666666666666669</v>
      </c>
    </row>
    <row r="997" spans="1:13">
      <c r="A997" s="25">
        <v>394</v>
      </c>
      <c r="B997" s="12">
        <v>17</v>
      </c>
      <c r="C997" s="19" t="s">
        <v>32</v>
      </c>
      <c r="D997" t="s">
        <v>2428</v>
      </c>
      <c r="E997" s="21">
        <v>17</v>
      </c>
      <c r="F997" s="21">
        <v>29</v>
      </c>
      <c r="G997" s="12">
        <v>1</v>
      </c>
      <c r="H997" s="12">
        <v>42</v>
      </c>
      <c r="I997" t="s">
        <v>2423</v>
      </c>
      <c r="J997" s="16">
        <f>F997-E997</f>
        <v>12</v>
      </c>
      <c r="K997" s="16">
        <f>F997*G997</f>
        <v>29</v>
      </c>
      <c r="L997" s="24">
        <f>(J997/K997)</f>
        <v>0.41379310344827586</v>
      </c>
      <c r="M997" s="24">
        <f t="shared" si="15"/>
        <v>0.41379310344827586</v>
      </c>
    </row>
    <row r="998" spans="1:13">
      <c r="A998" s="25">
        <v>395</v>
      </c>
      <c r="B998" s="12">
        <v>2</v>
      </c>
      <c r="C998" s="19" t="s">
        <v>68</v>
      </c>
      <c r="D998" t="s">
        <v>2431</v>
      </c>
      <c r="E998" s="21">
        <v>11</v>
      </c>
      <c r="F998" s="21">
        <v>19</v>
      </c>
      <c r="G998" s="12">
        <v>2</v>
      </c>
      <c r="H998" s="12">
        <v>8</v>
      </c>
      <c r="I998" t="s">
        <v>2421</v>
      </c>
      <c r="J998" s="16">
        <f>F998-E998</f>
        <v>8</v>
      </c>
      <c r="K998" s="16">
        <f>F998*G998</f>
        <v>38</v>
      </c>
      <c r="L998" s="24">
        <f>(J998/K998)</f>
        <v>0.21052631578947367</v>
      </c>
      <c r="M998" s="24">
        <f t="shared" si="15"/>
        <v>0.42105263157894735</v>
      </c>
    </row>
    <row r="999" spans="1:13">
      <c r="A999" s="25">
        <v>396</v>
      </c>
      <c r="B999" s="12">
        <v>11</v>
      </c>
      <c r="C999" s="19" t="s">
        <v>88</v>
      </c>
      <c r="D999" t="s">
        <v>2436</v>
      </c>
      <c r="E999" s="21">
        <v>12</v>
      </c>
      <c r="F999" s="21">
        <v>20</v>
      </c>
      <c r="G999" s="12">
        <v>1</v>
      </c>
      <c r="H999" s="12">
        <v>31</v>
      </c>
      <c r="I999" t="s">
        <v>2423</v>
      </c>
      <c r="J999" s="16">
        <f>F999-E999</f>
        <v>8</v>
      </c>
      <c r="K999" s="16">
        <f>F999*G999</f>
        <v>20</v>
      </c>
      <c r="L999" s="24">
        <f>(J999/K999)</f>
        <v>0.4</v>
      </c>
      <c r="M999" s="24">
        <f t="shared" si="15"/>
        <v>0.4</v>
      </c>
    </row>
    <row r="1000" spans="1:13">
      <c r="A1000" s="25">
        <v>396</v>
      </c>
      <c r="B1000" s="12">
        <v>11</v>
      </c>
      <c r="C1000" s="19" t="s">
        <v>53</v>
      </c>
      <c r="D1000" t="s">
        <v>2438</v>
      </c>
      <c r="E1000" s="21">
        <v>13</v>
      </c>
      <c r="F1000" s="21">
        <v>21</v>
      </c>
      <c r="G1000" s="12">
        <v>3</v>
      </c>
      <c r="H1000" s="12">
        <v>26</v>
      </c>
      <c r="I1000" t="s">
        <v>2423</v>
      </c>
      <c r="J1000" s="16">
        <f>F1000-E1000</f>
        <v>8</v>
      </c>
      <c r="K1000" s="16">
        <f>F1000*G1000</f>
        <v>63</v>
      </c>
      <c r="L1000" s="24">
        <f>(J1000/K1000)</f>
        <v>0.12698412698412698</v>
      </c>
      <c r="M1000" s="24">
        <f t="shared" si="15"/>
        <v>0.38095238095238093</v>
      </c>
    </row>
    <row r="1001" spans="1:13">
      <c r="A1001" s="25">
        <v>397</v>
      </c>
      <c r="B1001" s="12">
        <v>4</v>
      </c>
      <c r="C1001" s="19" t="s">
        <v>64</v>
      </c>
      <c r="D1001" t="s">
        <v>2425</v>
      </c>
      <c r="E1001" s="21">
        <v>16</v>
      </c>
      <c r="F1001" s="21">
        <v>27</v>
      </c>
      <c r="G1001" s="12">
        <v>2</v>
      </c>
      <c r="H1001" s="12">
        <v>10</v>
      </c>
      <c r="I1001" t="s">
        <v>2423</v>
      </c>
      <c r="J1001" s="16">
        <f>F1001-E1001</f>
        <v>11</v>
      </c>
      <c r="K1001" s="16">
        <f>F1001*G1001</f>
        <v>54</v>
      </c>
      <c r="L1001" s="24">
        <f>(J1001/K1001)</f>
        <v>0.20370370370370369</v>
      </c>
      <c r="M1001" s="24">
        <f t="shared" si="15"/>
        <v>0.40740740740740738</v>
      </c>
    </row>
    <row r="1002" spans="1:13">
      <c r="A1002" s="25">
        <v>397</v>
      </c>
      <c r="B1002" s="12">
        <v>4</v>
      </c>
      <c r="C1002" s="19" t="s">
        <v>72</v>
      </c>
      <c r="D1002" t="s">
        <v>2424</v>
      </c>
      <c r="E1002" s="21">
        <v>19</v>
      </c>
      <c r="F1002" s="21">
        <v>31</v>
      </c>
      <c r="G1002" s="12">
        <v>3</v>
      </c>
      <c r="H1002" s="12">
        <v>59</v>
      </c>
      <c r="I1002" t="s">
        <v>2423</v>
      </c>
      <c r="J1002" s="16">
        <f>F1002-E1002</f>
        <v>12</v>
      </c>
      <c r="K1002" s="16">
        <f>F1002*G1002</f>
        <v>93</v>
      </c>
      <c r="L1002" s="24">
        <f>(J1002/K1002)</f>
        <v>0.12903225806451613</v>
      </c>
      <c r="M1002" s="24">
        <f t="shared" si="15"/>
        <v>0.38709677419354838</v>
      </c>
    </row>
    <row r="1003" spans="1:13">
      <c r="A1003" s="25">
        <v>398</v>
      </c>
      <c r="B1003" s="12">
        <v>9</v>
      </c>
      <c r="C1003" s="19" t="s">
        <v>37</v>
      </c>
      <c r="D1003" t="s">
        <v>2430</v>
      </c>
      <c r="E1003" s="21">
        <v>16</v>
      </c>
      <c r="F1003" s="21">
        <v>28</v>
      </c>
      <c r="G1003" s="12">
        <v>2</v>
      </c>
      <c r="H1003" s="12">
        <v>50</v>
      </c>
      <c r="I1003" t="s">
        <v>2421</v>
      </c>
      <c r="J1003" s="16">
        <f>F1003-E1003</f>
        <v>12</v>
      </c>
      <c r="K1003" s="16">
        <f>F1003*G1003</f>
        <v>56</v>
      </c>
      <c r="L1003" s="24">
        <f>(J1003/K1003)</f>
        <v>0.21428571428571427</v>
      </c>
      <c r="M1003" s="24">
        <f t="shared" si="15"/>
        <v>0.42857142857142855</v>
      </c>
    </row>
    <row r="1004" spans="1:13">
      <c r="A1004" s="25">
        <v>398</v>
      </c>
      <c r="B1004" s="12">
        <v>9</v>
      </c>
      <c r="C1004" s="19" t="s">
        <v>172</v>
      </c>
      <c r="D1004" t="s">
        <v>2429</v>
      </c>
      <c r="E1004" s="21">
        <v>20</v>
      </c>
      <c r="F1004" s="21">
        <v>33</v>
      </c>
      <c r="G1004" s="12">
        <v>2</v>
      </c>
      <c r="H1004" s="12">
        <v>21</v>
      </c>
      <c r="I1004" t="s">
        <v>2423</v>
      </c>
      <c r="J1004" s="16">
        <f>F1004-E1004</f>
        <v>13</v>
      </c>
      <c r="K1004" s="16">
        <f>F1004*G1004</f>
        <v>66</v>
      </c>
      <c r="L1004" s="24">
        <f>(J1004/K1004)</f>
        <v>0.19696969696969696</v>
      </c>
      <c r="M1004" s="24">
        <f t="shared" si="15"/>
        <v>0.39393939393939392</v>
      </c>
    </row>
    <row r="1005" spans="1:13">
      <c r="A1005" s="25">
        <v>399</v>
      </c>
      <c r="B1005" s="12">
        <v>7</v>
      </c>
      <c r="C1005" s="19" t="s">
        <v>172</v>
      </c>
      <c r="D1005" t="s">
        <v>2429</v>
      </c>
      <c r="E1005" s="21">
        <v>20</v>
      </c>
      <c r="F1005" s="21">
        <v>33</v>
      </c>
      <c r="G1005" s="12">
        <v>3</v>
      </c>
      <c r="H1005" s="12">
        <v>45</v>
      </c>
      <c r="I1005" t="s">
        <v>2421</v>
      </c>
      <c r="J1005" s="16">
        <f>F1005-E1005</f>
        <v>13</v>
      </c>
      <c r="K1005" s="16">
        <f>F1005*G1005</f>
        <v>99</v>
      </c>
      <c r="L1005" s="24">
        <f>(J1005/K1005)</f>
        <v>0.13131313131313133</v>
      </c>
      <c r="M1005" s="24">
        <f t="shared" si="15"/>
        <v>0.39393939393939392</v>
      </c>
    </row>
    <row r="1006" spans="1:13">
      <c r="A1006" s="25">
        <v>399</v>
      </c>
      <c r="B1006" s="12">
        <v>7</v>
      </c>
      <c r="C1006" s="19" t="s">
        <v>56</v>
      </c>
      <c r="D1006" t="s">
        <v>2427</v>
      </c>
      <c r="E1006" s="21">
        <v>22</v>
      </c>
      <c r="F1006" s="21">
        <v>36</v>
      </c>
      <c r="G1006" s="12">
        <v>3</v>
      </c>
      <c r="H1006" s="12">
        <v>46</v>
      </c>
      <c r="I1006" t="s">
        <v>2423</v>
      </c>
      <c r="J1006" s="16">
        <f>F1006-E1006</f>
        <v>14</v>
      </c>
      <c r="K1006" s="16">
        <f>F1006*G1006</f>
        <v>108</v>
      </c>
      <c r="L1006" s="24">
        <f>(J1006/K1006)</f>
        <v>0.12962962962962962</v>
      </c>
      <c r="M1006" s="24">
        <f t="shared" si="15"/>
        <v>0.3888888888888889</v>
      </c>
    </row>
    <row r="1007" spans="1:13">
      <c r="A1007" s="25">
        <v>400</v>
      </c>
      <c r="B1007" s="12">
        <v>9</v>
      </c>
      <c r="C1007" s="19" t="s">
        <v>42</v>
      </c>
      <c r="D1007" t="s">
        <v>2426</v>
      </c>
      <c r="E1007" s="21">
        <v>25</v>
      </c>
      <c r="F1007" s="21">
        <v>40</v>
      </c>
      <c r="G1007" s="12">
        <v>2</v>
      </c>
      <c r="H1007" s="12">
        <v>28</v>
      </c>
      <c r="I1007" t="s">
        <v>2421</v>
      </c>
      <c r="J1007" s="16">
        <f>F1007-E1007</f>
        <v>15</v>
      </c>
      <c r="K1007" s="16">
        <f>F1007*G1007</f>
        <v>80</v>
      </c>
      <c r="L1007" s="24">
        <f>(J1007/K1007)</f>
        <v>0.1875</v>
      </c>
      <c r="M1007" s="24">
        <f t="shared" si="15"/>
        <v>0.375</v>
      </c>
    </row>
    <row r="1008" spans="1:13">
      <c r="A1008" s="25">
        <v>400</v>
      </c>
      <c r="B1008" s="12">
        <v>9</v>
      </c>
      <c r="C1008" s="19" t="s">
        <v>37</v>
      </c>
      <c r="D1008" t="s">
        <v>2430</v>
      </c>
      <c r="E1008" s="21">
        <v>16</v>
      </c>
      <c r="F1008" s="21">
        <v>28</v>
      </c>
      <c r="G1008" s="12">
        <v>2</v>
      </c>
      <c r="H1008" s="12">
        <v>13</v>
      </c>
      <c r="I1008" t="s">
        <v>2421</v>
      </c>
      <c r="J1008" s="16">
        <f>F1008-E1008</f>
        <v>12</v>
      </c>
      <c r="K1008" s="16">
        <f>F1008*G1008</f>
        <v>56</v>
      </c>
      <c r="L1008" s="24">
        <f>(J1008/K1008)</f>
        <v>0.21428571428571427</v>
      </c>
      <c r="M1008" s="24">
        <f t="shared" si="15"/>
        <v>0.42857142857142855</v>
      </c>
    </row>
    <row r="1009" spans="1:13">
      <c r="A1009" s="25">
        <v>400</v>
      </c>
      <c r="B1009" s="12">
        <v>9</v>
      </c>
      <c r="C1009" s="19" t="s">
        <v>72</v>
      </c>
      <c r="D1009" t="s">
        <v>2424</v>
      </c>
      <c r="E1009" s="21">
        <v>19</v>
      </c>
      <c r="F1009" s="21">
        <v>31</v>
      </c>
      <c r="G1009" s="12">
        <v>2</v>
      </c>
      <c r="H1009" s="12">
        <v>38</v>
      </c>
      <c r="I1009" t="s">
        <v>2423</v>
      </c>
      <c r="J1009" s="16">
        <f>F1009-E1009</f>
        <v>12</v>
      </c>
      <c r="K1009" s="16">
        <f>F1009*G1009</f>
        <v>62</v>
      </c>
      <c r="L1009" s="24">
        <f>(J1009/K1009)</f>
        <v>0.19354838709677419</v>
      </c>
      <c r="M1009" s="24">
        <f t="shared" si="15"/>
        <v>0.38709677419354838</v>
      </c>
    </row>
    <row r="1010" spans="1:13">
      <c r="A1010" s="25">
        <v>401</v>
      </c>
      <c r="B1010" s="12">
        <v>16</v>
      </c>
      <c r="C1010" s="19" t="s">
        <v>53</v>
      </c>
      <c r="D1010" t="s">
        <v>2438</v>
      </c>
      <c r="E1010" s="21">
        <v>13</v>
      </c>
      <c r="F1010" s="21">
        <v>21</v>
      </c>
      <c r="G1010" s="12">
        <v>2</v>
      </c>
      <c r="H1010" s="12">
        <v>20</v>
      </c>
      <c r="I1010" t="s">
        <v>2421</v>
      </c>
      <c r="J1010" s="16">
        <f>F1010-E1010</f>
        <v>8</v>
      </c>
      <c r="K1010" s="16">
        <f>F1010*G1010</f>
        <v>42</v>
      </c>
      <c r="L1010" s="24">
        <f>(J1010/K1010)</f>
        <v>0.19047619047619047</v>
      </c>
      <c r="M1010" s="24">
        <f t="shared" si="15"/>
        <v>0.38095238095238093</v>
      </c>
    </row>
    <row r="1011" spans="1:13">
      <c r="A1011" s="25">
        <v>402</v>
      </c>
      <c r="B1011" s="12">
        <v>18</v>
      </c>
      <c r="C1011" s="19" t="s">
        <v>78</v>
      </c>
      <c r="D1011" t="s">
        <v>2441</v>
      </c>
      <c r="E1011" s="21">
        <v>15</v>
      </c>
      <c r="F1011" s="21">
        <v>25</v>
      </c>
      <c r="G1011" s="12">
        <v>2</v>
      </c>
      <c r="H1011" s="12">
        <v>16</v>
      </c>
      <c r="I1011" t="s">
        <v>2423</v>
      </c>
      <c r="J1011" s="16">
        <f>F1011-E1011</f>
        <v>10</v>
      </c>
      <c r="K1011" s="16">
        <f>F1011*G1011</f>
        <v>50</v>
      </c>
      <c r="L1011" s="24">
        <f>(J1011/K1011)</f>
        <v>0.2</v>
      </c>
      <c r="M1011" s="24">
        <f t="shared" si="15"/>
        <v>0.4</v>
      </c>
    </row>
    <row r="1012" spans="1:13">
      <c r="A1012" s="25">
        <v>402</v>
      </c>
      <c r="B1012" s="12">
        <v>18</v>
      </c>
      <c r="C1012" s="19" t="s">
        <v>68</v>
      </c>
      <c r="D1012" t="s">
        <v>2431</v>
      </c>
      <c r="E1012" s="21">
        <v>11</v>
      </c>
      <c r="F1012" s="21">
        <v>19</v>
      </c>
      <c r="G1012" s="12">
        <v>3</v>
      </c>
      <c r="H1012" s="12">
        <v>29</v>
      </c>
      <c r="I1012" t="s">
        <v>2423</v>
      </c>
      <c r="J1012" s="16">
        <f>F1012-E1012</f>
        <v>8</v>
      </c>
      <c r="K1012" s="16">
        <f>F1012*G1012</f>
        <v>57</v>
      </c>
      <c r="L1012" s="24">
        <f>(J1012/K1012)</f>
        <v>0.14035087719298245</v>
      </c>
      <c r="M1012" s="24">
        <f t="shared" si="15"/>
        <v>0.42105263157894735</v>
      </c>
    </row>
    <row r="1013" spans="1:13">
      <c r="A1013" s="25">
        <v>402</v>
      </c>
      <c r="B1013" s="12">
        <v>18</v>
      </c>
      <c r="C1013" s="19" t="s">
        <v>133</v>
      </c>
      <c r="D1013" t="s">
        <v>2434</v>
      </c>
      <c r="E1013" s="21">
        <v>13</v>
      </c>
      <c r="F1013" s="21">
        <v>22</v>
      </c>
      <c r="G1013" s="12">
        <v>2</v>
      </c>
      <c r="H1013" s="12">
        <v>21</v>
      </c>
      <c r="I1013" t="s">
        <v>2421</v>
      </c>
      <c r="J1013" s="16">
        <f>F1013-E1013</f>
        <v>9</v>
      </c>
      <c r="K1013" s="16">
        <f>F1013*G1013</f>
        <v>44</v>
      </c>
      <c r="L1013" s="24">
        <f>(J1013/K1013)</f>
        <v>0.20454545454545456</v>
      </c>
      <c r="M1013" s="24">
        <f t="shared" si="15"/>
        <v>0.40909090909090912</v>
      </c>
    </row>
    <row r="1014" spans="1:13">
      <c r="A1014" s="25">
        <v>403</v>
      </c>
      <c r="B1014" s="12">
        <v>14</v>
      </c>
      <c r="C1014" s="19" t="s">
        <v>133</v>
      </c>
      <c r="D1014" t="s">
        <v>2434</v>
      </c>
      <c r="E1014" s="21">
        <v>13</v>
      </c>
      <c r="F1014" s="21">
        <v>22</v>
      </c>
      <c r="G1014" s="12">
        <v>3</v>
      </c>
      <c r="H1014" s="12">
        <v>17</v>
      </c>
      <c r="I1014" t="s">
        <v>2421</v>
      </c>
      <c r="J1014" s="16">
        <f>F1014-E1014</f>
        <v>9</v>
      </c>
      <c r="K1014" s="16">
        <f>F1014*G1014</f>
        <v>66</v>
      </c>
      <c r="L1014" s="24">
        <f>(J1014/K1014)</f>
        <v>0.13636363636363635</v>
      </c>
      <c r="M1014" s="24">
        <f t="shared" si="15"/>
        <v>0.40909090909090912</v>
      </c>
    </row>
    <row r="1015" spans="1:13">
      <c r="A1015" s="25">
        <v>403</v>
      </c>
      <c r="B1015" s="12">
        <v>14</v>
      </c>
      <c r="C1015" s="19" t="s">
        <v>59</v>
      </c>
      <c r="D1015" t="s">
        <v>2439</v>
      </c>
      <c r="E1015" s="21">
        <v>10</v>
      </c>
      <c r="F1015" s="21">
        <v>18</v>
      </c>
      <c r="G1015" s="12">
        <v>2</v>
      </c>
      <c r="H1015" s="12">
        <v>5</v>
      </c>
      <c r="I1015" t="s">
        <v>2423</v>
      </c>
      <c r="J1015" s="16">
        <f>F1015-E1015</f>
        <v>8</v>
      </c>
      <c r="K1015" s="16">
        <f>F1015*G1015</f>
        <v>36</v>
      </c>
      <c r="L1015" s="24">
        <f>(J1015/K1015)</f>
        <v>0.22222222222222221</v>
      </c>
      <c r="M1015" s="24">
        <f t="shared" si="15"/>
        <v>0.44444444444444442</v>
      </c>
    </row>
    <row r="1016" spans="1:13">
      <c r="A1016" s="25">
        <v>403</v>
      </c>
      <c r="B1016" s="12">
        <v>14</v>
      </c>
      <c r="C1016" s="19" t="s">
        <v>159</v>
      </c>
      <c r="D1016" t="s">
        <v>2433</v>
      </c>
      <c r="E1016" s="21">
        <v>19</v>
      </c>
      <c r="F1016" s="21">
        <v>32</v>
      </c>
      <c r="G1016" s="12">
        <v>2</v>
      </c>
      <c r="H1016" s="12">
        <v>8</v>
      </c>
      <c r="I1016" t="s">
        <v>2423</v>
      </c>
      <c r="J1016" s="16">
        <f>F1016-E1016</f>
        <v>13</v>
      </c>
      <c r="K1016" s="16">
        <f>F1016*G1016</f>
        <v>64</v>
      </c>
      <c r="L1016" s="24">
        <f>(J1016/K1016)</f>
        <v>0.203125</v>
      </c>
      <c r="M1016" s="24">
        <f t="shared" si="15"/>
        <v>0.40625</v>
      </c>
    </row>
    <row r="1017" spans="1:13">
      <c r="A1017" s="25">
        <v>403</v>
      </c>
      <c r="B1017" s="12">
        <v>14</v>
      </c>
      <c r="C1017" s="19" t="s">
        <v>102</v>
      </c>
      <c r="D1017" t="s">
        <v>2420</v>
      </c>
      <c r="E1017" s="21">
        <v>14</v>
      </c>
      <c r="F1017" s="21">
        <v>24</v>
      </c>
      <c r="G1017" s="12">
        <v>1</v>
      </c>
      <c r="H1017" s="12">
        <v>55</v>
      </c>
      <c r="I1017" t="s">
        <v>2423</v>
      </c>
      <c r="J1017" s="16">
        <f>F1017-E1017</f>
        <v>10</v>
      </c>
      <c r="K1017" s="16">
        <f>F1017*G1017</f>
        <v>24</v>
      </c>
      <c r="L1017" s="24">
        <f>(J1017/K1017)</f>
        <v>0.41666666666666669</v>
      </c>
      <c r="M1017" s="24">
        <f t="shared" si="15"/>
        <v>0.41666666666666669</v>
      </c>
    </row>
    <row r="1018" spans="1:13">
      <c r="A1018" s="25">
        <v>404</v>
      </c>
      <c r="B1018" s="12">
        <v>17</v>
      </c>
      <c r="C1018" s="19" t="s">
        <v>53</v>
      </c>
      <c r="D1018" t="s">
        <v>2438</v>
      </c>
      <c r="E1018" s="21">
        <v>13</v>
      </c>
      <c r="F1018" s="21">
        <v>21</v>
      </c>
      <c r="G1018" s="12">
        <v>2</v>
      </c>
      <c r="H1018" s="12">
        <v>20</v>
      </c>
      <c r="I1018" t="s">
        <v>2421</v>
      </c>
      <c r="J1018" s="16">
        <f>F1018-E1018</f>
        <v>8</v>
      </c>
      <c r="K1018" s="16">
        <f>F1018*G1018</f>
        <v>42</v>
      </c>
      <c r="L1018" s="24">
        <f>(J1018/K1018)</f>
        <v>0.19047619047619047</v>
      </c>
      <c r="M1018" s="24">
        <f t="shared" si="15"/>
        <v>0.38095238095238093</v>
      </c>
    </row>
    <row r="1019" spans="1:13">
      <c r="A1019" s="25">
        <v>404</v>
      </c>
      <c r="B1019" s="12">
        <v>17</v>
      </c>
      <c r="C1019" s="19" t="s">
        <v>88</v>
      </c>
      <c r="D1019" t="s">
        <v>2436</v>
      </c>
      <c r="E1019" s="21">
        <v>12</v>
      </c>
      <c r="F1019" s="21">
        <v>20</v>
      </c>
      <c r="G1019" s="12">
        <v>1</v>
      </c>
      <c r="H1019" s="12">
        <v>53</v>
      </c>
      <c r="I1019" t="s">
        <v>2423</v>
      </c>
      <c r="J1019" s="16">
        <f>F1019-E1019</f>
        <v>8</v>
      </c>
      <c r="K1019" s="16">
        <f>F1019*G1019</f>
        <v>20</v>
      </c>
      <c r="L1019" s="24">
        <f>(J1019/K1019)</f>
        <v>0.4</v>
      </c>
      <c r="M1019" s="24">
        <f t="shared" si="15"/>
        <v>0.4</v>
      </c>
    </row>
    <row r="1020" spans="1:13">
      <c r="A1020" s="25">
        <v>404</v>
      </c>
      <c r="B1020" s="12">
        <v>17</v>
      </c>
      <c r="C1020" s="19" t="s">
        <v>42</v>
      </c>
      <c r="D1020" t="s">
        <v>2426</v>
      </c>
      <c r="E1020" s="21">
        <v>25</v>
      </c>
      <c r="F1020" s="21">
        <v>40</v>
      </c>
      <c r="G1020" s="12">
        <v>3</v>
      </c>
      <c r="H1020" s="12">
        <v>29</v>
      </c>
      <c r="I1020" t="s">
        <v>2423</v>
      </c>
      <c r="J1020" s="16">
        <f>F1020-E1020</f>
        <v>15</v>
      </c>
      <c r="K1020" s="16">
        <f>F1020*G1020</f>
        <v>120</v>
      </c>
      <c r="L1020" s="24">
        <f>(J1020/K1020)</f>
        <v>0.125</v>
      </c>
      <c r="M1020" s="24">
        <f t="shared" si="15"/>
        <v>0.375</v>
      </c>
    </row>
    <row r="1021" spans="1:13">
      <c r="A1021" s="25">
        <v>405</v>
      </c>
      <c r="B1021" s="12">
        <v>5</v>
      </c>
      <c r="C1021" s="19" t="s">
        <v>96</v>
      </c>
      <c r="D1021" t="s">
        <v>2440</v>
      </c>
      <c r="E1021" s="21">
        <v>15</v>
      </c>
      <c r="F1021" s="21">
        <v>26</v>
      </c>
      <c r="G1021" s="12">
        <v>1</v>
      </c>
      <c r="H1021" s="12">
        <v>41</v>
      </c>
      <c r="I1021" t="s">
        <v>2423</v>
      </c>
      <c r="J1021" s="16">
        <f>F1021-E1021</f>
        <v>11</v>
      </c>
      <c r="K1021" s="16">
        <f>F1021*G1021</f>
        <v>26</v>
      </c>
      <c r="L1021" s="24">
        <f>(J1021/K1021)</f>
        <v>0.42307692307692307</v>
      </c>
      <c r="M1021" s="24">
        <f t="shared" si="15"/>
        <v>0.42307692307692307</v>
      </c>
    </row>
    <row r="1022" spans="1:13">
      <c r="A1022" s="25">
        <v>405</v>
      </c>
      <c r="B1022" s="12">
        <v>5</v>
      </c>
      <c r="C1022" s="19" t="s">
        <v>42</v>
      </c>
      <c r="D1022" t="s">
        <v>2426</v>
      </c>
      <c r="E1022" s="21">
        <v>25</v>
      </c>
      <c r="F1022" s="21">
        <v>40</v>
      </c>
      <c r="G1022" s="12">
        <v>1</v>
      </c>
      <c r="H1022" s="12">
        <v>44</v>
      </c>
      <c r="I1022" t="s">
        <v>2421</v>
      </c>
      <c r="J1022" s="16">
        <f>F1022-E1022</f>
        <v>15</v>
      </c>
      <c r="K1022" s="16">
        <f>F1022*G1022</f>
        <v>40</v>
      </c>
      <c r="L1022" s="24">
        <f>(J1022/K1022)</f>
        <v>0.375</v>
      </c>
      <c r="M1022" s="24">
        <f t="shared" si="15"/>
        <v>0.375</v>
      </c>
    </row>
    <row r="1023" spans="1:13">
      <c r="A1023" s="25">
        <v>405</v>
      </c>
      <c r="B1023" s="12">
        <v>5</v>
      </c>
      <c r="C1023" s="19" t="s">
        <v>88</v>
      </c>
      <c r="D1023" t="s">
        <v>2436</v>
      </c>
      <c r="E1023" s="21">
        <v>12</v>
      </c>
      <c r="F1023" s="21">
        <v>20</v>
      </c>
      <c r="G1023" s="12">
        <v>2</v>
      </c>
      <c r="H1023" s="12">
        <v>13</v>
      </c>
      <c r="I1023" t="s">
        <v>2423</v>
      </c>
      <c r="J1023" s="16">
        <f>F1023-E1023</f>
        <v>8</v>
      </c>
      <c r="K1023" s="16">
        <f>F1023*G1023</f>
        <v>40</v>
      </c>
      <c r="L1023" s="24">
        <f>(J1023/K1023)</f>
        <v>0.2</v>
      </c>
      <c r="M1023" s="24">
        <f t="shared" si="15"/>
        <v>0.4</v>
      </c>
    </row>
    <row r="1024" spans="1:13">
      <c r="A1024" s="25">
        <v>406</v>
      </c>
      <c r="B1024" s="12">
        <v>14</v>
      </c>
      <c r="C1024" s="19" t="s">
        <v>88</v>
      </c>
      <c r="D1024" t="s">
        <v>2436</v>
      </c>
      <c r="E1024" s="21">
        <v>12</v>
      </c>
      <c r="F1024" s="21">
        <v>20</v>
      </c>
      <c r="G1024" s="12">
        <v>3</v>
      </c>
      <c r="H1024" s="12">
        <v>6</v>
      </c>
      <c r="I1024" t="s">
        <v>2421</v>
      </c>
      <c r="J1024" s="16">
        <f>F1024-E1024</f>
        <v>8</v>
      </c>
      <c r="K1024" s="16">
        <f>F1024*G1024</f>
        <v>60</v>
      </c>
      <c r="L1024" s="24">
        <f>(J1024/K1024)</f>
        <v>0.13333333333333333</v>
      </c>
      <c r="M1024" s="24">
        <f t="shared" si="15"/>
        <v>0.4</v>
      </c>
    </row>
    <row r="1025" spans="1:13">
      <c r="A1025" s="25">
        <v>406</v>
      </c>
      <c r="B1025" s="12">
        <v>14</v>
      </c>
      <c r="C1025" s="19" t="s">
        <v>24</v>
      </c>
      <c r="D1025" t="s">
        <v>2432</v>
      </c>
      <c r="E1025" s="21">
        <v>21</v>
      </c>
      <c r="F1025" s="21">
        <v>35</v>
      </c>
      <c r="G1025" s="12">
        <v>2</v>
      </c>
      <c r="H1025" s="12">
        <v>56</v>
      </c>
      <c r="I1025" t="s">
        <v>2421</v>
      </c>
      <c r="J1025" s="16">
        <f>F1025-E1025</f>
        <v>14</v>
      </c>
      <c r="K1025" s="16">
        <f>F1025*G1025</f>
        <v>70</v>
      </c>
      <c r="L1025" s="24">
        <f>(J1025/K1025)</f>
        <v>0.2</v>
      </c>
      <c r="M1025" s="24">
        <f t="shared" si="15"/>
        <v>0.4</v>
      </c>
    </row>
    <row r="1026" spans="1:13">
      <c r="A1026" s="25">
        <v>406</v>
      </c>
      <c r="B1026" s="12">
        <v>14</v>
      </c>
      <c r="C1026" s="19" t="s">
        <v>78</v>
      </c>
      <c r="D1026" t="s">
        <v>2441</v>
      </c>
      <c r="E1026" s="21">
        <v>15</v>
      </c>
      <c r="F1026" s="21">
        <v>25</v>
      </c>
      <c r="G1026" s="12">
        <v>1</v>
      </c>
      <c r="H1026" s="12">
        <v>55</v>
      </c>
      <c r="I1026" t="s">
        <v>2423</v>
      </c>
      <c r="J1026" s="16">
        <f>F1026-E1026</f>
        <v>10</v>
      </c>
      <c r="K1026" s="16">
        <f>F1026*G1026</f>
        <v>25</v>
      </c>
      <c r="L1026" s="24">
        <f>(J1026/K1026)</f>
        <v>0.4</v>
      </c>
      <c r="M1026" s="24">
        <f t="shared" ref="M1026:M1089" si="16">(J1026/F1026)</f>
        <v>0.4</v>
      </c>
    </row>
    <row r="1027" spans="1:13">
      <c r="A1027" s="25">
        <v>407</v>
      </c>
      <c r="B1027" s="12">
        <v>4</v>
      </c>
      <c r="C1027" s="19" t="s">
        <v>88</v>
      </c>
      <c r="D1027" t="s">
        <v>2436</v>
      </c>
      <c r="E1027" s="21">
        <v>12</v>
      </c>
      <c r="F1027" s="21">
        <v>20</v>
      </c>
      <c r="G1027" s="12">
        <v>3</v>
      </c>
      <c r="H1027" s="12">
        <v>32</v>
      </c>
      <c r="I1027" t="s">
        <v>2421</v>
      </c>
      <c r="J1027" s="16">
        <f>F1027-E1027</f>
        <v>8</v>
      </c>
      <c r="K1027" s="16">
        <f>F1027*G1027</f>
        <v>60</v>
      </c>
      <c r="L1027" s="24">
        <f>(J1027/K1027)</f>
        <v>0.13333333333333333</v>
      </c>
      <c r="M1027" s="24">
        <f t="shared" si="16"/>
        <v>0.4</v>
      </c>
    </row>
    <row r="1028" spans="1:13">
      <c r="A1028" s="25">
        <v>407</v>
      </c>
      <c r="B1028" s="12">
        <v>4</v>
      </c>
      <c r="C1028" s="19" t="s">
        <v>24</v>
      </c>
      <c r="D1028" t="s">
        <v>2432</v>
      </c>
      <c r="E1028" s="21">
        <v>21</v>
      </c>
      <c r="F1028" s="21">
        <v>35</v>
      </c>
      <c r="G1028" s="12">
        <v>1</v>
      </c>
      <c r="H1028" s="12">
        <v>18</v>
      </c>
      <c r="I1028" t="s">
        <v>2423</v>
      </c>
      <c r="J1028" s="16">
        <f>F1028-E1028</f>
        <v>14</v>
      </c>
      <c r="K1028" s="16">
        <f>F1028*G1028</f>
        <v>35</v>
      </c>
      <c r="L1028" s="24">
        <f>(J1028/K1028)</f>
        <v>0.4</v>
      </c>
      <c r="M1028" s="24">
        <f t="shared" si="16"/>
        <v>0.4</v>
      </c>
    </row>
    <row r="1029" spans="1:13">
      <c r="A1029" s="25">
        <v>408</v>
      </c>
      <c r="B1029" s="12">
        <v>17</v>
      </c>
      <c r="C1029" s="19" t="s">
        <v>78</v>
      </c>
      <c r="D1029" t="s">
        <v>2441</v>
      </c>
      <c r="E1029" s="21">
        <v>15</v>
      </c>
      <c r="F1029" s="21">
        <v>25</v>
      </c>
      <c r="G1029" s="12">
        <v>1</v>
      </c>
      <c r="H1029" s="12">
        <v>58</v>
      </c>
      <c r="I1029" t="s">
        <v>2423</v>
      </c>
      <c r="J1029" s="16">
        <f>F1029-E1029</f>
        <v>10</v>
      </c>
      <c r="K1029" s="16">
        <f>F1029*G1029</f>
        <v>25</v>
      </c>
      <c r="L1029" s="24">
        <f>(J1029/K1029)</f>
        <v>0.4</v>
      </c>
      <c r="M1029" s="24">
        <f t="shared" si="16"/>
        <v>0.4</v>
      </c>
    </row>
    <row r="1030" spans="1:13">
      <c r="A1030" s="25">
        <v>408</v>
      </c>
      <c r="B1030" s="12">
        <v>17</v>
      </c>
      <c r="C1030" s="19" t="s">
        <v>102</v>
      </c>
      <c r="D1030" t="s">
        <v>2420</v>
      </c>
      <c r="E1030" s="21">
        <v>14</v>
      </c>
      <c r="F1030" s="21">
        <v>24</v>
      </c>
      <c r="G1030" s="12">
        <v>3</v>
      </c>
      <c r="H1030" s="12">
        <v>11</v>
      </c>
      <c r="I1030" t="s">
        <v>2421</v>
      </c>
      <c r="J1030" s="16">
        <f>F1030-E1030</f>
        <v>10</v>
      </c>
      <c r="K1030" s="16">
        <f>F1030*G1030</f>
        <v>72</v>
      </c>
      <c r="L1030" s="24">
        <f>(J1030/K1030)</f>
        <v>0.1388888888888889</v>
      </c>
      <c r="M1030" s="24">
        <f t="shared" si="16"/>
        <v>0.41666666666666669</v>
      </c>
    </row>
    <row r="1031" spans="1:13">
      <c r="A1031" s="25">
        <v>408</v>
      </c>
      <c r="B1031" s="12">
        <v>17</v>
      </c>
      <c r="C1031" s="19" t="s">
        <v>47</v>
      </c>
      <c r="D1031" t="s">
        <v>2435</v>
      </c>
      <c r="E1031" s="21">
        <v>20</v>
      </c>
      <c r="F1031" s="21">
        <v>34</v>
      </c>
      <c r="G1031" s="12">
        <v>1</v>
      </c>
      <c r="H1031" s="12">
        <v>37</v>
      </c>
      <c r="I1031" t="s">
        <v>2423</v>
      </c>
      <c r="J1031" s="16">
        <f>F1031-E1031</f>
        <v>14</v>
      </c>
      <c r="K1031" s="16">
        <f>F1031*G1031</f>
        <v>34</v>
      </c>
      <c r="L1031" s="24">
        <f>(J1031/K1031)</f>
        <v>0.41176470588235292</v>
      </c>
      <c r="M1031" s="24">
        <f t="shared" si="16"/>
        <v>0.41176470588235292</v>
      </c>
    </row>
    <row r="1032" spans="1:13">
      <c r="A1032" s="25">
        <v>409</v>
      </c>
      <c r="B1032" s="12">
        <v>15</v>
      </c>
      <c r="C1032" s="19" t="s">
        <v>53</v>
      </c>
      <c r="D1032" t="s">
        <v>2438</v>
      </c>
      <c r="E1032" s="21">
        <v>13</v>
      </c>
      <c r="F1032" s="21">
        <v>21</v>
      </c>
      <c r="G1032" s="12">
        <v>3</v>
      </c>
      <c r="H1032" s="12">
        <v>44</v>
      </c>
      <c r="I1032" t="s">
        <v>2423</v>
      </c>
      <c r="J1032" s="16">
        <f>F1032-E1032</f>
        <v>8</v>
      </c>
      <c r="K1032" s="16">
        <f>F1032*G1032</f>
        <v>63</v>
      </c>
      <c r="L1032" s="24">
        <f>(J1032/K1032)</f>
        <v>0.12698412698412698</v>
      </c>
      <c r="M1032" s="24">
        <f t="shared" si="16"/>
        <v>0.38095238095238093</v>
      </c>
    </row>
    <row r="1033" spans="1:13">
      <c r="A1033" s="25">
        <v>409</v>
      </c>
      <c r="B1033" s="12">
        <v>15</v>
      </c>
      <c r="C1033" s="19" t="s">
        <v>42</v>
      </c>
      <c r="D1033" t="s">
        <v>2426</v>
      </c>
      <c r="E1033" s="21">
        <v>25</v>
      </c>
      <c r="F1033" s="21">
        <v>40</v>
      </c>
      <c r="G1033" s="12">
        <v>1</v>
      </c>
      <c r="H1033" s="12">
        <v>43</v>
      </c>
      <c r="I1033" t="s">
        <v>2421</v>
      </c>
      <c r="J1033" s="16">
        <f>F1033-E1033</f>
        <v>15</v>
      </c>
      <c r="K1033" s="16">
        <f>F1033*G1033</f>
        <v>40</v>
      </c>
      <c r="L1033" s="24">
        <f>(J1033/K1033)</f>
        <v>0.375</v>
      </c>
      <c r="M1033" s="24">
        <f t="shared" si="16"/>
        <v>0.375</v>
      </c>
    </row>
    <row r="1034" spans="1:13">
      <c r="A1034" s="25">
        <v>409</v>
      </c>
      <c r="B1034" s="12">
        <v>15</v>
      </c>
      <c r="C1034" s="19" t="s">
        <v>37</v>
      </c>
      <c r="D1034" t="s">
        <v>2430</v>
      </c>
      <c r="E1034" s="21">
        <v>16</v>
      </c>
      <c r="F1034" s="21">
        <v>28</v>
      </c>
      <c r="G1034" s="12">
        <v>1</v>
      </c>
      <c r="H1034" s="12">
        <v>47</v>
      </c>
      <c r="I1034" t="s">
        <v>2421</v>
      </c>
      <c r="J1034" s="16">
        <f>F1034-E1034</f>
        <v>12</v>
      </c>
      <c r="K1034" s="16">
        <f>F1034*G1034</f>
        <v>28</v>
      </c>
      <c r="L1034" s="24">
        <f>(J1034/K1034)</f>
        <v>0.42857142857142855</v>
      </c>
      <c r="M1034" s="24">
        <f t="shared" si="16"/>
        <v>0.42857142857142855</v>
      </c>
    </row>
    <row r="1035" spans="1:13">
      <c r="A1035" s="25">
        <v>409</v>
      </c>
      <c r="B1035" s="12">
        <v>15</v>
      </c>
      <c r="C1035" s="19" t="s">
        <v>102</v>
      </c>
      <c r="D1035" t="s">
        <v>2420</v>
      </c>
      <c r="E1035" s="21">
        <v>14</v>
      </c>
      <c r="F1035" s="21">
        <v>24</v>
      </c>
      <c r="G1035" s="12">
        <v>3</v>
      </c>
      <c r="H1035" s="12">
        <v>29</v>
      </c>
      <c r="I1035" t="s">
        <v>2421</v>
      </c>
      <c r="J1035" s="16">
        <f>F1035-E1035</f>
        <v>10</v>
      </c>
      <c r="K1035" s="16">
        <f>F1035*G1035</f>
        <v>72</v>
      </c>
      <c r="L1035" s="24">
        <f>(J1035/K1035)</f>
        <v>0.1388888888888889</v>
      </c>
      <c r="M1035" s="24">
        <f t="shared" si="16"/>
        <v>0.41666666666666669</v>
      </c>
    </row>
    <row r="1036" spans="1:13">
      <c r="A1036" s="25">
        <v>410</v>
      </c>
      <c r="B1036" s="12">
        <v>1</v>
      </c>
      <c r="C1036" s="19" t="s">
        <v>88</v>
      </c>
      <c r="D1036" t="s">
        <v>2436</v>
      </c>
      <c r="E1036" s="21">
        <v>12</v>
      </c>
      <c r="F1036" s="21">
        <v>20</v>
      </c>
      <c r="G1036" s="12">
        <v>1</v>
      </c>
      <c r="H1036" s="12">
        <v>50</v>
      </c>
      <c r="I1036" t="s">
        <v>2423</v>
      </c>
      <c r="J1036" s="16">
        <f>F1036-E1036</f>
        <v>8</v>
      </c>
      <c r="K1036" s="16">
        <f>F1036*G1036</f>
        <v>20</v>
      </c>
      <c r="L1036" s="24">
        <f>(J1036/K1036)</f>
        <v>0.4</v>
      </c>
      <c r="M1036" s="24">
        <f t="shared" si="16"/>
        <v>0.4</v>
      </c>
    </row>
    <row r="1037" spans="1:13">
      <c r="A1037" s="25">
        <v>410</v>
      </c>
      <c r="B1037" s="12">
        <v>1</v>
      </c>
      <c r="C1037" s="19" t="s">
        <v>56</v>
      </c>
      <c r="D1037" t="s">
        <v>2427</v>
      </c>
      <c r="E1037" s="21">
        <v>22</v>
      </c>
      <c r="F1037" s="21">
        <v>36</v>
      </c>
      <c r="G1037" s="12">
        <v>1</v>
      </c>
      <c r="H1037" s="12">
        <v>41</v>
      </c>
      <c r="I1037" t="s">
        <v>2421</v>
      </c>
      <c r="J1037" s="16">
        <f>F1037-E1037</f>
        <v>14</v>
      </c>
      <c r="K1037" s="16">
        <f>F1037*G1037</f>
        <v>36</v>
      </c>
      <c r="L1037" s="24">
        <f>(J1037/K1037)</f>
        <v>0.3888888888888889</v>
      </c>
      <c r="M1037" s="24">
        <f t="shared" si="16"/>
        <v>0.3888888888888889</v>
      </c>
    </row>
    <row r="1038" spans="1:13">
      <c r="A1038" s="25">
        <v>411</v>
      </c>
      <c r="B1038" s="12">
        <v>3</v>
      </c>
      <c r="C1038" s="19" t="s">
        <v>42</v>
      </c>
      <c r="D1038" t="s">
        <v>2426</v>
      </c>
      <c r="E1038" s="21">
        <v>25</v>
      </c>
      <c r="F1038" s="21">
        <v>40</v>
      </c>
      <c r="G1038" s="12">
        <v>3</v>
      </c>
      <c r="H1038" s="12">
        <v>36</v>
      </c>
      <c r="I1038" t="s">
        <v>2423</v>
      </c>
      <c r="J1038" s="16">
        <f>F1038-E1038</f>
        <v>15</v>
      </c>
      <c r="K1038" s="16">
        <f>F1038*G1038</f>
        <v>120</v>
      </c>
      <c r="L1038" s="24">
        <f>(J1038/K1038)</f>
        <v>0.125</v>
      </c>
      <c r="M1038" s="24">
        <f t="shared" si="16"/>
        <v>0.375</v>
      </c>
    </row>
    <row r="1039" spans="1:13">
      <c r="A1039" s="25">
        <v>411</v>
      </c>
      <c r="B1039" s="12">
        <v>3</v>
      </c>
      <c r="C1039" s="19" t="s">
        <v>59</v>
      </c>
      <c r="D1039" t="s">
        <v>2439</v>
      </c>
      <c r="E1039" s="21">
        <v>10</v>
      </c>
      <c r="F1039" s="21">
        <v>18</v>
      </c>
      <c r="G1039" s="12">
        <v>1</v>
      </c>
      <c r="H1039" s="12">
        <v>33</v>
      </c>
      <c r="I1039" t="s">
        <v>2421</v>
      </c>
      <c r="J1039" s="16">
        <f>F1039-E1039</f>
        <v>8</v>
      </c>
      <c r="K1039" s="16">
        <f>F1039*G1039</f>
        <v>18</v>
      </c>
      <c r="L1039" s="24">
        <f>(J1039/K1039)</f>
        <v>0.44444444444444442</v>
      </c>
      <c r="M1039" s="24">
        <f t="shared" si="16"/>
        <v>0.44444444444444442</v>
      </c>
    </row>
    <row r="1040" spans="1:13">
      <c r="A1040" s="25">
        <v>411</v>
      </c>
      <c r="B1040" s="12">
        <v>3</v>
      </c>
      <c r="C1040" s="19" t="s">
        <v>64</v>
      </c>
      <c r="D1040" t="s">
        <v>2425</v>
      </c>
      <c r="E1040" s="21">
        <v>16</v>
      </c>
      <c r="F1040" s="21">
        <v>27</v>
      </c>
      <c r="G1040" s="12">
        <v>3</v>
      </c>
      <c r="H1040" s="12">
        <v>9</v>
      </c>
      <c r="I1040" t="s">
        <v>2421</v>
      </c>
      <c r="J1040" s="16">
        <f>F1040-E1040</f>
        <v>11</v>
      </c>
      <c r="K1040" s="16">
        <f>F1040*G1040</f>
        <v>81</v>
      </c>
      <c r="L1040" s="24">
        <f>(J1040/K1040)</f>
        <v>0.13580246913580246</v>
      </c>
      <c r="M1040" s="24">
        <f t="shared" si="16"/>
        <v>0.40740740740740738</v>
      </c>
    </row>
    <row r="1041" spans="1:13">
      <c r="A1041" s="25">
        <v>412</v>
      </c>
      <c r="B1041" s="12">
        <v>11</v>
      </c>
      <c r="C1041" s="19" t="s">
        <v>72</v>
      </c>
      <c r="D1041" t="s">
        <v>2424</v>
      </c>
      <c r="E1041" s="21">
        <v>19</v>
      </c>
      <c r="F1041" s="21">
        <v>31</v>
      </c>
      <c r="G1041" s="12">
        <v>3</v>
      </c>
      <c r="H1041" s="12">
        <v>57</v>
      </c>
      <c r="I1041" t="s">
        <v>2423</v>
      </c>
      <c r="J1041" s="16">
        <f>F1041-E1041</f>
        <v>12</v>
      </c>
      <c r="K1041" s="16">
        <f>F1041*G1041</f>
        <v>93</v>
      </c>
      <c r="L1041" s="24">
        <f>(J1041/K1041)</f>
        <v>0.12903225806451613</v>
      </c>
      <c r="M1041" s="24">
        <f t="shared" si="16"/>
        <v>0.38709677419354838</v>
      </c>
    </row>
    <row r="1042" spans="1:13">
      <c r="A1042" s="25">
        <v>413</v>
      </c>
      <c r="B1042" s="12">
        <v>13</v>
      </c>
      <c r="C1042" s="19" t="s">
        <v>24</v>
      </c>
      <c r="D1042" t="s">
        <v>2432</v>
      </c>
      <c r="E1042" s="21">
        <v>21</v>
      </c>
      <c r="F1042" s="21">
        <v>35</v>
      </c>
      <c r="G1042" s="12">
        <v>1</v>
      </c>
      <c r="H1042" s="12">
        <v>12</v>
      </c>
      <c r="I1042" t="s">
        <v>2423</v>
      </c>
      <c r="J1042" s="16">
        <f>F1042-E1042</f>
        <v>14</v>
      </c>
      <c r="K1042" s="16">
        <f>F1042*G1042</f>
        <v>35</v>
      </c>
      <c r="L1042" s="24">
        <f>(J1042/K1042)</f>
        <v>0.4</v>
      </c>
      <c r="M1042" s="24">
        <f t="shared" si="16"/>
        <v>0.4</v>
      </c>
    </row>
    <row r="1043" spans="1:13">
      <c r="A1043" s="25">
        <v>414</v>
      </c>
      <c r="B1043" s="12">
        <v>14</v>
      </c>
      <c r="C1043" s="19" t="s">
        <v>172</v>
      </c>
      <c r="D1043" t="s">
        <v>2429</v>
      </c>
      <c r="E1043" s="21">
        <v>20</v>
      </c>
      <c r="F1043" s="21">
        <v>33</v>
      </c>
      <c r="G1043" s="12">
        <v>1</v>
      </c>
      <c r="H1043" s="12">
        <v>38</v>
      </c>
      <c r="I1043" t="s">
        <v>2421</v>
      </c>
      <c r="J1043" s="16">
        <f>F1043-E1043</f>
        <v>13</v>
      </c>
      <c r="K1043" s="16">
        <f>F1043*G1043</f>
        <v>33</v>
      </c>
      <c r="L1043" s="24">
        <f>(J1043/K1043)</f>
        <v>0.39393939393939392</v>
      </c>
      <c r="M1043" s="24">
        <f t="shared" si="16"/>
        <v>0.39393939393939392</v>
      </c>
    </row>
    <row r="1044" spans="1:13">
      <c r="A1044" s="25">
        <v>415</v>
      </c>
      <c r="B1044" s="12">
        <v>14</v>
      </c>
      <c r="C1044" s="19" t="s">
        <v>64</v>
      </c>
      <c r="D1044" t="s">
        <v>2425</v>
      </c>
      <c r="E1044" s="21">
        <v>16</v>
      </c>
      <c r="F1044" s="21">
        <v>27</v>
      </c>
      <c r="G1044" s="12">
        <v>2</v>
      </c>
      <c r="H1044" s="12">
        <v>32</v>
      </c>
      <c r="I1044" t="s">
        <v>2421</v>
      </c>
      <c r="J1044" s="16">
        <f>F1044-E1044</f>
        <v>11</v>
      </c>
      <c r="K1044" s="16">
        <f>F1044*G1044</f>
        <v>54</v>
      </c>
      <c r="L1044" s="24">
        <f>(J1044/K1044)</f>
        <v>0.20370370370370369</v>
      </c>
      <c r="M1044" s="24">
        <f t="shared" si="16"/>
        <v>0.40740740740740738</v>
      </c>
    </row>
    <row r="1045" spans="1:13">
      <c r="A1045" s="25">
        <v>415</v>
      </c>
      <c r="B1045" s="12">
        <v>14</v>
      </c>
      <c r="C1045" s="19" t="s">
        <v>47</v>
      </c>
      <c r="D1045" t="s">
        <v>2435</v>
      </c>
      <c r="E1045" s="21">
        <v>20</v>
      </c>
      <c r="F1045" s="21">
        <v>34</v>
      </c>
      <c r="G1045" s="12">
        <v>2</v>
      </c>
      <c r="H1045" s="12">
        <v>16</v>
      </c>
      <c r="I1045" t="s">
        <v>2423</v>
      </c>
      <c r="J1045" s="16">
        <f>F1045-E1045</f>
        <v>14</v>
      </c>
      <c r="K1045" s="16">
        <f>F1045*G1045</f>
        <v>68</v>
      </c>
      <c r="L1045" s="24">
        <f>(J1045/K1045)</f>
        <v>0.20588235294117646</v>
      </c>
      <c r="M1045" s="24">
        <f t="shared" si="16"/>
        <v>0.41176470588235292</v>
      </c>
    </row>
    <row r="1046" spans="1:13">
      <c r="A1046" s="25">
        <v>415</v>
      </c>
      <c r="B1046" s="12">
        <v>14</v>
      </c>
      <c r="C1046" s="19" t="s">
        <v>56</v>
      </c>
      <c r="D1046" t="s">
        <v>2427</v>
      </c>
      <c r="E1046" s="21">
        <v>22</v>
      </c>
      <c r="F1046" s="21">
        <v>36</v>
      </c>
      <c r="G1046" s="12">
        <v>1</v>
      </c>
      <c r="H1046" s="12">
        <v>39</v>
      </c>
      <c r="I1046" t="s">
        <v>2421</v>
      </c>
      <c r="J1046" s="16">
        <f>F1046-E1046</f>
        <v>14</v>
      </c>
      <c r="K1046" s="16">
        <f>F1046*G1046</f>
        <v>36</v>
      </c>
      <c r="L1046" s="24">
        <f>(J1046/K1046)</f>
        <v>0.3888888888888889</v>
      </c>
      <c r="M1046" s="24">
        <f t="shared" si="16"/>
        <v>0.3888888888888889</v>
      </c>
    </row>
    <row r="1047" spans="1:13">
      <c r="A1047" s="25">
        <v>416</v>
      </c>
      <c r="B1047" s="12">
        <v>20</v>
      </c>
      <c r="C1047" s="19" t="s">
        <v>78</v>
      </c>
      <c r="D1047" t="s">
        <v>2441</v>
      </c>
      <c r="E1047" s="21">
        <v>15</v>
      </c>
      <c r="F1047" s="21">
        <v>25</v>
      </c>
      <c r="G1047" s="12">
        <v>1</v>
      </c>
      <c r="H1047" s="12">
        <v>9</v>
      </c>
      <c r="I1047" t="s">
        <v>2423</v>
      </c>
      <c r="J1047" s="16">
        <f>F1047-E1047</f>
        <v>10</v>
      </c>
      <c r="K1047" s="16">
        <f>F1047*G1047</f>
        <v>25</v>
      </c>
      <c r="L1047" s="24">
        <f>(J1047/K1047)</f>
        <v>0.4</v>
      </c>
      <c r="M1047" s="24">
        <f t="shared" si="16"/>
        <v>0.4</v>
      </c>
    </row>
    <row r="1048" spans="1:13">
      <c r="A1048" s="25">
        <v>417</v>
      </c>
      <c r="B1048" s="12">
        <v>7</v>
      </c>
      <c r="C1048" s="19" t="s">
        <v>32</v>
      </c>
      <c r="D1048" t="s">
        <v>2428</v>
      </c>
      <c r="E1048" s="21">
        <v>17</v>
      </c>
      <c r="F1048" s="21">
        <v>29</v>
      </c>
      <c r="G1048" s="12">
        <v>1</v>
      </c>
      <c r="H1048" s="12">
        <v>23</v>
      </c>
      <c r="I1048" t="s">
        <v>2421</v>
      </c>
      <c r="J1048" s="16">
        <f>F1048-E1048</f>
        <v>12</v>
      </c>
      <c r="K1048" s="16">
        <f>F1048*G1048</f>
        <v>29</v>
      </c>
      <c r="L1048" s="24">
        <f>(J1048/K1048)</f>
        <v>0.41379310344827586</v>
      </c>
      <c r="M1048" s="24">
        <f t="shared" si="16"/>
        <v>0.41379310344827586</v>
      </c>
    </row>
    <row r="1049" spans="1:13">
      <c r="A1049" s="25">
        <v>417</v>
      </c>
      <c r="B1049" s="12">
        <v>7</v>
      </c>
      <c r="C1049" s="19" t="s">
        <v>42</v>
      </c>
      <c r="D1049" t="s">
        <v>2426</v>
      </c>
      <c r="E1049" s="21">
        <v>25</v>
      </c>
      <c r="F1049" s="21">
        <v>40</v>
      </c>
      <c r="G1049" s="12">
        <v>1</v>
      </c>
      <c r="H1049" s="12">
        <v>17</v>
      </c>
      <c r="I1049" t="s">
        <v>2421</v>
      </c>
      <c r="J1049" s="16">
        <f>F1049-E1049</f>
        <v>15</v>
      </c>
      <c r="K1049" s="16">
        <f>F1049*G1049</f>
        <v>40</v>
      </c>
      <c r="L1049" s="24">
        <f>(J1049/K1049)</f>
        <v>0.375</v>
      </c>
      <c r="M1049" s="24">
        <f t="shared" si="16"/>
        <v>0.375</v>
      </c>
    </row>
    <row r="1050" spans="1:13">
      <c r="A1050" s="25">
        <v>417</v>
      </c>
      <c r="B1050" s="12">
        <v>7</v>
      </c>
      <c r="C1050" s="19" t="s">
        <v>68</v>
      </c>
      <c r="D1050" t="s">
        <v>2431</v>
      </c>
      <c r="E1050" s="21">
        <v>11</v>
      </c>
      <c r="F1050" s="21">
        <v>19</v>
      </c>
      <c r="G1050" s="12">
        <v>1</v>
      </c>
      <c r="H1050" s="12">
        <v>16</v>
      </c>
      <c r="I1050" t="s">
        <v>2423</v>
      </c>
      <c r="J1050" s="16">
        <f>F1050-E1050</f>
        <v>8</v>
      </c>
      <c r="K1050" s="16">
        <f>F1050*G1050</f>
        <v>19</v>
      </c>
      <c r="L1050" s="24">
        <f>(J1050/K1050)</f>
        <v>0.42105263157894735</v>
      </c>
      <c r="M1050" s="24">
        <f t="shared" si="16"/>
        <v>0.42105263157894735</v>
      </c>
    </row>
    <row r="1051" spans="1:13">
      <c r="A1051" s="25">
        <v>417</v>
      </c>
      <c r="B1051" s="12">
        <v>7</v>
      </c>
      <c r="C1051" s="19" t="s">
        <v>64</v>
      </c>
      <c r="D1051" t="s">
        <v>2425</v>
      </c>
      <c r="E1051" s="21">
        <v>16</v>
      </c>
      <c r="F1051" s="21">
        <v>27</v>
      </c>
      <c r="G1051" s="12">
        <v>2</v>
      </c>
      <c r="H1051" s="12">
        <v>34</v>
      </c>
      <c r="I1051" t="s">
        <v>2423</v>
      </c>
      <c r="J1051" s="16">
        <f>F1051-E1051</f>
        <v>11</v>
      </c>
      <c r="K1051" s="16">
        <f>F1051*G1051</f>
        <v>54</v>
      </c>
      <c r="L1051" s="24">
        <f>(J1051/K1051)</f>
        <v>0.20370370370370369</v>
      </c>
      <c r="M1051" s="24">
        <f t="shared" si="16"/>
        <v>0.40740740740740738</v>
      </c>
    </row>
    <row r="1052" spans="1:13">
      <c r="A1052" s="25">
        <v>418</v>
      </c>
      <c r="B1052" s="12">
        <v>17</v>
      </c>
      <c r="C1052" s="19" t="s">
        <v>78</v>
      </c>
      <c r="D1052" t="s">
        <v>2441</v>
      </c>
      <c r="E1052" s="21">
        <v>15</v>
      </c>
      <c r="F1052" s="21">
        <v>25</v>
      </c>
      <c r="G1052" s="12">
        <v>1</v>
      </c>
      <c r="H1052" s="12">
        <v>45</v>
      </c>
      <c r="I1052" t="s">
        <v>2421</v>
      </c>
      <c r="J1052" s="16">
        <f>F1052-E1052</f>
        <v>10</v>
      </c>
      <c r="K1052" s="16">
        <f>F1052*G1052</f>
        <v>25</v>
      </c>
      <c r="L1052" s="24">
        <f>(J1052/K1052)</f>
        <v>0.4</v>
      </c>
      <c r="M1052" s="24">
        <f t="shared" si="16"/>
        <v>0.4</v>
      </c>
    </row>
    <row r="1053" spans="1:13">
      <c r="A1053" s="25">
        <v>418</v>
      </c>
      <c r="B1053" s="12">
        <v>17</v>
      </c>
      <c r="C1053" s="19" t="s">
        <v>72</v>
      </c>
      <c r="D1053" t="s">
        <v>2424</v>
      </c>
      <c r="E1053" s="21">
        <v>19</v>
      </c>
      <c r="F1053" s="21">
        <v>31</v>
      </c>
      <c r="G1053" s="12">
        <v>3</v>
      </c>
      <c r="H1053" s="12">
        <v>55</v>
      </c>
      <c r="I1053" t="s">
        <v>2423</v>
      </c>
      <c r="J1053" s="16">
        <f>F1053-E1053</f>
        <v>12</v>
      </c>
      <c r="K1053" s="16">
        <f>F1053*G1053</f>
        <v>93</v>
      </c>
      <c r="L1053" s="24">
        <f>(J1053/K1053)</f>
        <v>0.12903225806451613</v>
      </c>
      <c r="M1053" s="24">
        <f t="shared" si="16"/>
        <v>0.38709677419354838</v>
      </c>
    </row>
    <row r="1054" spans="1:13">
      <c r="A1054" s="25">
        <v>419</v>
      </c>
      <c r="B1054" s="12">
        <v>11</v>
      </c>
      <c r="C1054" s="19" t="s">
        <v>47</v>
      </c>
      <c r="D1054" t="s">
        <v>2435</v>
      </c>
      <c r="E1054" s="21">
        <v>20</v>
      </c>
      <c r="F1054" s="21">
        <v>34</v>
      </c>
      <c r="G1054" s="12">
        <v>1</v>
      </c>
      <c r="H1054" s="12">
        <v>7</v>
      </c>
      <c r="I1054" t="s">
        <v>2423</v>
      </c>
      <c r="J1054" s="16">
        <f>F1054-E1054</f>
        <v>14</v>
      </c>
      <c r="K1054" s="16">
        <f>F1054*G1054</f>
        <v>34</v>
      </c>
      <c r="L1054" s="24">
        <f>(J1054/K1054)</f>
        <v>0.41176470588235292</v>
      </c>
      <c r="M1054" s="24">
        <f t="shared" si="16"/>
        <v>0.41176470588235292</v>
      </c>
    </row>
    <row r="1055" spans="1:13">
      <c r="A1055" s="25">
        <v>419</v>
      </c>
      <c r="B1055" s="12">
        <v>11</v>
      </c>
      <c r="C1055" s="19" t="s">
        <v>172</v>
      </c>
      <c r="D1055" t="s">
        <v>2429</v>
      </c>
      <c r="E1055" s="21">
        <v>20</v>
      </c>
      <c r="F1055" s="21">
        <v>33</v>
      </c>
      <c r="G1055" s="12">
        <v>1</v>
      </c>
      <c r="H1055" s="12">
        <v>57</v>
      </c>
      <c r="I1055" t="s">
        <v>2421</v>
      </c>
      <c r="J1055" s="16">
        <f>F1055-E1055</f>
        <v>13</v>
      </c>
      <c r="K1055" s="16">
        <f>F1055*G1055</f>
        <v>33</v>
      </c>
      <c r="L1055" s="24">
        <f>(J1055/K1055)</f>
        <v>0.39393939393939392</v>
      </c>
      <c r="M1055" s="24">
        <f t="shared" si="16"/>
        <v>0.39393939393939392</v>
      </c>
    </row>
    <row r="1056" spans="1:13">
      <c r="A1056" s="25">
        <v>420</v>
      </c>
      <c r="B1056" s="12">
        <v>18</v>
      </c>
      <c r="C1056" s="19" t="s">
        <v>47</v>
      </c>
      <c r="D1056" t="s">
        <v>2435</v>
      </c>
      <c r="E1056" s="21">
        <v>20</v>
      </c>
      <c r="F1056" s="21">
        <v>34</v>
      </c>
      <c r="G1056" s="12">
        <v>2</v>
      </c>
      <c r="H1056" s="12">
        <v>33</v>
      </c>
      <c r="I1056" t="s">
        <v>2421</v>
      </c>
      <c r="J1056" s="16">
        <f>F1056-E1056</f>
        <v>14</v>
      </c>
      <c r="K1056" s="16">
        <f>F1056*G1056</f>
        <v>68</v>
      </c>
      <c r="L1056" s="24">
        <f>(J1056/K1056)</f>
        <v>0.20588235294117646</v>
      </c>
      <c r="M1056" s="24">
        <f t="shared" si="16"/>
        <v>0.41176470588235292</v>
      </c>
    </row>
    <row r="1057" spans="1:13">
      <c r="A1057" s="25">
        <v>420</v>
      </c>
      <c r="B1057" s="12">
        <v>18</v>
      </c>
      <c r="C1057" s="19" t="s">
        <v>88</v>
      </c>
      <c r="D1057" t="s">
        <v>2436</v>
      </c>
      <c r="E1057" s="21">
        <v>12</v>
      </c>
      <c r="F1057" s="21">
        <v>20</v>
      </c>
      <c r="G1057" s="12">
        <v>3</v>
      </c>
      <c r="H1057" s="12">
        <v>10</v>
      </c>
      <c r="I1057" t="s">
        <v>2421</v>
      </c>
      <c r="J1057" s="16">
        <f>F1057-E1057</f>
        <v>8</v>
      </c>
      <c r="K1057" s="16">
        <f>F1057*G1057</f>
        <v>60</v>
      </c>
      <c r="L1057" s="24">
        <f>(J1057/K1057)</f>
        <v>0.13333333333333333</v>
      </c>
      <c r="M1057" s="24">
        <f t="shared" si="16"/>
        <v>0.4</v>
      </c>
    </row>
    <row r="1058" spans="1:13">
      <c r="A1058" s="25">
        <v>420</v>
      </c>
      <c r="B1058" s="12">
        <v>18</v>
      </c>
      <c r="C1058" s="19" t="s">
        <v>78</v>
      </c>
      <c r="D1058" t="s">
        <v>2441</v>
      </c>
      <c r="E1058" s="21">
        <v>15</v>
      </c>
      <c r="F1058" s="21">
        <v>25</v>
      </c>
      <c r="G1058" s="12">
        <v>2</v>
      </c>
      <c r="H1058" s="12">
        <v>28</v>
      </c>
      <c r="I1058" t="s">
        <v>2421</v>
      </c>
      <c r="J1058" s="16">
        <f>F1058-E1058</f>
        <v>10</v>
      </c>
      <c r="K1058" s="16">
        <f>F1058*G1058</f>
        <v>50</v>
      </c>
      <c r="L1058" s="24">
        <f>(J1058/K1058)</f>
        <v>0.2</v>
      </c>
      <c r="M1058" s="24">
        <f t="shared" si="16"/>
        <v>0.4</v>
      </c>
    </row>
    <row r="1059" spans="1:13">
      <c r="A1059" s="25">
        <v>420</v>
      </c>
      <c r="B1059" s="12">
        <v>18</v>
      </c>
      <c r="C1059" s="19" t="s">
        <v>159</v>
      </c>
      <c r="D1059" t="s">
        <v>2433</v>
      </c>
      <c r="E1059" s="21">
        <v>19</v>
      </c>
      <c r="F1059" s="21">
        <v>32</v>
      </c>
      <c r="G1059" s="12">
        <v>2</v>
      </c>
      <c r="H1059" s="12">
        <v>34</v>
      </c>
      <c r="I1059" t="s">
        <v>2421</v>
      </c>
      <c r="J1059" s="16">
        <f>F1059-E1059</f>
        <v>13</v>
      </c>
      <c r="K1059" s="16">
        <f>F1059*G1059</f>
        <v>64</v>
      </c>
      <c r="L1059" s="24">
        <f>(J1059/K1059)</f>
        <v>0.203125</v>
      </c>
      <c r="M1059" s="24">
        <f t="shared" si="16"/>
        <v>0.40625</v>
      </c>
    </row>
    <row r="1060" spans="1:13">
      <c r="A1060" s="25">
        <v>421</v>
      </c>
      <c r="B1060" s="12">
        <v>10</v>
      </c>
      <c r="C1060" s="19" t="s">
        <v>72</v>
      </c>
      <c r="D1060" t="s">
        <v>2424</v>
      </c>
      <c r="E1060" s="21">
        <v>19</v>
      </c>
      <c r="F1060" s="21">
        <v>31</v>
      </c>
      <c r="G1060" s="12">
        <v>1</v>
      </c>
      <c r="H1060" s="12">
        <v>18</v>
      </c>
      <c r="I1060" t="s">
        <v>2423</v>
      </c>
      <c r="J1060" s="16">
        <f>F1060-E1060</f>
        <v>12</v>
      </c>
      <c r="K1060" s="16">
        <f>F1060*G1060</f>
        <v>31</v>
      </c>
      <c r="L1060" s="24">
        <f>(J1060/K1060)</f>
        <v>0.38709677419354838</v>
      </c>
      <c r="M1060" s="24">
        <f t="shared" si="16"/>
        <v>0.38709677419354838</v>
      </c>
    </row>
    <row r="1061" spans="1:13">
      <c r="A1061" s="25">
        <v>421</v>
      </c>
      <c r="B1061" s="12">
        <v>10</v>
      </c>
      <c r="C1061" s="19" t="s">
        <v>59</v>
      </c>
      <c r="D1061" t="s">
        <v>2439</v>
      </c>
      <c r="E1061" s="21">
        <v>10</v>
      </c>
      <c r="F1061" s="21">
        <v>18</v>
      </c>
      <c r="G1061" s="12">
        <v>3</v>
      </c>
      <c r="H1061" s="12">
        <v>53</v>
      </c>
      <c r="I1061" t="s">
        <v>2423</v>
      </c>
      <c r="J1061" s="16">
        <f>F1061-E1061</f>
        <v>8</v>
      </c>
      <c r="K1061" s="16">
        <f>F1061*G1061</f>
        <v>54</v>
      </c>
      <c r="L1061" s="24">
        <f>(J1061/K1061)</f>
        <v>0.14814814814814814</v>
      </c>
      <c r="M1061" s="24">
        <f t="shared" si="16"/>
        <v>0.44444444444444442</v>
      </c>
    </row>
    <row r="1062" spans="1:13">
      <c r="A1062" s="25">
        <v>422</v>
      </c>
      <c r="B1062" s="12">
        <v>12</v>
      </c>
      <c r="C1062" s="19" t="s">
        <v>96</v>
      </c>
      <c r="D1062" t="s">
        <v>2440</v>
      </c>
      <c r="E1062" s="21">
        <v>15</v>
      </c>
      <c r="F1062" s="21">
        <v>26</v>
      </c>
      <c r="G1062" s="12">
        <v>2</v>
      </c>
      <c r="H1062" s="12">
        <v>7</v>
      </c>
      <c r="I1062" t="s">
        <v>2423</v>
      </c>
      <c r="J1062" s="16">
        <f>F1062-E1062</f>
        <v>11</v>
      </c>
      <c r="K1062" s="16">
        <f>F1062*G1062</f>
        <v>52</v>
      </c>
      <c r="L1062" s="24">
        <f>(J1062/K1062)</f>
        <v>0.21153846153846154</v>
      </c>
      <c r="M1062" s="24">
        <f t="shared" si="16"/>
        <v>0.42307692307692307</v>
      </c>
    </row>
    <row r="1063" spans="1:13">
      <c r="A1063" s="25">
        <v>422</v>
      </c>
      <c r="B1063" s="12">
        <v>12</v>
      </c>
      <c r="C1063" s="19" t="s">
        <v>56</v>
      </c>
      <c r="D1063" t="s">
        <v>2427</v>
      </c>
      <c r="E1063" s="21">
        <v>22</v>
      </c>
      <c r="F1063" s="21">
        <v>36</v>
      </c>
      <c r="G1063" s="12">
        <v>1</v>
      </c>
      <c r="H1063" s="12">
        <v>27</v>
      </c>
      <c r="I1063" t="s">
        <v>2421</v>
      </c>
      <c r="J1063" s="16">
        <f>F1063-E1063</f>
        <v>14</v>
      </c>
      <c r="K1063" s="16">
        <f>F1063*G1063</f>
        <v>36</v>
      </c>
      <c r="L1063" s="24">
        <f>(J1063/K1063)</f>
        <v>0.3888888888888889</v>
      </c>
      <c r="M1063" s="24">
        <f t="shared" si="16"/>
        <v>0.3888888888888889</v>
      </c>
    </row>
    <row r="1064" spans="1:13">
      <c r="A1064" s="25">
        <v>423</v>
      </c>
      <c r="B1064" s="12">
        <v>4</v>
      </c>
      <c r="C1064" s="19" t="s">
        <v>37</v>
      </c>
      <c r="D1064" t="s">
        <v>2430</v>
      </c>
      <c r="E1064" s="21">
        <v>16</v>
      </c>
      <c r="F1064" s="21">
        <v>28</v>
      </c>
      <c r="G1064" s="12">
        <v>2</v>
      </c>
      <c r="H1064" s="12">
        <v>24</v>
      </c>
      <c r="I1064" t="s">
        <v>2421</v>
      </c>
      <c r="J1064" s="16">
        <f>F1064-E1064</f>
        <v>12</v>
      </c>
      <c r="K1064" s="16">
        <f>F1064*G1064</f>
        <v>56</v>
      </c>
      <c r="L1064" s="24">
        <f>(J1064/K1064)</f>
        <v>0.21428571428571427</v>
      </c>
      <c r="M1064" s="24">
        <f t="shared" si="16"/>
        <v>0.42857142857142855</v>
      </c>
    </row>
    <row r="1065" spans="1:13">
      <c r="A1065" s="25">
        <v>423</v>
      </c>
      <c r="B1065" s="12">
        <v>4</v>
      </c>
      <c r="C1065" s="19" t="s">
        <v>159</v>
      </c>
      <c r="D1065" t="s">
        <v>2433</v>
      </c>
      <c r="E1065" s="21">
        <v>19</v>
      </c>
      <c r="F1065" s="21">
        <v>32</v>
      </c>
      <c r="G1065" s="12">
        <v>3</v>
      </c>
      <c r="H1065" s="12">
        <v>7</v>
      </c>
      <c r="I1065" t="s">
        <v>2423</v>
      </c>
      <c r="J1065" s="16">
        <f>F1065-E1065</f>
        <v>13</v>
      </c>
      <c r="K1065" s="16">
        <f>F1065*G1065</f>
        <v>96</v>
      </c>
      <c r="L1065" s="24">
        <f>(J1065/K1065)</f>
        <v>0.13541666666666666</v>
      </c>
      <c r="M1065" s="24">
        <f t="shared" si="16"/>
        <v>0.40625</v>
      </c>
    </row>
    <row r="1066" spans="1:13">
      <c r="A1066" s="25">
        <v>424</v>
      </c>
      <c r="B1066" s="12">
        <v>13</v>
      </c>
      <c r="C1066" s="19" t="s">
        <v>133</v>
      </c>
      <c r="D1066" t="s">
        <v>2434</v>
      </c>
      <c r="E1066" s="21">
        <v>13</v>
      </c>
      <c r="F1066" s="21">
        <v>22</v>
      </c>
      <c r="G1066" s="12">
        <v>3</v>
      </c>
      <c r="H1066" s="12">
        <v>43</v>
      </c>
      <c r="I1066" t="s">
        <v>2421</v>
      </c>
      <c r="J1066" s="16">
        <f>F1066-E1066</f>
        <v>9</v>
      </c>
      <c r="K1066" s="16">
        <f>F1066*G1066</f>
        <v>66</v>
      </c>
      <c r="L1066" s="24">
        <f>(J1066/K1066)</f>
        <v>0.13636363636363635</v>
      </c>
      <c r="M1066" s="24">
        <f t="shared" si="16"/>
        <v>0.40909090909090912</v>
      </c>
    </row>
    <row r="1067" spans="1:13">
      <c r="A1067" s="25">
        <v>424</v>
      </c>
      <c r="B1067" s="12">
        <v>13</v>
      </c>
      <c r="C1067" s="19" t="s">
        <v>64</v>
      </c>
      <c r="D1067" t="s">
        <v>2425</v>
      </c>
      <c r="E1067" s="21">
        <v>16</v>
      </c>
      <c r="F1067" s="21">
        <v>27</v>
      </c>
      <c r="G1067" s="12">
        <v>3</v>
      </c>
      <c r="H1067" s="12">
        <v>45</v>
      </c>
      <c r="I1067" t="s">
        <v>2423</v>
      </c>
      <c r="J1067" s="16">
        <f>F1067-E1067</f>
        <v>11</v>
      </c>
      <c r="K1067" s="16">
        <f>F1067*G1067</f>
        <v>81</v>
      </c>
      <c r="L1067" s="24">
        <f>(J1067/K1067)</f>
        <v>0.13580246913580246</v>
      </c>
      <c r="M1067" s="24">
        <f t="shared" si="16"/>
        <v>0.40740740740740738</v>
      </c>
    </row>
    <row r="1068" spans="1:13">
      <c r="A1068" s="25">
        <v>425</v>
      </c>
      <c r="B1068" s="12">
        <v>18</v>
      </c>
      <c r="C1068" s="19" t="s">
        <v>68</v>
      </c>
      <c r="D1068" t="s">
        <v>2431</v>
      </c>
      <c r="E1068" s="21">
        <v>11</v>
      </c>
      <c r="F1068" s="21">
        <v>19</v>
      </c>
      <c r="G1068" s="12">
        <v>1</v>
      </c>
      <c r="H1068" s="12">
        <v>28</v>
      </c>
      <c r="I1068" t="s">
        <v>2423</v>
      </c>
      <c r="J1068" s="16">
        <f>F1068-E1068</f>
        <v>8</v>
      </c>
      <c r="K1068" s="16">
        <f>F1068*G1068</f>
        <v>19</v>
      </c>
      <c r="L1068" s="24">
        <f>(J1068/K1068)</f>
        <v>0.42105263157894735</v>
      </c>
      <c r="M1068" s="24">
        <f t="shared" si="16"/>
        <v>0.42105263157894735</v>
      </c>
    </row>
    <row r="1069" spans="1:13">
      <c r="A1069" s="25">
        <v>426</v>
      </c>
      <c r="B1069" s="12">
        <v>5</v>
      </c>
      <c r="C1069" s="19" t="s">
        <v>172</v>
      </c>
      <c r="D1069" t="s">
        <v>2429</v>
      </c>
      <c r="E1069" s="21">
        <v>20</v>
      </c>
      <c r="F1069" s="21">
        <v>33</v>
      </c>
      <c r="G1069" s="12">
        <v>1</v>
      </c>
      <c r="H1069" s="12">
        <v>8</v>
      </c>
      <c r="I1069" t="s">
        <v>2423</v>
      </c>
      <c r="J1069" s="16">
        <f>F1069-E1069</f>
        <v>13</v>
      </c>
      <c r="K1069" s="16">
        <f>F1069*G1069</f>
        <v>33</v>
      </c>
      <c r="L1069" s="24">
        <f>(J1069/K1069)</f>
        <v>0.39393939393939392</v>
      </c>
      <c r="M1069" s="24">
        <f t="shared" si="16"/>
        <v>0.39393939393939392</v>
      </c>
    </row>
    <row r="1070" spans="1:13">
      <c r="A1070" s="25">
        <v>426</v>
      </c>
      <c r="B1070" s="12">
        <v>5</v>
      </c>
      <c r="C1070" s="19" t="s">
        <v>37</v>
      </c>
      <c r="D1070" t="s">
        <v>2430</v>
      </c>
      <c r="E1070" s="21">
        <v>16</v>
      </c>
      <c r="F1070" s="21">
        <v>28</v>
      </c>
      <c r="G1070" s="12">
        <v>2</v>
      </c>
      <c r="H1070" s="12">
        <v>38</v>
      </c>
      <c r="I1070" t="s">
        <v>2423</v>
      </c>
      <c r="J1070" s="16">
        <f>F1070-E1070</f>
        <v>12</v>
      </c>
      <c r="K1070" s="16">
        <f>F1070*G1070</f>
        <v>56</v>
      </c>
      <c r="L1070" s="24">
        <f>(J1070/K1070)</f>
        <v>0.21428571428571427</v>
      </c>
      <c r="M1070" s="24">
        <f t="shared" si="16"/>
        <v>0.42857142857142855</v>
      </c>
    </row>
    <row r="1071" spans="1:13">
      <c r="A1071" s="25">
        <v>426</v>
      </c>
      <c r="B1071" s="12">
        <v>5</v>
      </c>
      <c r="C1071" s="19" t="s">
        <v>78</v>
      </c>
      <c r="D1071" t="s">
        <v>2441</v>
      </c>
      <c r="E1071" s="21">
        <v>15</v>
      </c>
      <c r="F1071" s="21">
        <v>25</v>
      </c>
      <c r="G1071" s="12">
        <v>2</v>
      </c>
      <c r="H1071" s="12">
        <v>23</v>
      </c>
      <c r="I1071" t="s">
        <v>2421</v>
      </c>
      <c r="J1071" s="16">
        <f>F1071-E1071</f>
        <v>10</v>
      </c>
      <c r="K1071" s="16">
        <f>F1071*G1071</f>
        <v>50</v>
      </c>
      <c r="L1071" s="24">
        <f>(J1071/K1071)</f>
        <v>0.2</v>
      </c>
      <c r="M1071" s="24">
        <f t="shared" si="16"/>
        <v>0.4</v>
      </c>
    </row>
    <row r="1072" spans="1:13">
      <c r="A1072" s="25">
        <v>426</v>
      </c>
      <c r="B1072" s="12">
        <v>5</v>
      </c>
      <c r="C1072" s="19" t="s">
        <v>56</v>
      </c>
      <c r="D1072" t="s">
        <v>2427</v>
      </c>
      <c r="E1072" s="21">
        <v>22</v>
      </c>
      <c r="F1072" s="21">
        <v>36</v>
      </c>
      <c r="G1072" s="12">
        <v>3</v>
      </c>
      <c r="H1072" s="12">
        <v>47</v>
      </c>
      <c r="I1072" t="s">
        <v>2423</v>
      </c>
      <c r="J1072" s="16">
        <f>F1072-E1072</f>
        <v>14</v>
      </c>
      <c r="K1072" s="16">
        <f>F1072*G1072</f>
        <v>108</v>
      </c>
      <c r="L1072" s="24">
        <f>(J1072/K1072)</f>
        <v>0.12962962962962962</v>
      </c>
      <c r="M1072" s="24">
        <f t="shared" si="16"/>
        <v>0.3888888888888889</v>
      </c>
    </row>
    <row r="1073" spans="1:13">
      <c r="A1073" s="25">
        <v>427</v>
      </c>
      <c r="B1073" s="12">
        <v>2</v>
      </c>
      <c r="C1073" s="19" t="s">
        <v>78</v>
      </c>
      <c r="D1073" t="s">
        <v>2441</v>
      </c>
      <c r="E1073" s="21">
        <v>15</v>
      </c>
      <c r="F1073" s="21">
        <v>25</v>
      </c>
      <c r="G1073" s="12">
        <v>3</v>
      </c>
      <c r="H1073" s="12">
        <v>34</v>
      </c>
      <c r="I1073" t="s">
        <v>2423</v>
      </c>
      <c r="J1073" s="16">
        <f>F1073-E1073</f>
        <v>10</v>
      </c>
      <c r="K1073" s="16">
        <f>F1073*G1073</f>
        <v>75</v>
      </c>
      <c r="L1073" s="24">
        <f>(J1073/K1073)</f>
        <v>0.13333333333333333</v>
      </c>
      <c r="M1073" s="24">
        <f t="shared" si="16"/>
        <v>0.4</v>
      </c>
    </row>
    <row r="1074" spans="1:13">
      <c r="A1074" s="25">
        <v>427</v>
      </c>
      <c r="B1074" s="12">
        <v>2</v>
      </c>
      <c r="C1074" s="19" t="s">
        <v>24</v>
      </c>
      <c r="D1074" t="s">
        <v>2432</v>
      </c>
      <c r="E1074" s="21">
        <v>21</v>
      </c>
      <c r="F1074" s="21">
        <v>35</v>
      </c>
      <c r="G1074" s="12">
        <v>2</v>
      </c>
      <c r="H1074" s="12">
        <v>52</v>
      </c>
      <c r="I1074" t="s">
        <v>2421</v>
      </c>
      <c r="J1074" s="16">
        <f>F1074-E1074</f>
        <v>14</v>
      </c>
      <c r="K1074" s="16">
        <f>F1074*G1074</f>
        <v>70</v>
      </c>
      <c r="L1074" s="24">
        <f>(J1074/K1074)</f>
        <v>0.2</v>
      </c>
      <c r="M1074" s="24">
        <f t="shared" si="16"/>
        <v>0.4</v>
      </c>
    </row>
    <row r="1075" spans="1:13">
      <c r="A1075" s="25">
        <v>427</v>
      </c>
      <c r="B1075" s="12">
        <v>2</v>
      </c>
      <c r="C1075" s="19" t="s">
        <v>129</v>
      </c>
      <c r="D1075" t="s">
        <v>2437</v>
      </c>
      <c r="E1075" s="21">
        <v>14</v>
      </c>
      <c r="F1075" s="21">
        <v>23</v>
      </c>
      <c r="G1075" s="12">
        <v>1</v>
      </c>
      <c r="H1075" s="12">
        <v>24</v>
      </c>
      <c r="I1075" t="s">
        <v>2423</v>
      </c>
      <c r="J1075" s="16">
        <f>F1075-E1075</f>
        <v>9</v>
      </c>
      <c r="K1075" s="16">
        <f>F1075*G1075</f>
        <v>23</v>
      </c>
      <c r="L1075" s="24">
        <f>(J1075/K1075)</f>
        <v>0.39130434782608697</v>
      </c>
      <c r="M1075" s="24">
        <f t="shared" si="16"/>
        <v>0.39130434782608697</v>
      </c>
    </row>
    <row r="1076" spans="1:13">
      <c r="A1076" s="25">
        <v>427</v>
      </c>
      <c r="B1076" s="12">
        <v>2</v>
      </c>
      <c r="C1076" s="19" t="s">
        <v>68</v>
      </c>
      <c r="D1076" t="s">
        <v>2431</v>
      </c>
      <c r="E1076" s="21">
        <v>11</v>
      </c>
      <c r="F1076" s="21">
        <v>19</v>
      </c>
      <c r="G1076" s="12">
        <v>2</v>
      </c>
      <c r="H1076" s="12">
        <v>56</v>
      </c>
      <c r="I1076" t="s">
        <v>2421</v>
      </c>
      <c r="J1076" s="16">
        <f>F1076-E1076</f>
        <v>8</v>
      </c>
      <c r="K1076" s="16">
        <f>F1076*G1076</f>
        <v>38</v>
      </c>
      <c r="L1076" s="24">
        <f>(J1076/K1076)</f>
        <v>0.21052631578947367</v>
      </c>
      <c r="M1076" s="24">
        <f t="shared" si="16"/>
        <v>0.42105263157894735</v>
      </c>
    </row>
    <row r="1077" spans="1:13">
      <c r="A1077" s="25">
        <v>428</v>
      </c>
      <c r="B1077" s="12">
        <v>7</v>
      </c>
      <c r="C1077" s="19" t="s">
        <v>42</v>
      </c>
      <c r="D1077" t="s">
        <v>2426</v>
      </c>
      <c r="E1077" s="21">
        <v>25</v>
      </c>
      <c r="F1077" s="21">
        <v>40</v>
      </c>
      <c r="G1077" s="12">
        <v>1</v>
      </c>
      <c r="H1077" s="12">
        <v>38</v>
      </c>
      <c r="I1077" t="s">
        <v>2421</v>
      </c>
      <c r="J1077" s="16">
        <f>F1077-E1077</f>
        <v>15</v>
      </c>
      <c r="K1077" s="16">
        <f>F1077*G1077</f>
        <v>40</v>
      </c>
      <c r="L1077" s="24">
        <f>(J1077/K1077)</f>
        <v>0.375</v>
      </c>
      <c r="M1077" s="24">
        <f t="shared" si="16"/>
        <v>0.375</v>
      </c>
    </row>
    <row r="1078" spans="1:13">
      <c r="A1078" s="25">
        <v>428</v>
      </c>
      <c r="B1078" s="12">
        <v>7</v>
      </c>
      <c r="C1078" s="19" t="s">
        <v>129</v>
      </c>
      <c r="D1078" t="s">
        <v>2437</v>
      </c>
      <c r="E1078" s="21">
        <v>14</v>
      </c>
      <c r="F1078" s="21">
        <v>23</v>
      </c>
      <c r="G1078" s="12">
        <v>1</v>
      </c>
      <c r="H1078" s="12">
        <v>46</v>
      </c>
      <c r="I1078" t="s">
        <v>2421</v>
      </c>
      <c r="J1078" s="16">
        <f>F1078-E1078</f>
        <v>9</v>
      </c>
      <c r="K1078" s="16">
        <f>F1078*G1078</f>
        <v>23</v>
      </c>
      <c r="L1078" s="24">
        <f>(J1078/K1078)</f>
        <v>0.39130434782608697</v>
      </c>
      <c r="M1078" s="24">
        <f t="shared" si="16"/>
        <v>0.39130434782608697</v>
      </c>
    </row>
    <row r="1079" spans="1:13">
      <c r="A1079" s="25">
        <v>428</v>
      </c>
      <c r="B1079" s="12">
        <v>7</v>
      </c>
      <c r="C1079" s="19" t="s">
        <v>78</v>
      </c>
      <c r="D1079" t="s">
        <v>2441</v>
      </c>
      <c r="E1079" s="21">
        <v>15</v>
      </c>
      <c r="F1079" s="21">
        <v>25</v>
      </c>
      <c r="G1079" s="12">
        <v>2</v>
      </c>
      <c r="H1079" s="12">
        <v>48</v>
      </c>
      <c r="I1079" t="s">
        <v>2421</v>
      </c>
      <c r="J1079" s="16">
        <f>F1079-E1079</f>
        <v>10</v>
      </c>
      <c r="K1079" s="16">
        <f>F1079*G1079</f>
        <v>50</v>
      </c>
      <c r="L1079" s="24">
        <f>(J1079/K1079)</f>
        <v>0.2</v>
      </c>
      <c r="M1079" s="24">
        <f t="shared" si="16"/>
        <v>0.4</v>
      </c>
    </row>
    <row r="1080" spans="1:13">
      <c r="A1080" s="25">
        <v>428</v>
      </c>
      <c r="B1080" s="12">
        <v>7</v>
      </c>
      <c r="C1080" s="19" t="s">
        <v>72</v>
      </c>
      <c r="D1080" t="s">
        <v>2424</v>
      </c>
      <c r="E1080" s="21">
        <v>19</v>
      </c>
      <c r="F1080" s="21">
        <v>31</v>
      </c>
      <c r="G1080" s="12">
        <v>2</v>
      </c>
      <c r="H1080" s="12">
        <v>47</v>
      </c>
      <c r="I1080" t="s">
        <v>2421</v>
      </c>
      <c r="J1080" s="16">
        <f>F1080-E1080</f>
        <v>12</v>
      </c>
      <c r="K1080" s="16">
        <f>F1080*G1080</f>
        <v>62</v>
      </c>
      <c r="L1080" s="24">
        <f>(J1080/K1080)</f>
        <v>0.19354838709677419</v>
      </c>
      <c r="M1080" s="24">
        <f t="shared" si="16"/>
        <v>0.38709677419354838</v>
      </c>
    </row>
    <row r="1081" spans="1:13">
      <c r="A1081" s="25">
        <v>429</v>
      </c>
      <c r="B1081" s="12">
        <v>8</v>
      </c>
      <c r="C1081" s="19" t="s">
        <v>96</v>
      </c>
      <c r="D1081" t="s">
        <v>2440</v>
      </c>
      <c r="E1081" s="21">
        <v>15</v>
      </c>
      <c r="F1081" s="21">
        <v>26</v>
      </c>
      <c r="G1081" s="12">
        <v>3</v>
      </c>
      <c r="H1081" s="12">
        <v>27</v>
      </c>
      <c r="I1081" t="s">
        <v>2421</v>
      </c>
      <c r="J1081" s="16">
        <f>F1081-E1081</f>
        <v>11</v>
      </c>
      <c r="K1081" s="16">
        <f>F1081*G1081</f>
        <v>78</v>
      </c>
      <c r="L1081" s="24">
        <f>(J1081/K1081)</f>
        <v>0.14102564102564102</v>
      </c>
      <c r="M1081" s="24">
        <f t="shared" si="16"/>
        <v>0.42307692307692307</v>
      </c>
    </row>
    <row r="1082" spans="1:13">
      <c r="A1082" s="25">
        <v>430</v>
      </c>
      <c r="B1082" s="12">
        <v>7</v>
      </c>
      <c r="C1082" s="19" t="s">
        <v>78</v>
      </c>
      <c r="D1082" t="s">
        <v>2441</v>
      </c>
      <c r="E1082" s="21">
        <v>15</v>
      </c>
      <c r="F1082" s="21">
        <v>25</v>
      </c>
      <c r="G1082" s="12">
        <v>1</v>
      </c>
      <c r="H1082" s="12">
        <v>49</v>
      </c>
      <c r="I1082" t="s">
        <v>2421</v>
      </c>
      <c r="J1082" s="16">
        <f>F1082-E1082</f>
        <v>10</v>
      </c>
      <c r="K1082" s="16">
        <f>F1082*G1082</f>
        <v>25</v>
      </c>
      <c r="L1082" s="24">
        <f>(J1082/K1082)</f>
        <v>0.4</v>
      </c>
      <c r="M1082" s="24">
        <f t="shared" si="16"/>
        <v>0.4</v>
      </c>
    </row>
    <row r="1083" spans="1:13">
      <c r="A1083" s="25">
        <v>431</v>
      </c>
      <c r="B1083" s="12">
        <v>15</v>
      </c>
      <c r="C1083" s="19" t="s">
        <v>50</v>
      </c>
      <c r="D1083" t="s">
        <v>2422</v>
      </c>
      <c r="E1083" s="21">
        <v>18</v>
      </c>
      <c r="F1083" s="21">
        <v>30</v>
      </c>
      <c r="G1083" s="12">
        <v>2</v>
      </c>
      <c r="H1083" s="12">
        <v>20</v>
      </c>
      <c r="I1083" t="s">
        <v>2421</v>
      </c>
      <c r="J1083" s="16">
        <f>F1083-E1083</f>
        <v>12</v>
      </c>
      <c r="K1083" s="16">
        <f>F1083*G1083</f>
        <v>60</v>
      </c>
      <c r="L1083" s="24">
        <f>(J1083/K1083)</f>
        <v>0.2</v>
      </c>
      <c r="M1083" s="24">
        <f t="shared" si="16"/>
        <v>0.4</v>
      </c>
    </row>
    <row r="1084" spans="1:13">
      <c r="A1084" s="25">
        <v>432</v>
      </c>
      <c r="B1084" s="12">
        <v>10</v>
      </c>
      <c r="C1084" s="19" t="s">
        <v>88</v>
      </c>
      <c r="D1084" t="s">
        <v>2436</v>
      </c>
      <c r="E1084" s="21">
        <v>12</v>
      </c>
      <c r="F1084" s="21">
        <v>20</v>
      </c>
      <c r="G1084" s="12">
        <v>3</v>
      </c>
      <c r="H1084" s="12">
        <v>16</v>
      </c>
      <c r="I1084" t="s">
        <v>2423</v>
      </c>
      <c r="J1084" s="16">
        <f>F1084-E1084</f>
        <v>8</v>
      </c>
      <c r="K1084" s="16">
        <f>F1084*G1084</f>
        <v>60</v>
      </c>
      <c r="L1084" s="24">
        <f>(J1084/K1084)</f>
        <v>0.13333333333333333</v>
      </c>
      <c r="M1084" s="24">
        <f t="shared" si="16"/>
        <v>0.4</v>
      </c>
    </row>
    <row r="1085" spans="1:13">
      <c r="A1085" s="25">
        <v>432</v>
      </c>
      <c r="B1085" s="12">
        <v>10</v>
      </c>
      <c r="C1085" s="19" t="s">
        <v>53</v>
      </c>
      <c r="D1085" t="s">
        <v>2438</v>
      </c>
      <c r="E1085" s="21">
        <v>13</v>
      </c>
      <c r="F1085" s="21">
        <v>21</v>
      </c>
      <c r="G1085" s="12">
        <v>1</v>
      </c>
      <c r="H1085" s="12">
        <v>27</v>
      </c>
      <c r="I1085" t="s">
        <v>2421</v>
      </c>
      <c r="J1085" s="16">
        <f>F1085-E1085</f>
        <v>8</v>
      </c>
      <c r="K1085" s="16">
        <f>F1085*G1085</f>
        <v>21</v>
      </c>
      <c r="L1085" s="24">
        <f>(J1085/K1085)</f>
        <v>0.38095238095238093</v>
      </c>
      <c r="M1085" s="24">
        <f t="shared" si="16"/>
        <v>0.38095238095238093</v>
      </c>
    </row>
    <row r="1086" spans="1:13">
      <c r="A1086" s="25">
        <v>432</v>
      </c>
      <c r="B1086" s="12">
        <v>10</v>
      </c>
      <c r="C1086" s="19" t="s">
        <v>37</v>
      </c>
      <c r="D1086" t="s">
        <v>2430</v>
      </c>
      <c r="E1086" s="21">
        <v>16</v>
      </c>
      <c r="F1086" s="21">
        <v>28</v>
      </c>
      <c r="G1086" s="12">
        <v>1</v>
      </c>
      <c r="H1086" s="12">
        <v>31</v>
      </c>
      <c r="I1086" t="s">
        <v>2421</v>
      </c>
      <c r="J1086" s="16">
        <f>F1086-E1086</f>
        <v>12</v>
      </c>
      <c r="K1086" s="16">
        <f>F1086*G1086</f>
        <v>28</v>
      </c>
      <c r="L1086" s="24">
        <f>(J1086/K1086)</f>
        <v>0.42857142857142855</v>
      </c>
      <c r="M1086" s="24">
        <f t="shared" si="16"/>
        <v>0.42857142857142855</v>
      </c>
    </row>
    <row r="1087" spans="1:13">
      <c r="A1087" s="25">
        <v>433</v>
      </c>
      <c r="B1087" s="12">
        <v>10</v>
      </c>
      <c r="C1087" s="19" t="s">
        <v>50</v>
      </c>
      <c r="D1087" t="s">
        <v>2422</v>
      </c>
      <c r="E1087" s="21">
        <v>18</v>
      </c>
      <c r="F1087" s="21">
        <v>30</v>
      </c>
      <c r="G1087" s="12">
        <v>1</v>
      </c>
      <c r="H1087" s="12">
        <v>56</v>
      </c>
      <c r="I1087" t="s">
        <v>2423</v>
      </c>
      <c r="J1087" s="16">
        <f>F1087-E1087</f>
        <v>12</v>
      </c>
      <c r="K1087" s="16">
        <f>F1087*G1087</f>
        <v>30</v>
      </c>
      <c r="L1087" s="24">
        <f>(J1087/K1087)</f>
        <v>0.4</v>
      </c>
      <c r="M1087" s="24">
        <f t="shared" si="16"/>
        <v>0.4</v>
      </c>
    </row>
    <row r="1088" spans="1:13">
      <c r="A1088" s="25">
        <v>433</v>
      </c>
      <c r="B1088" s="12">
        <v>10</v>
      </c>
      <c r="C1088" s="19" t="s">
        <v>102</v>
      </c>
      <c r="D1088" t="s">
        <v>2420</v>
      </c>
      <c r="E1088" s="21">
        <v>14</v>
      </c>
      <c r="F1088" s="21">
        <v>24</v>
      </c>
      <c r="G1088" s="12">
        <v>3</v>
      </c>
      <c r="H1088" s="12">
        <v>18</v>
      </c>
      <c r="I1088" t="s">
        <v>2421</v>
      </c>
      <c r="J1088" s="16">
        <f>F1088-E1088</f>
        <v>10</v>
      </c>
      <c r="K1088" s="16">
        <f>F1088*G1088</f>
        <v>72</v>
      </c>
      <c r="L1088" s="24">
        <f>(J1088/K1088)</f>
        <v>0.1388888888888889</v>
      </c>
      <c r="M1088" s="24">
        <f t="shared" si="16"/>
        <v>0.41666666666666669</v>
      </c>
    </row>
    <row r="1089" spans="1:13">
      <c r="A1089" s="25">
        <v>434</v>
      </c>
      <c r="B1089" s="12">
        <v>15</v>
      </c>
      <c r="C1089" s="19" t="s">
        <v>96</v>
      </c>
      <c r="D1089" t="s">
        <v>2440</v>
      </c>
      <c r="E1089" s="21">
        <v>15</v>
      </c>
      <c r="F1089" s="21">
        <v>26</v>
      </c>
      <c r="G1089" s="12">
        <v>2</v>
      </c>
      <c r="H1089" s="12">
        <v>26</v>
      </c>
      <c r="I1089" t="s">
        <v>2421</v>
      </c>
      <c r="J1089" s="16">
        <f>F1089-E1089</f>
        <v>11</v>
      </c>
      <c r="K1089" s="16">
        <f>F1089*G1089</f>
        <v>52</v>
      </c>
      <c r="L1089" s="24">
        <f>(J1089/K1089)</f>
        <v>0.21153846153846154</v>
      </c>
      <c r="M1089" s="24">
        <f t="shared" si="16"/>
        <v>0.42307692307692307</v>
      </c>
    </row>
    <row r="1090" spans="1:13">
      <c r="A1090" s="25">
        <v>434</v>
      </c>
      <c r="B1090" s="12">
        <v>15</v>
      </c>
      <c r="C1090" s="19" t="s">
        <v>133</v>
      </c>
      <c r="D1090" t="s">
        <v>2434</v>
      </c>
      <c r="E1090" s="21">
        <v>13</v>
      </c>
      <c r="F1090" s="21">
        <v>22</v>
      </c>
      <c r="G1090" s="12">
        <v>2</v>
      </c>
      <c r="H1090" s="12">
        <v>32</v>
      </c>
      <c r="I1090" t="s">
        <v>2423</v>
      </c>
      <c r="J1090" s="16">
        <f>F1090-E1090</f>
        <v>9</v>
      </c>
      <c r="K1090" s="16">
        <f>F1090*G1090</f>
        <v>44</v>
      </c>
      <c r="L1090" s="24">
        <f>(J1090/K1090)</f>
        <v>0.20454545454545456</v>
      </c>
      <c r="M1090" s="24">
        <f t="shared" ref="M1090:M1153" si="17">(J1090/F1090)</f>
        <v>0.40909090909090912</v>
      </c>
    </row>
    <row r="1091" spans="1:13">
      <c r="A1091" s="25">
        <v>435</v>
      </c>
      <c r="B1091" s="12">
        <v>17</v>
      </c>
      <c r="C1091" s="19" t="s">
        <v>96</v>
      </c>
      <c r="D1091" t="s">
        <v>2440</v>
      </c>
      <c r="E1091" s="21">
        <v>15</v>
      </c>
      <c r="F1091" s="21">
        <v>26</v>
      </c>
      <c r="G1091" s="12">
        <v>2</v>
      </c>
      <c r="H1091" s="12">
        <v>14</v>
      </c>
      <c r="I1091" t="s">
        <v>2421</v>
      </c>
      <c r="J1091" s="16">
        <f>F1091-E1091</f>
        <v>11</v>
      </c>
      <c r="K1091" s="16">
        <f>F1091*G1091</f>
        <v>52</v>
      </c>
      <c r="L1091" s="24">
        <f>(J1091/K1091)</f>
        <v>0.21153846153846154</v>
      </c>
      <c r="M1091" s="24">
        <f t="shared" si="17"/>
        <v>0.42307692307692307</v>
      </c>
    </row>
    <row r="1092" spans="1:13">
      <c r="A1092" s="25">
        <v>435</v>
      </c>
      <c r="B1092" s="12">
        <v>17</v>
      </c>
      <c r="C1092" s="19" t="s">
        <v>53</v>
      </c>
      <c r="D1092" t="s">
        <v>2438</v>
      </c>
      <c r="E1092" s="21">
        <v>13</v>
      </c>
      <c r="F1092" s="21">
        <v>21</v>
      </c>
      <c r="G1092" s="12">
        <v>2</v>
      </c>
      <c r="H1092" s="12">
        <v>42</v>
      </c>
      <c r="I1092" t="s">
        <v>2421</v>
      </c>
      <c r="J1092" s="16">
        <f>F1092-E1092</f>
        <v>8</v>
      </c>
      <c r="K1092" s="16">
        <f>F1092*G1092</f>
        <v>42</v>
      </c>
      <c r="L1092" s="24">
        <f>(J1092/K1092)</f>
        <v>0.19047619047619047</v>
      </c>
      <c r="M1092" s="24">
        <f t="shared" si="17"/>
        <v>0.38095238095238093</v>
      </c>
    </row>
    <row r="1093" spans="1:13">
      <c r="A1093" s="25">
        <v>435</v>
      </c>
      <c r="B1093" s="12">
        <v>17</v>
      </c>
      <c r="C1093" s="19" t="s">
        <v>50</v>
      </c>
      <c r="D1093" t="s">
        <v>2422</v>
      </c>
      <c r="E1093" s="21">
        <v>18</v>
      </c>
      <c r="F1093" s="21">
        <v>30</v>
      </c>
      <c r="G1093" s="12">
        <v>2</v>
      </c>
      <c r="H1093" s="12">
        <v>55</v>
      </c>
      <c r="I1093" t="s">
        <v>2423</v>
      </c>
      <c r="J1093" s="16">
        <f>F1093-E1093</f>
        <v>12</v>
      </c>
      <c r="K1093" s="16">
        <f>F1093*G1093</f>
        <v>60</v>
      </c>
      <c r="L1093" s="24">
        <f>(J1093/K1093)</f>
        <v>0.2</v>
      </c>
      <c r="M1093" s="24">
        <f t="shared" si="17"/>
        <v>0.4</v>
      </c>
    </row>
    <row r="1094" spans="1:13">
      <c r="A1094" s="25">
        <v>436</v>
      </c>
      <c r="B1094" s="12">
        <v>10</v>
      </c>
      <c r="C1094" s="19" t="s">
        <v>37</v>
      </c>
      <c r="D1094" t="s">
        <v>2430</v>
      </c>
      <c r="E1094" s="21">
        <v>16</v>
      </c>
      <c r="F1094" s="21">
        <v>28</v>
      </c>
      <c r="G1094" s="12">
        <v>2</v>
      </c>
      <c r="H1094" s="12">
        <v>45</v>
      </c>
      <c r="I1094" t="s">
        <v>2423</v>
      </c>
      <c r="J1094" s="16">
        <f>F1094-E1094</f>
        <v>12</v>
      </c>
      <c r="K1094" s="16">
        <f>F1094*G1094</f>
        <v>56</v>
      </c>
      <c r="L1094" s="24">
        <f>(J1094/K1094)</f>
        <v>0.21428571428571427</v>
      </c>
      <c r="M1094" s="24">
        <f t="shared" si="17"/>
        <v>0.42857142857142855</v>
      </c>
    </row>
    <row r="1095" spans="1:13">
      <c r="A1095" s="25">
        <v>437</v>
      </c>
      <c r="B1095" s="12">
        <v>16</v>
      </c>
      <c r="C1095" s="19" t="s">
        <v>24</v>
      </c>
      <c r="D1095" t="s">
        <v>2432</v>
      </c>
      <c r="E1095" s="21">
        <v>21</v>
      </c>
      <c r="F1095" s="21">
        <v>35</v>
      </c>
      <c r="G1095" s="12">
        <v>2</v>
      </c>
      <c r="H1095" s="12">
        <v>51</v>
      </c>
      <c r="I1095" t="s">
        <v>2423</v>
      </c>
      <c r="J1095" s="16">
        <f>F1095-E1095</f>
        <v>14</v>
      </c>
      <c r="K1095" s="16">
        <f>F1095*G1095</f>
        <v>70</v>
      </c>
      <c r="L1095" s="24">
        <f>(J1095/K1095)</f>
        <v>0.2</v>
      </c>
      <c r="M1095" s="24">
        <f t="shared" si="17"/>
        <v>0.4</v>
      </c>
    </row>
    <row r="1096" spans="1:13">
      <c r="A1096" s="25">
        <v>438</v>
      </c>
      <c r="B1096" s="12">
        <v>2</v>
      </c>
      <c r="C1096" s="19" t="s">
        <v>172</v>
      </c>
      <c r="D1096" t="s">
        <v>2429</v>
      </c>
      <c r="E1096" s="21">
        <v>20</v>
      </c>
      <c r="F1096" s="21">
        <v>33</v>
      </c>
      <c r="G1096" s="12">
        <v>1</v>
      </c>
      <c r="H1096" s="12">
        <v>51</v>
      </c>
      <c r="I1096" t="s">
        <v>2423</v>
      </c>
      <c r="J1096" s="16">
        <f>F1096-E1096</f>
        <v>13</v>
      </c>
      <c r="K1096" s="16">
        <f>F1096*G1096</f>
        <v>33</v>
      </c>
      <c r="L1096" s="24">
        <f>(J1096/K1096)</f>
        <v>0.39393939393939392</v>
      </c>
      <c r="M1096" s="24">
        <f t="shared" si="17"/>
        <v>0.39393939393939392</v>
      </c>
    </row>
    <row r="1097" spans="1:13">
      <c r="A1097" s="25">
        <v>439</v>
      </c>
      <c r="B1097" s="12">
        <v>15</v>
      </c>
      <c r="C1097" s="19" t="s">
        <v>172</v>
      </c>
      <c r="D1097" t="s">
        <v>2429</v>
      </c>
      <c r="E1097" s="21">
        <v>20</v>
      </c>
      <c r="F1097" s="21">
        <v>33</v>
      </c>
      <c r="G1097" s="12">
        <v>3</v>
      </c>
      <c r="H1097" s="12">
        <v>35</v>
      </c>
      <c r="I1097" t="s">
        <v>2421</v>
      </c>
      <c r="J1097" s="16">
        <f>F1097-E1097</f>
        <v>13</v>
      </c>
      <c r="K1097" s="16">
        <f>F1097*G1097</f>
        <v>99</v>
      </c>
      <c r="L1097" s="24">
        <f>(J1097/K1097)</f>
        <v>0.13131313131313133</v>
      </c>
      <c r="M1097" s="24">
        <f t="shared" si="17"/>
        <v>0.39393939393939392</v>
      </c>
    </row>
    <row r="1098" spans="1:13">
      <c r="A1098" s="25">
        <v>439</v>
      </c>
      <c r="B1098" s="12">
        <v>15</v>
      </c>
      <c r="C1098" s="19" t="s">
        <v>96</v>
      </c>
      <c r="D1098" t="s">
        <v>2440</v>
      </c>
      <c r="E1098" s="21">
        <v>15</v>
      </c>
      <c r="F1098" s="21">
        <v>26</v>
      </c>
      <c r="G1098" s="12">
        <v>3</v>
      </c>
      <c r="H1098" s="12">
        <v>29</v>
      </c>
      <c r="I1098" t="s">
        <v>2423</v>
      </c>
      <c r="J1098" s="16">
        <f>F1098-E1098</f>
        <v>11</v>
      </c>
      <c r="K1098" s="16">
        <f>F1098*G1098</f>
        <v>78</v>
      </c>
      <c r="L1098" s="24">
        <f>(J1098/K1098)</f>
        <v>0.14102564102564102</v>
      </c>
      <c r="M1098" s="24">
        <f t="shared" si="17"/>
        <v>0.42307692307692307</v>
      </c>
    </row>
    <row r="1099" spans="1:13">
      <c r="A1099" s="25">
        <v>440</v>
      </c>
      <c r="B1099" s="12">
        <v>13</v>
      </c>
      <c r="C1099" s="19" t="s">
        <v>129</v>
      </c>
      <c r="D1099" t="s">
        <v>2437</v>
      </c>
      <c r="E1099" s="21">
        <v>14</v>
      </c>
      <c r="F1099" s="21">
        <v>23</v>
      </c>
      <c r="G1099" s="12">
        <v>2</v>
      </c>
      <c r="H1099" s="12">
        <v>36</v>
      </c>
      <c r="I1099" t="s">
        <v>2421</v>
      </c>
      <c r="J1099" s="16">
        <f>F1099-E1099</f>
        <v>9</v>
      </c>
      <c r="K1099" s="16">
        <f>F1099*G1099</f>
        <v>46</v>
      </c>
      <c r="L1099" s="24">
        <f>(J1099/K1099)</f>
        <v>0.19565217391304349</v>
      </c>
      <c r="M1099" s="24">
        <f t="shared" si="17"/>
        <v>0.39130434782608697</v>
      </c>
    </row>
    <row r="1100" spans="1:13">
      <c r="A1100" s="25">
        <v>440</v>
      </c>
      <c r="B1100" s="12">
        <v>13</v>
      </c>
      <c r="C1100" s="19" t="s">
        <v>68</v>
      </c>
      <c r="D1100" t="s">
        <v>2431</v>
      </c>
      <c r="E1100" s="21">
        <v>11</v>
      </c>
      <c r="F1100" s="21">
        <v>19</v>
      </c>
      <c r="G1100" s="12">
        <v>2</v>
      </c>
      <c r="H1100" s="12">
        <v>9</v>
      </c>
      <c r="I1100" t="s">
        <v>2421</v>
      </c>
      <c r="J1100" s="16">
        <f>F1100-E1100</f>
        <v>8</v>
      </c>
      <c r="K1100" s="16">
        <f>F1100*G1100</f>
        <v>38</v>
      </c>
      <c r="L1100" s="24">
        <f>(J1100/K1100)</f>
        <v>0.21052631578947367</v>
      </c>
      <c r="M1100" s="24">
        <f t="shared" si="17"/>
        <v>0.42105263157894735</v>
      </c>
    </row>
    <row r="1101" spans="1:13">
      <c r="A1101" s="25">
        <v>441</v>
      </c>
      <c r="B1101" s="12">
        <v>13</v>
      </c>
      <c r="C1101" s="19" t="s">
        <v>24</v>
      </c>
      <c r="D1101" t="s">
        <v>2432</v>
      </c>
      <c r="E1101" s="21">
        <v>21</v>
      </c>
      <c r="F1101" s="21">
        <v>35</v>
      </c>
      <c r="G1101" s="12">
        <v>3</v>
      </c>
      <c r="H1101" s="12">
        <v>54</v>
      </c>
      <c r="I1101" t="s">
        <v>2421</v>
      </c>
      <c r="J1101" s="16">
        <f>F1101-E1101</f>
        <v>14</v>
      </c>
      <c r="K1101" s="16">
        <f>F1101*G1101</f>
        <v>105</v>
      </c>
      <c r="L1101" s="24">
        <f>(J1101/K1101)</f>
        <v>0.13333333333333333</v>
      </c>
      <c r="M1101" s="24">
        <f t="shared" si="17"/>
        <v>0.4</v>
      </c>
    </row>
    <row r="1102" spans="1:13">
      <c r="A1102" s="25">
        <v>441</v>
      </c>
      <c r="B1102" s="12">
        <v>13</v>
      </c>
      <c r="C1102" s="19" t="s">
        <v>96</v>
      </c>
      <c r="D1102" t="s">
        <v>2440</v>
      </c>
      <c r="E1102" s="21">
        <v>15</v>
      </c>
      <c r="F1102" s="21">
        <v>26</v>
      </c>
      <c r="G1102" s="12">
        <v>3</v>
      </c>
      <c r="H1102" s="12">
        <v>36</v>
      </c>
      <c r="I1102" t="s">
        <v>2423</v>
      </c>
      <c r="J1102" s="16">
        <f>F1102-E1102</f>
        <v>11</v>
      </c>
      <c r="K1102" s="16">
        <f>F1102*G1102</f>
        <v>78</v>
      </c>
      <c r="L1102" s="24">
        <f>(J1102/K1102)</f>
        <v>0.14102564102564102</v>
      </c>
      <c r="M1102" s="24">
        <f t="shared" si="17"/>
        <v>0.42307692307692307</v>
      </c>
    </row>
    <row r="1103" spans="1:13">
      <c r="A1103" s="25">
        <v>442</v>
      </c>
      <c r="B1103" s="12">
        <v>15</v>
      </c>
      <c r="C1103" s="19" t="s">
        <v>47</v>
      </c>
      <c r="D1103" t="s">
        <v>2435</v>
      </c>
      <c r="E1103" s="21">
        <v>20</v>
      </c>
      <c r="F1103" s="21">
        <v>34</v>
      </c>
      <c r="G1103" s="12">
        <v>3</v>
      </c>
      <c r="H1103" s="12">
        <v>29</v>
      </c>
      <c r="I1103" t="s">
        <v>2423</v>
      </c>
      <c r="J1103" s="16">
        <f>F1103-E1103</f>
        <v>14</v>
      </c>
      <c r="K1103" s="16">
        <f>F1103*G1103</f>
        <v>102</v>
      </c>
      <c r="L1103" s="24">
        <f>(J1103/K1103)</f>
        <v>0.13725490196078433</v>
      </c>
      <c r="M1103" s="24">
        <f t="shared" si="17"/>
        <v>0.41176470588235292</v>
      </c>
    </row>
    <row r="1104" spans="1:13">
      <c r="A1104" s="25">
        <v>442</v>
      </c>
      <c r="B1104" s="12">
        <v>15</v>
      </c>
      <c r="C1104" s="19" t="s">
        <v>78</v>
      </c>
      <c r="D1104" t="s">
        <v>2441</v>
      </c>
      <c r="E1104" s="21">
        <v>15</v>
      </c>
      <c r="F1104" s="21">
        <v>25</v>
      </c>
      <c r="G1104" s="12">
        <v>1</v>
      </c>
      <c r="H1104" s="12">
        <v>57</v>
      </c>
      <c r="I1104" t="s">
        <v>2421</v>
      </c>
      <c r="J1104" s="16">
        <f>F1104-E1104</f>
        <v>10</v>
      </c>
      <c r="K1104" s="16">
        <f>F1104*G1104</f>
        <v>25</v>
      </c>
      <c r="L1104" s="24">
        <f>(J1104/K1104)</f>
        <v>0.4</v>
      </c>
      <c r="M1104" s="24">
        <f t="shared" si="17"/>
        <v>0.4</v>
      </c>
    </row>
    <row r="1105" spans="1:13">
      <c r="A1105" s="25">
        <v>442</v>
      </c>
      <c r="B1105" s="12">
        <v>15</v>
      </c>
      <c r="C1105" s="19" t="s">
        <v>56</v>
      </c>
      <c r="D1105" t="s">
        <v>2427</v>
      </c>
      <c r="E1105" s="21">
        <v>22</v>
      </c>
      <c r="F1105" s="21">
        <v>36</v>
      </c>
      <c r="G1105" s="12">
        <v>3</v>
      </c>
      <c r="H1105" s="12">
        <v>45</v>
      </c>
      <c r="I1105" t="s">
        <v>2421</v>
      </c>
      <c r="J1105" s="16">
        <f>F1105-E1105</f>
        <v>14</v>
      </c>
      <c r="K1105" s="16">
        <f>F1105*G1105</f>
        <v>108</v>
      </c>
      <c r="L1105" s="24">
        <f>(J1105/K1105)</f>
        <v>0.12962962962962962</v>
      </c>
      <c r="M1105" s="24">
        <f t="shared" si="17"/>
        <v>0.3888888888888889</v>
      </c>
    </row>
    <row r="1106" spans="1:13">
      <c r="A1106" s="25">
        <v>443</v>
      </c>
      <c r="B1106" s="12">
        <v>4</v>
      </c>
      <c r="C1106" s="19" t="s">
        <v>129</v>
      </c>
      <c r="D1106" t="s">
        <v>2437</v>
      </c>
      <c r="E1106" s="21">
        <v>14</v>
      </c>
      <c r="F1106" s="21">
        <v>23</v>
      </c>
      <c r="G1106" s="12">
        <v>1</v>
      </c>
      <c r="H1106" s="12">
        <v>30</v>
      </c>
      <c r="I1106" t="s">
        <v>2421</v>
      </c>
      <c r="J1106" s="16">
        <f>F1106-E1106</f>
        <v>9</v>
      </c>
      <c r="K1106" s="16">
        <f>F1106*G1106</f>
        <v>23</v>
      </c>
      <c r="L1106" s="24">
        <f>(J1106/K1106)</f>
        <v>0.39130434782608697</v>
      </c>
      <c r="M1106" s="24">
        <f t="shared" si="17"/>
        <v>0.39130434782608697</v>
      </c>
    </row>
    <row r="1107" spans="1:13">
      <c r="A1107" s="25">
        <v>443</v>
      </c>
      <c r="B1107" s="12">
        <v>4</v>
      </c>
      <c r="C1107" s="19" t="s">
        <v>159</v>
      </c>
      <c r="D1107" t="s">
        <v>2433</v>
      </c>
      <c r="E1107" s="21">
        <v>19</v>
      </c>
      <c r="F1107" s="21">
        <v>32</v>
      </c>
      <c r="G1107" s="12">
        <v>1</v>
      </c>
      <c r="H1107" s="12">
        <v>52</v>
      </c>
      <c r="I1107" t="s">
        <v>2421</v>
      </c>
      <c r="J1107" s="16">
        <f>F1107-E1107</f>
        <v>13</v>
      </c>
      <c r="K1107" s="16">
        <f>F1107*G1107</f>
        <v>32</v>
      </c>
      <c r="L1107" s="24">
        <f>(J1107/K1107)</f>
        <v>0.40625</v>
      </c>
      <c r="M1107" s="24">
        <f t="shared" si="17"/>
        <v>0.40625</v>
      </c>
    </row>
    <row r="1108" spans="1:13">
      <c r="A1108" s="25">
        <v>443</v>
      </c>
      <c r="B1108" s="12">
        <v>4</v>
      </c>
      <c r="C1108" s="19" t="s">
        <v>96</v>
      </c>
      <c r="D1108" t="s">
        <v>2440</v>
      </c>
      <c r="E1108" s="21">
        <v>15</v>
      </c>
      <c r="F1108" s="21">
        <v>26</v>
      </c>
      <c r="G1108" s="12">
        <v>3</v>
      </c>
      <c r="H1108" s="12">
        <v>55</v>
      </c>
      <c r="I1108" t="s">
        <v>2421</v>
      </c>
      <c r="J1108" s="16">
        <f>F1108-E1108</f>
        <v>11</v>
      </c>
      <c r="K1108" s="16">
        <f>F1108*G1108</f>
        <v>78</v>
      </c>
      <c r="L1108" s="24">
        <f>(J1108/K1108)</f>
        <v>0.14102564102564102</v>
      </c>
      <c r="M1108" s="24">
        <f t="shared" si="17"/>
        <v>0.42307692307692307</v>
      </c>
    </row>
    <row r="1109" spans="1:13">
      <c r="A1109" s="25">
        <v>443</v>
      </c>
      <c r="B1109" s="12">
        <v>4</v>
      </c>
      <c r="C1109" s="19" t="s">
        <v>37</v>
      </c>
      <c r="D1109" t="s">
        <v>2430</v>
      </c>
      <c r="E1109" s="21">
        <v>16</v>
      </c>
      <c r="F1109" s="21">
        <v>28</v>
      </c>
      <c r="G1109" s="12">
        <v>3</v>
      </c>
      <c r="H1109" s="12">
        <v>18</v>
      </c>
      <c r="I1109" t="s">
        <v>2421</v>
      </c>
      <c r="J1109" s="16">
        <f>F1109-E1109</f>
        <v>12</v>
      </c>
      <c r="K1109" s="16">
        <f>F1109*G1109</f>
        <v>84</v>
      </c>
      <c r="L1109" s="24">
        <f>(J1109/K1109)</f>
        <v>0.14285714285714285</v>
      </c>
      <c r="M1109" s="24">
        <f t="shared" si="17"/>
        <v>0.42857142857142855</v>
      </c>
    </row>
    <row r="1110" spans="1:13">
      <c r="A1110" s="25">
        <v>444</v>
      </c>
      <c r="B1110" s="12">
        <v>8</v>
      </c>
      <c r="C1110" s="19" t="s">
        <v>129</v>
      </c>
      <c r="D1110" t="s">
        <v>2437</v>
      </c>
      <c r="E1110" s="21">
        <v>14</v>
      </c>
      <c r="F1110" s="21">
        <v>23</v>
      </c>
      <c r="G1110" s="12">
        <v>1</v>
      </c>
      <c r="H1110" s="12">
        <v>32</v>
      </c>
      <c r="I1110" t="s">
        <v>2423</v>
      </c>
      <c r="J1110" s="16">
        <f>F1110-E1110</f>
        <v>9</v>
      </c>
      <c r="K1110" s="16">
        <f>F1110*G1110</f>
        <v>23</v>
      </c>
      <c r="L1110" s="24">
        <f>(J1110/K1110)</f>
        <v>0.39130434782608697</v>
      </c>
      <c r="M1110" s="24">
        <f t="shared" si="17"/>
        <v>0.39130434782608697</v>
      </c>
    </row>
    <row r="1111" spans="1:13">
      <c r="A1111" s="25">
        <v>444</v>
      </c>
      <c r="B1111" s="12">
        <v>8</v>
      </c>
      <c r="C1111" s="19" t="s">
        <v>102</v>
      </c>
      <c r="D1111" t="s">
        <v>2420</v>
      </c>
      <c r="E1111" s="21">
        <v>14</v>
      </c>
      <c r="F1111" s="21">
        <v>24</v>
      </c>
      <c r="G1111" s="12">
        <v>3</v>
      </c>
      <c r="H1111" s="12">
        <v>49</v>
      </c>
      <c r="I1111" t="s">
        <v>2423</v>
      </c>
      <c r="J1111" s="16">
        <f>F1111-E1111</f>
        <v>10</v>
      </c>
      <c r="K1111" s="16">
        <f>F1111*G1111</f>
        <v>72</v>
      </c>
      <c r="L1111" s="24">
        <f>(J1111/K1111)</f>
        <v>0.1388888888888889</v>
      </c>
      <c r="M1111" s="24">
        <f t="shared" si="17"/>
        <v>0.41666666666666669</v>
      </c>
    </row>
    <row r="1112" spans="1:13">
      <c r="A1112" s="25">
        <v>445</v>
      </c>
      <c r="B1112" s="12">
        <v>6</v>
      </c>
      <c r="C1112" s="19" t="s">
        <v>64</v>
      </c>
      <c r="D1112" t="s">
        <v>2425</v>
      </c>
      <c r="E1112" s="21">
        <v>16</v>
      </c>
      <c r="F1112" s="21">
        <v>27</v>
      </c>
      <c r="G1112" s="12">
        <v>3</v>
      </c>
      <c r="H1112" s="12">
        <v>26</v>
      </c>
      <c r="I1112" t="s">
        <v>2421</v>
      </c>
      <c r="J1112" s="16">
        <f>F1112-E1112</f>
        <v>11</v>
      </c>
      <c r="K1112" s="16">
        <f>F1112*G1112</f>
        <v>81</v>
      </c>
      <c r="L1112" s="24">
        <f>(J1112/K1112)</f>
        <v>0.13580246913580246</v>
      </c>
      <c r="M1112" s="24">
        <f t="shared" si="17"/>
        <v>0.40740740740740738</v>
      </c>
    </row>
    <row r="1113" spans="1:13">
      <c r="A1113" s="25">
        <v>446</v>
      </c>
      <c r="B1113" s="12">
        <v>12</v>
      </c>
      <c r="C1113" s="19" t="s">
        <v>53</v>
      </c>
      <c r="D1113" t="s">
        <v>2438</v>
      </c>
      <c r="E1113" s="21">
        <v>13</v>
      </c>
      <c r="F1113" s="21">
        <v>21</v>
      </c>
      <c r="G1113" s="12">
        <v>1</v>
      </c>
      <c r="H1113" s="12">
        <v>8</v>
      </c>
      <c r="I1113" t="s">
        <v>2423</v>
      </c>
      <c r="J1113" s="16">
        <f>F1113-E1113</f>
        <v>8</v>
      </c>
      <c r="K1113" s="16">
        <f>F1113*G1113</f>
        <v>21</v>
      </c>
      <c r="L1113" s="24">
        <f>(J1113/K1113)</f>
        <v>0.38095238095238093</v>
      </c>
      <c r="M1113" s="24">
        <f t="shared" si="17"/>
        <v>0.38095238095238093</v>
      </c>
    </row>
    <row r="1114" spans="1:13">
      <c r="A1114" s="25">
        <v>447</v>
      </c>
      <c r="B1114" s="12">
        <v>8</v>
      </c>
      <c r="C1114" s="19" t="s">
        <v>88</v>
      </c>
      <c r="D1114" t="s">
        <v>2436</v>
      </c>
      <c r="E1114" s="21">
        <v>12</v>
      </c>
      <c r="F1114" s="21">
        <v>20</v>
      </c>
      <c r="G1114" s="12">
        <v>2</v>
      </c>
      <c r="H1114" s="12">
        <v>29</v>
      </c>
      <c r="I1114" t="s">
        <v>2423</v>
      </c>
      <c r="J1114" s="16">
        <f>F1114-E1114</f>
        <v>8</v>
      </c>
      <c r="K1114" s="16">
        <f>F1114*G1114</f>
        <v>40</v>
      </c>
      <c r="L1114" s="24">
        <f>(J1114/K1114)</f>
        <v>0.2</v>
      </c>
      <c r="M1114" s="24">
        <f t="shared" si="17"/>
        <v>0.4</v>
      </c>
    </row>
    <row r="1115" spans="1:13">
      <c r="A1115" s="25">
        <v>447</v>
      </c>
      <c r="B1115" s="12">
        <v>8</v>
      </c>
      <c r="C1115" s="19" t="s">
        <v>68</v>
      </c>
      <c r="D1115" t="s">
        <v>2431</v>
      </c>
      <c r="E1115" s="21">
        <v>11</v>
      </c>
      <c r="F1115" s="21">
        <v>19</v>
      </c>
      <c r="G1115" s="12">
        <v>3</v>
      </c>
      <c r="H1115" s="12">
        <v>50</v>
      </c>
      <c r="I1115" t="s">
        <v>2423</v>
      </c>
      <c r="J1115" s="16">
        <f>F1115-E1115</f>
        <v>8</v>
      </c>
      <c r="K1115" s="16">
        <f>F1115*G1115</f>
        <v>57</v>
      </c>
      <c r="L1115" s="24">
        <f>(J1115/K1115)</f>
        <v>0.14035087719298245</v>
      </c>
      <c r="M1115" s="24">
        <f t="shared" si="17"/>
        <v>0.42105263157894735</v>
      </c>
    </row>
    <row r="1116" spans="1:13">
      <c r="A1116" s="25">
        <v>447</v>
      </c>
      <c r="B1116" s="12">
        <v>8</v>
      </c>
      <c r="C1116" s="19" t="s">
        <v>37</v>
      </c>
      <c r="D1116" t="s">
        <v>2430</v>
      </c>
      <c r="E1116" s="21">
        <v>16</v>
      </c>
      <c r="F1116" s="21">
        <v>28</v>
      </c>
      <c r="G1116" s="12">
        <v>3</v>
      </c>
      <c r="H1116" s="12">
        <v>7</v>
      </c>
      <c r="I1116" t="s">
        <v>2421</v>
      </c>
      <c r="J1116" s="16">
        <f>F1116-E1116</f>
        <v>12</v>
      </c>
      <c r="K1116" s="16">
        <f>F1116*G1116</f>
        <v>84</v>
      </c>
      <c r="L1116" s="24">
        <f>(J1116/K1116)</f>
        <v>0.14285714285714285</v>
      </c>
      <c r="M1116" s="24">
        <f t="shared" si="17"/>
        <v>0.42857142857142855</v>
      </c>
    </row>
    <row r="1117" spans="1:13">
      <c r="A1117" s="25">
        <v>448</v>
      </c>
      <c r="B1117" s="12">
        <v>4</v>
      </c>
      <c r="C1117" s="19" t="s">
        <v>68</v>
      </c>
      <c r="D1117" t="s">
        <v>2431</v>
      </c>
      <c r="E1117" s="21">
        <v>11</v>
      </c>
      <c r="F1117" s="21">
        <v>19</v>
      </c>
      <c r="G1117" s="12">
        <v>2</v>
      </c>
      <c r="H1117" s="12">
        <v>26</v>
      </c>
      <c r="I1117" t="s">
        <v>2423</v>
      </c>
      <c r="J1117" s="16">
        <f>F1117-E1117</f>
        <v>8</v>
      </c>
      <c r="K1117" s="16">
        <f>F1117*G1117</f>
        <v>38</v>
      </c>
      <c r="L1117" s="24">
        <f>(J1117/K1117)</f>
        <v>0.21052631578947367</v>
      </c>
      <c r="M1117" s="24">
        <f t="shared" si="17"/>
        <v>0.42105263157894735</v>
      </c>
    </row>
    <row r="1118" spans="1:13">
      <c r="A1118" s="25">
        <v>448</v>
      </c>
      <c r="B1118" s="12">
        <v>4</v>
      </c>
      <c r="C1118" s="19" t="s">
        <v>172</v>
      </c>
      <c r="D1118" t="s">
        <v>2429</v>
      </c>
      <c r="E1118" s="21">
        <v>20</v>
      </c>
      <c r="F1118" s="21">
        <v>33</v>
      </c>
      <c r="G1118" s="12">
        <v>3</v>
      </c>
      <c r="H1118" s="12">
        <v>40</v>
      </c>
      <c r="I1118" t="s">
        <v>2423</v>
      </c>
      <c r="J1118" s="16">
        <f>F1118-E1118</f>
        <v>13</v>
      </c>
      <c r="K1118" s="16">
        <f>F1118*G1118</f>
        <v>99</v>
      </c>
      <c r="L1118" s="24">
        <f>(J1118/K1118)</f>
        <v>0.13131313131313133</v>
      </c>
      <c r="M1118" s="24">
        <f t="shared" si="17"/>
        <v>0.39393939393939392</v>
      </c>
    </row>
    <row r="1119" spans="1:13">
      <c r="A1119" s="25">
        <v>449</v>
      </c>
      <c r="B1119" s="12">
        <v>3</v>
      </c>
      <c r="C1119" s="19" t="s">
        <v>159</v>
      </c>
      <c r="D1119" t="s">
        <v>2433</v>
      </c>
      <c r="E1119" s="21">
        <v>19</v>
      </c>
      <c r="F1119" s="21">
        <v>32</v>
      </c>
      <c r="G1119" s="12">
        <v>2</v>
      </c>
      <c r="H1119" s="12">
        <v>33</v>
      </c>
      <c r="I1119" t="s">
        <v>2423</v>
      </c>
      <c r="J1119" s="16">
        <f>F1119-E1119</f>
        <v>13</v>
      </c>
      <c r="K1119" s="16">
        <f>F1119*G1119</f>
        <v>64</v>
      </c>
      <c r="L1119" s="24">
        <f>(J1119/K1119)</f>
        <v>0.203125</v>
      </c>
      <c r="M1119" s="24">
        <f t="shared" si="17"/>
        <v>0.40625</v>
      </c>
    </row>
    <row r="1120" spans="1:13">
      <c r="A1120" s="25">
        <v>450</v>
      </c>
      <c r="B1120" s="12">
        <v>9</v>
      </c>
      <c r="C1120" s="19" t="s">
        <v>59</v>
      </c>
      <c r="D1120" t="s">
        <v>2439</v>
      </c>
      <c r="E1120" s="21">
        <v>10</v>
      </c>
      <c r="F1120" s="21">
        <v>18</v>
      </c>
      <c r="G1120" s="12">
        <v>2</v>
      </c>
      <c r="H1120" s="12">
        <v>13</v>
      </c>
      <c r="I1120" t="s">
        <v>2423</v>
      </c>
      <c r="J1120" s="16">
        <f>F1120-E1120</f>
        <v>8</v>
      </c>
      <c r="K1120" s="16">
        <f>F1120*G1120</f>
        <v>36</v>
      </c>
      <c r="L1120" s="24">
        <f>(J1120/K1120)</f>
        <v>0.22222222222222221</v>
      </c>
      <c r="M1120" s="24">
        <f t="shared" si="17"/>
        <v>0.44444444444444442</v>
      </c>
    </row>
    <row r="1121" spans="1:13">
      <c r="A1121" s="25">
        <v>450</v>
      </c>
      <c r="B1121" s="12">
        <v>9</v>
      </c>
      <c r="C1121" s="19" t="s">
        <v>56</v>
      </c>
      <c r="D1121" t="s">
        <v>2427</v>
      </c>
      <c r="E1121" s="21">
        <v>22</v>
      </c>
      <c r="F1121" s="21">
        <v>36</v>
      </c>
      <c r="G1121" s="12">
        <v>1</v>
      </c>
      <c r="H1121" s="12">
        <v>21</v>
      </c>
      <c r="I1121" t="s">
        <v>2421</v>
      </c>
      <c r="J1121" s="16">
        <f>F1121-E1121</f>
        <v>14</v>
      </c>
      <c r="K1121" s="16">
        <f>F1121*G1121</f>
        <v>36</v>
      </c>
      <c r="L1121" s="24">
        <f>(J1121/K1121)</f>
        <v>0.3888888888888889</v>
      </c>
      <c r="M1121" s="24">
        <f t="shared" si="17"/>
        <v>0.3888888888888889</v>
      </c>
    </row>
    <row r="1122" spans="1:13">
      <c r="A1122" s="25">
        <v>451</v>
      </c>
      <c r="B1122" s="12">
        <v>3</v>
      </c>
      <c r="C1122" s="19" t="s">
        <v>24</v>
      </c>
      <c r="D1122" t="s">
        <v>2432</v>
      </c>
      <c r="E1122" s="21">
        <v>21</v>
      </c>
      <c r="F1122" s="21">
        <v>35</v>
      </c>
      <c r="G1122" s="12">
        <v>1</v>
      </c>
      <c r="H1122" s="12">
        <v>23</v>
      </c>
      <c r="I1122" t="s">
        <v>2423</v>
      </c>
      <c r="J1122" s="16">
        <f>F1122-E1122</f>
        <v>14</v>
      </c>
      <c r="K1122" s="16">
        <f>F1122*G1122</f>
        <v>35</v>
      </c>
      <c r="L1122" s="24">
        <f>(J1122/K1122)</f>
        <v>0.4</v>
      </c>
      <c r="M1122" s="24">
        <f t="shared" si="17"/>
        <v>0.4</v>
      </c>
    </row>
    <row r="1123" spans="1:13">
      <c r="A1123" s="25">
        <v>451</v>
      </c>
      <c r="B1123" s="12">
        <v>3</v>
      </c>
      <c r="C1123" s="19" t="s">
        <v>129</v>
      </c>
      <c r="D1123" t="s">
        <v>2437</v>
      </c>
      <c r="E1123" s="21">
        <v>14</v>
      </c>
      <c r="F1123" s="21">
        <v>23</v>
      </c>
      <c r="G1123" s="12">
        <v>1</v>
      </c>
      <c r="H1123" s="12">
        <v>41</v>
      </c>
      <c r="I1123" t="s">
        <v>2423</v>
      </c>
      <c r="J1123" s="16">
        <f>F1123-E1123</f>
        <v>9</v>
      </c>
      <c r="K1123" s="16">
        <f>F1123*G1123</f>
        <v>23</v>
      </c>
      <c r="L1123" s="24">
        <f>(J1123/K1123)</f>
        <v>0.39130434782608697</v>
      </c>
      <c r="M1123" s="24">
        <f t="shared" si="17"/>
        <v>0.39130434782608697</v>
      </c>
    </row>
    <row r="1124" spans="1:13">
      <c r="A1124" s="25">
        <v>451</v>
      </c>
      <c r="B1124" s="12">
        <v>3</v>
      </c>
      <c r="C1124" s="19" t="s">
        <v>47</v>
      </c>
      <c r="D1124" t="s">
        <v>2435</v>
      </c>
      <c r="E1124" s="21">
        <v>20</v>
      </c>
      <c r="F1124" s="21">
        <v>34</v>
      </c>
      <c r="G1124" s="12">
        <v>1</v>
      </c>
      <c r="H1124" s="12">
        <v>39</v>
      </c>
      <c r="I1124" t="s">
        <v>2421</v>
      </c>
      <c r="J1124" s="16">
        <f>F1124-E1124</f>
        <v>14</v>
      </c>
      <c r="K1124" s="16">
        <f>F1124*G1124</f>
        <v>34</v>
      </c>
      <c r="L1124" s="24">
        <f>(J1124/K1124)</f>
        <v>0.41176470588235292</v>
      </c>
      <c r="M1124" s="24">
        <f t="shared" si="17"/>
        <v>0.41176470588235292</v>
      </c>
    </row>
    <row r="1125" spans="1:13">
      <c r="A1125" s="25">
        <v>452</v>
      </c>
      <c r="B1125" s="12">
        <v>9</v>
      </c>
      <c r="C1125" s="19" t="s">
        <v>72</v>
      </c>
      <c r="D1125" t="s">
        <v>2424</v>
      </c>
      <c r="E1125" s="21">
        <v>19</v>
      </c>
      <c r="F1125" s="21">
        <v>31</v>
      </c>
      <c r="G1125" s="12">
        <v>3</v>
      </c>
      <c r="H1125" s="12">
        <v>53</v>
      </c>
      <c r="I1125" t="s">
        <v>2421</v>
      </c>
      <c r="J1125" s="16">
        <f>F1125-E1125</f>
        <v>12</v>
      </c>
      <c r="K1125" s="16">
        <f>F1125*G1125</f>
        <v>93</v>
      </c>
      <c r="L1125" s="24">
        <f>(J1125/K1125)</f>
        <v>0.12903225806451613</v>
      </c>
      <c r="M1125" s="24">
        <f t="shared" si="17"/>
        <v>0.38709677419354838</v>
      </c>
    </row>
    <row r="1126" spans="1:13">
      <c r="A1126" s="25">
        <v>452</v>
      </c>
      <c r="B1126" s="12">
        <v>9</v>
      </c>
      <c r="C1126" s="19" t="s">
        <v>133</v>
      </c>
      <c r="D1126" t="s">
        <v>2434</v>
      </c>
      <c r="E1126" s="21">
        <v>13</v>
      </c>
      <c r="F1126" s="21">
        <v>22</v>
      </c>
      <c r="G1126" s="12">
        <v>2</v>
      </c>
      <c r="H1126" s="12">
        <v>28</v>
      </c>
      <c r="I1126" t="s">
        <v>2421</v>
      </c>
      <c r="J1126" s="16">
        <f>F1126-E1126</f>
        <v>9</v>
      </c>
      <c r="K1126" s="16">
        <f>F1126*G1126</f>
        <v>44</v>
      </c>
      <c r="L1126" s="24">
        <f>(J1126/K1126)</f>
        <v>0.20454545454545456</v>
      </c>
      <c r="M1126" s="24">
        <f t="shared" si="17"/>
        <v>0.40909090909090912</v>
      </c>
    </row>
    <row r="1127" spans="1:13">
      <c r="A1127" s="25">
        <v>452</v>
      </c>
      <c r="B1127" s="12">
        <v>9</v>
      </c>
      <c r="C1127" s="19" t="s">
        <v>53</v>
      </c>
      <c r="D1127" t="s">
        <v>2438</v>
      </c>
      <c r="E1127" s="21">
        <v>13</v>
      </c>
      <c r="F1127" s="21">
        <v>21</v>
      </c>
      <c r="G1127" s="12">
        <v>1</v>
      </c>
      <c r="H1127" s="12">
        <v>42</v>
      </c>
      <c r="I1127" t="s">
        <v>2423</v>
      </c>
      <c r="J1127" s="16">
        <f>F1127-E1127</f>
        <v>8</v>
      </c>
      <c r="K1127" s="16">
        <f>F1127*G1127</f>
        <v>21</v>
      </c>
      <c r="L1127" s="24">
        <f>(J1127/K1127)</f>
        <v>0.38095238095238093</v>
      </c>
      <c r="M1127" s="24">
        <f t="shared" si="17"/>
        <v>0.38095238095238093</v>
      </c>
    </row>
    <row r="1128" spans="1:13">
      <c r="A1128" s="25">
        <v>453</v>
      </c>
      <c r="B1128" s="12">
        <v>6</v>
      </c>
      <c r="C1128" s="19" t="s">
        <v>47</v>
      </c>
      <c r="D1128" t="s">
        <v>2435</v>
      </c>
      <c r="E1128" s="21">
        <v>20</v>
      </c>
      <c r="F1128" s="21">
        <v>34</v>
      </c>
      <c r="G1128" s="12">
        <v>1</v>
      </c>
      <c r="H1128" s="12">
        <v>42</v>
      </c>
      <c r="I1128" t="s">
        <v>2421</v>
      </c>
      <c r="J1128" s="16">
        <f>F1128-E1128</f>
        <v>14</v>
      </c>
      <c r="K1128" s="16">
        <f>F1128*G1128</f>
        <v>34</v>
      </c>
      <c r="L1128" s="24">
        <f>(J1128/K1128)</f>
        <v>0.41176470588235292</v>
      </c>
      <c r="M1128" s="24">
        <f t="shared" si="17"/>
        <v>0.41176470588235292</v>
      </c>
    </row>
    <row r="1129" spans="1:13">
      <c r="A1129" s="25">
        <v>453</v>
      </c>
      <c r="B1129" s="12">
        <v>6</v>
      </c>
      <c r="C1129" s="19" t="s">
        <v>159</v>
      </c>
      <c r="D1129" t="s">
        <v>2433</v>
      </c>
      <c r="E1129" s="21">
        <v>19</v>
      </c>
      <c r="F1129" s="21">
        <v>32</v>
      </c>
      <c r="G1129" s="12">
        <v>3</v>
      </c>
      <c r="H1129" s="12">
        <v>58</v>
      </c>
      <c r="I1129" t="s">
        <v>2421</v>
      </c>
      <c r="J1129" s="16">
        <f>F1129-E1129</f>
        <v>13</v>
      </c>
      <c r="K1129" s="16">
        <f>F1129*G1129</f>
        <v>96</v>
      </c>
      <c r="L1129" s="24">
        <f>(J1129/K1129)</f>
        <v>0.13541666666666666</v>
      </c>
      <c r="M1129" s="24">
        <f t="shared" si="17"/>
        <v>0.40625</v>
      </c>
    </row>
    <row r="1130" spans="1:13">
      <c r="A1130" s="25">
        <v>454</v>
      </c>
      <c r="B1130" s="12">
        <v>1</v>
      </c>
      <c r="C1130" s="19" t="s">
        <v>64</v>
      </c>
      <c r="D1130" t="s">
        <v>2425</v>
      </c>
      <c r="E1130" s="21">
        <v>16</v>
      </c>
      <c r="F1130" s="21">
        <v>27</v>
      </c>
      <c r="G1130" s="12">
        <v>2</v>
      </c>
      <c r="H1130" s="12">
        <v>49</v>
      </c>
      <c r="I1130" t="s">
        <v>2421</v>
      </c>
      <c r="J1130" s="16">
        <f>F1130-E1130</f>
        <v>11</v>
      </c>
      <c r="K1130" s="16">
        <f>F1130*G1130</f>
        <v>54</v>
      </c>
      <c r="L1130" s="24">
        <f>(J1130/K1130)</f>
        <v>0.20370370370370369</v>
      </c>
      <c r="M1130" s="24">
        <f t="shared" si="17"/>
        <v>0.40740740740740738</v>
      </c>
    </row>
    <row r="1131" spans="1:13">
      <c r="A1131" s="25">
        <v>454</v>
      </c>
      <c r="B1131" s="12">
        <v>1</v>
      </c>
      <c r="C1131" s="19" t="s">
        <v>68</v>
      </c>
      <c r="D1131" t="s">
        <v>2431</v>
      </c>
      <c r="E1131" s="21">
        <v>11</v>
      </c>
      <c r="F1131" s="21">
        <v>19</v>
      </c>
      <c r="G1131" s="12">
        <v>3</v>
      </c>
      <c r="H1131" s="12">
        <v>18</v>
      </c>
      <c r="I1131" t="s">
        <v>2423</v>
      </c>
      <c r="J1131" s="16">
        <f>F1131-E1131</f>
        <v>8</v>
      </c>
      <c r="K1131" s="16">
        <f>F1131*G1131</f>
        <v>57</v>
      </c>
      <c r="L1131" s="24">
        <f>(J1131/K1131)</f>
        <v>0.14035087719298245</v>
      </c>
      <c r="M1131" s="24">
        <f t="shared" si="17"/>
        <v>0.42105263157894735</v>
      </c>
    </row>
    <row r="1132" spans="1:13">
      <c r="A1132" s="25">
        <v>454</v>
      </c>
      <c r="B1132" s="12">
        <v>1</v>
      </c>
      <c r="C1132" s="19" t="s">
        <v>56</v>
      </c>
      <c r="D1132" t="s">
        <v>2427</v>
      </c>
      <c r="E1132" s="21">
        <v>22</v>
      </c>
      <c r="F1132" s="21">
        <v>36</v>
      </c>
      <c r="G1132" s="12">
        <v>2</v>
      </c>
      <c r="H1132" s="12">
        <v>42</v>
      </c>
      <c r="I1132" t="s">
        <v>2423</v>
      </c>
      <c r="J1132" s="16">
        <f>F1132-E1132</f>
        <v>14</v>
      </c>
      <c r="K1132" s="16">
        <f>F1132*G1132</f>
        <v>72</v>
      </c>
      <c r="L1132" s="24">
        <f>(J1132/K1132)</f>
        <v>0.19444444444444445</v>
      </c>
      <c r="M1132" s="24">
        <f t="shared" si="17"/>
        <v>0.3888888888888889</v>
      </c>
    </row>
    <row r="1133" spans="1:13">
      <c r="A1133" s="25">
        <v>454</v>
      </c>
      <c r="B1133" s="12">
        <v>1</v>
      </c>
      <c r="C1133" s="19" t="s">
        <v>78</v>
      </c>
      <c r="D1133" t="s">
        <v>2441</v>
      </c>
      <c r="E1133" s="21">
        <v>15</v>
      </c>
      <c r="F1133" s="21">
        <v>25</v>
      </c>
      <c r="G1133" s="12">
        <v>2</v>
      </c>
      <c r="H1133" s="12">
        <v>44</v>
      </c>
      <c r="I1133" t="s">
        <v>2421</v>
      </c>
      <c r="J1133" s="16">
        <f>F1133-E1133</f>
        <v>10</v>
      </c>
      <c r="K1133" s="16">
        <f>F1133*G1133</f>
        <v>50</v>
      </c>
      <c r="L1133" s="24">
        <f>(J1133/K1133)</f>
        <v>0.2</v>
      </c>
      <c r="M1133" s="24">
        <f t="shared" si="17"/>
        <v>0.4</v>
      </c>
    </row>
    <row r="1134" spans="1:13">
      <c r="A1134" s="25">
        <v>455</v>
      </c>
      <c r="B1134" s="12">
        <v>12</v>
      </c>
      <c r="C1134" s="19" t="s">
        <v>102</v>
      </c>
      <c r="D1134" t="s">
        <v>2420</v>
      </c>
      <c r="E1134" s="21">
        <v>14</v>
      </c>
      <c r="F1134" s="21">
        <v>24</v>
      </c>
      <c r="G1134" s="12">
        <v>2</v>
      </c>
      <c r="H1134" s="12">
        <v>11</v>
      </c>
      <c r="I1134" t="s">
        <v>2421</v>
      </c>
      <c r="J1134" s="16">
        <f>F1134-E1134</f>
        <v>10</v>
      </c>
      <c r="K1134" s="16">
        <f>F1134*G1134</f>
        <v>48</v>
      </c>
      <c r="L1134" s="24">
        <f>(J1134/K1134)</f>
        <v>0.20833333333333334</v>
      </c>
      <c r="M1134" s="24">
        <f t="shared" si="17"/>
        <v>0.41666666666666669</v>
      </c>
    </row>
    <row r="1135" spans="1:13">
      <c r="A1135" s="25">
        <v>456</v>
      </c>
      <c r="B1135" s="12">
        <v>13</v>
      </c>
      <c r="C1135" s="19" t="s">
        <v>42</v>
      </c>
      <c r="D1135" t="s">
        <v>2426</v>
      </c>
      <c r="E1135" s="21">
        <v>25</v>
      </c>
      <c r="F1135" s="21">
        <v>40</v>
      </c>
      <c r="G1135" s="12">
        <v>2</v>
      </c>
      <c r="H1135" s="12">
        <v>47</v>
      </c>
      <c r="I1135" t="s">
        <v>2423</v>
      </c>
      <c r="J1135" s="16">
        <f>F1135-E1135</f>
        <v>15</v>
      </c>
      <c r="K1135" s="16">
        <f>F1135*G1135</f>
        <v>80</v>
      </c>
      <c r="L1135" s="24">
        <f>(J1135/K1135)</f>
        <v>0.1875</v>
      </c>
      <c r="M1135" s="24">
        <f t="shared" si="17"/>
        <v>0.375</v>
      </c>
    </row>
    <row r="1136" spans="1:13">
      <c r="A1136" s="25">
        <v>456</v>
      </c>
      <c r="B1136" s="12">
        <v>13</v>
      </c>
      <c r="C1136" s="19" t="s">
        <v>47</v>
      </c>
      <c r="D1136" t="s">
        <v>2435</v>
      </c>
      <c r="E1136" s="21">
        <v>20</v>
      </c>
      <c r="F1136" s="21">
        <v>34</v>
      </c>
      <c r="G1136" s="12">
        <v>2</v>
      </c>
      <c r="H1136" s="12">
        <v>24</v>
      </c>
      <c r="I1136" t="s">
        <v>2421</v>
      </c>
      <c r="J1136" s="16">
        <f>F1136-E1136</f>
        <v>14</v>
      </c>
      <c r="K1136" s="16">
        <f>F1136*G1136</f>
        <v>68</v>
      </c>
      <c r="L1136" s="24">
        <f>(J1136/K1136)</f>
        <v>0.20588235294117646</v>
      </c>
      <c r="M1136" s="24">
        <f t="shared" si="17"/>
        <v>0.41176470588235292</v>
      </c>
    </row>
    <row r="1137" spans="1:13">
      <c r="A1137" s="25">
        <v>457</v>
      </c>
      <c r="B1137" s="12">
        <v>18</v>
      </c>
      <c r="C1137" s="19" t="s">
        <v>172</v>
      </c>
      <c r="D1137" t="s">
        <v>2429</v>
      </c>
      <c r="E1137" s="21">
        <v>20</v>
      </c>
      <c r="F1137" s="21">
        <v>33</v>
      </c>
      <c r="G1137" s="12">
        <v>3</v>
      </c>
      <c r="H1137" s="12">
        <v>43</v>
      </c>
      <c r="I1137" t="s">
        <v>2423</v>
      </c>
      <c r="J1137" s="16">
        <f>F1137-E1137</f>
        <v>13</v>
      </c>
      <c r="K1137" s="16">
        <f>F1137*G1137</f>
        <v>99</v>
      </c>
      <c r="L1137" s="24">
        <f>(J1137/K1137)</f>
        <v>0.13131313131313133</v>
      </c>
      <c r="M1137" s="24">
        <f t="shared" si="17"/>
        <v>0.39393939393939392</v>
      </c>
    </row>
    <row r="1138" spans="1:13">
      <c r="A1138" s="25">
        <v>457</v>
      </c>
      <c r="B1138" s="12">
        <v>18</v>
      </c>
      <c r="C1138" s="19" t="s">
        <v>68</v>
      </c>
      <c r="D1138" t="s">
        <v>2431</v>
      </c>
      <c r="E1138" s="21">
        <v>11</v>
      </c>
      <c r="F1138" s="21">
        <v>19</v>
      </c>
      <c r="G1138" s="12">
        <v>2</v>
      </c>
      <c r="H1138" s="12">
        <v>15</v>
      </c>
      <c r="I1138" t="s">
        <v>2423</v>
      </c>
      <c r="J1138" s="16">
        <f>F1138-E1138</f>
        <v>8</v>
      </c>
      <c r="K1138" s="16">
        <f>F1138*G1138</f>
        <v>38</v>
      </c>
      <c r="L1138" s="24">
        <f>(J1138/K1138)</f>
        <v>0.21052631578947367</v>
      </c>
      <c r="M1138" s="24">
        <f t="shared" si="17"/>
        <v>0.42105263157894735</v>
      </c>
    </row>
    <row r="1139" spans="1:13">
      <c r="A1139" s="25">
        <v>458</v>
      </c>
      <c r="B1139" s="12">
        <v>4</v>
      </c>
      <c r="C1139" s="19" t="s">
        <v>37</v>
      </c>
      <c r="D1139" t="s">
        <v>2430</v>
      </c>
      <c r="E1139" s="21">
        <v>16</v>
      </c>
      <c r="F1139" s="21">
        <v>28</v>
      </c>
      <c r="G1139" s="12">
        <v>2</v>
      </c>
      <c r="H1139" s="12">
        <v>11</v>
      </c>
      <c r="I1139" t="s">
        <v>2423</v>
      </c>
      <c r="J1139" s="16">
        <f>F1139-E1139</f>
        <v>12</v>
      </c>
      <c r="K1139" s="16">
        <f>F1139*G1139</f>
        <v>56</v>
      </c>
      <c r="L1139" s="24">
        <f>(J1139/K1139)</f>
        <v>0.21428571428571427</v>
      </c>
      <c r="M1139" s="24">
        <f t="shared" si="17"/>
        <v>0.42857142857142855</v>
      </c>
    </row>
    <row r="1140" spans="1:13">
      <c r="A1140" s="25">
        <v>458</v>
      </c>
      <c r="B1140" s="12">
        <v>4</v>
      </c>
      <c r="C1140" s="19" t="s">
        <v>47</v>
      </c>
      <c r="D1140" t="s">
        <v>2435</v>
      </c>
      <c r="E1140" s="21">
        <v>20</v>
      </c>
      <c r="F1140" s="21">
        <v>34</v>
      </c>
      <c r="G1140" s="12">
        <v>3</v>
      </c>
      <c r="H1140" s="12">
        <v>28</v>
      </c>
      <c r="I1140" t="s">
        <v>2421</v>
      </c>
      <c r="J1140" s="16">
        <f>F1140-E1140</f>
        <v>14</v>
      </c>
      <c r="K1140" s="16">
        <f>F1140*G1140</f>
        <v>102</v>
      </c>
      <c r="L1140" s="24">
        <f>(J1140/K1140)</f>
        <v>0.13725490196078433</v>
      </c>
      <c r="M1140" s="24">
        <f t="shared" si="17"/>
        <v>0.41176470588235292</v>
      </c>
    </row>
    <row r="1141" spans="1:13">
      <c r="A1141" s="25">
        <v>458</v>
      </c>
      <c r="B1141" s="12">
        <v>4</v>
      </c>
      <c r="C1141" s="19" t="s">
        <v>172</v>
      </c>
      <c r="D1141" t="s">
        <v>2429</v>
      </c>
      <c r="E1141" s="21">
        <v>20</v>
      </c>
      <c r="F1141" s="21">
        <v>33</v>
      </c>
      <c r="G1141" s="12">
        <v>2</v>
      </c>
      <c r="H1141" s="12">
        <v>6</v>
      </c>
      <c r="I1141" t="s">
        <v>2421</v>
      </c>
      <c r="J1141" s="16">
        <f>F1141-E1141</f>
        <v>13</v>
      </c>
      <c r="K1141" s="16">
        <f>F1141*G1141</f>
        <v>66</v>
      </c>
      <c r="L1141" s="24">
        <f>(J1141/K1141)</f>
        <v>0.19696969696969696</v>
      </c>
      <c r="M1141" s="24">
        <f t="shared" si="17"/>
        <v>0.39393939393939392</v>
      </c>
    </row>
    <row r="1142" spans="1:13">
      <c r="A1142" s="25">
        <v>458</v>
      </c>
      <c r="B1142" s="12">
        <v>4</v>
      </c>
      <c r="C1142" s="19" t="s">
        <v>133</v>
      </c>
      <c r="D1142" t="s">
        <v>2434</v>
      </c>
      <c r="E1142" s="21">
        <v>13</v>
      </c>
      <c r="F1142" s="21">
        <v>22</v>
      </c>
      <c r="G1142" s="12">
        <v>2</v>
      </c>
      <c r="H1142" s="12">
        <v>44</v>
      </c>
      <c r="I1142" t="s">
        <v>2421</v>
      </c>
      <c r="J1142" s="16">
        <f>F1142-E1142</f>
        <v>9</v>
      </c>
      <c r="K1142" s="16">
        <f>F1142*G1142</f>
        <v>44</v>
      </c>
      <c r="L1142" s="24">
        <f>(J1142/K1142)</f>
        <v>0.20454545454545456</v>
      </c>
      <c r="M1142" s="24">
        <f t="shared" si="17"/>
        <v>0.40909090909090912</v>
      </c>
    </row>
    <row r="1143" spans="1:13">
      <c r="A1143" s="25">
        <v>459</v>
      </c>
      <c r="B1143" s="12">
        <v>20</v>
      </c>
      <c r="C1143" s="19" t="s">
        <v>37</v>
      </c>
      <c r="D1143" t="s">
        <v>2430</v>
      </c>
      <c r="E1143" s="21">
        <v>16</v>
      </c>
      <c r="F1143" s="21">
        <v>28</v>
      </c>
      <c r="G1143" s="12">
        <v>3</v>
      </c>
      <c r="H1143" s="12">
        <v>30</v>
      </c>
      <c r="I1143" t="s">
        <v>2421</v>
      </c>
      <c r="J1143" s="16">
        <f>F1143-E1143</f>
        <v>12</v>
      </c>
      <c r="K1143" s="16">
        <f>F1143*G1143</f>
        <v>84</v>
      </c>
      <c r="L1143" s="24">
        <f>(J1143/K1143)</f>
        <v>0.14285714285714285</v>
      </c>
      <c r="M1143" s="24">
        <f t="shared" si="17"/>
        <v>0.42857142857142855</v>
      </c>
    </row>
    <row r="1144" spans="1:13">
      <c r="A1144" s="25">
        <v>460</v>
      </c>
      <c r="B1144" s="12">
        <v>19</v>
      </c>
      <c r="C1144" s="19" t="s">
        <v>37</v>
      </c>
      <c r="D1144" t="s">
        <v>2430</v>
      </c>
      <c r="E1144" s="21">
        <v>16</v>
      </c>
      <c r="F1144" s="21">
        <v>28</v>
      </c>
      <c r="G1144" s="12">
        <v>1</v>
      </c>
      <c r="H1144" s="12">
        <v>40</v>
      </c>
      <c r="I1144" t="s">
        <v>2423</v>
      </c>
      <c r="J1144" s="16">
        <f>F1144-E1144</f>
        <v>12</v>
      </c>
      <c r="K1144" s="16">
        <f>F1144*G1144</f>
        <v>28</v>
      </c>
      <c r="L1144" s="24">
        <f>(J1144/K1144)</f>
        <v>0.42857142857142855</v>
      </c>
      <c r="M1144" s="24">
        <f t="shared" si="17"/>
        <v>0.42857142857142855</v>
      </c>
    </row>
    <row r="1145" spans="1:13">
      <c r="A1145" s="25">
        <v>460</v>
      </c>
      <c r="B1145" s="12">
        <v>19</v>
      </c>
      <c r="C1145" s="19" t="s">
        <v>96</v>
      </c>
      <c r="D1145" t="s">
        <v>2440</v>
      </c>
      <c r="E1145" s="21">
        <v>15</v>
      </c>
      <c r="F1145" s="21">
        <v>26</v>
      </c>
      <c r="G1145" s="12">
        <v>1</v>
      </c>
      <c r="H1145" s="12">
        <v>8</v>
      </c>
      <c r="I1145" t="s">
        <v>2423</v>
      </c>
      <c r="J1145" s="16">
        <f>F1145-E1145</f>
        <v>11</v>
      </c>
      <c r="K1145" s="16">
        <f>F1145*G1145</f>
        <v>26</v>
      </c>
      <c r="L1145" s="24">
        <f>(J1145/K1145)</f>
        <v>0.42307692307692307</v>
      </c>
      <c r="M1145" s="24">
        <f t="shared" si="17"/>
        <v>0.42307692307692307</v>
      </c>
    </row>
    <row r="1146" spans="1:13">
      <c r="A1146" s="25">
        <v>460</v>
      </c>
      <c r="B1146" s="12">
        <v>19</v>
      </c>
      <c r="C1146" s="19" t="s">
        <v>78</v>
      </c>
      <c r="D1146" t="s">
        <v>2441</v>
      </c>
      <c r="E1146" s="21">
        <v>15</v>
      </c>
      <c r="F1146" s="21">
        <v>25</v>
      </c>
      <c r="G1146" s="12">
        <v>2</v>
      </c>
      <c r="H1146" s="12">
        <v>43</v>
      </c>
      <c r="I1146" t="s">
        <v>2421</v>
      </c>
      <c r="J1146" s="16">
        <f>F1146-E1146</f>
        <v>10</v>
      </c>
      <c r="K1146" s="16">
        <f>F1146*G1146</f>
        <v>50</v>
      </c>
      <c r="L1146" s="24">
        <f>(J1146/K1146)</f>
        <v>0.2</v>
      </c>
      <c r="M1146" s="24">
        <f t="shared" si="17"/>
        <v>0.4</v>
      </c>
    </row>
    <row r="1147" spans="1:13">
      <c r="A1147" s="25">
        <v>460</v>
      </c>
      <c r="B1147" s="12">
        <v>19</v>
      </c>
      <c r="C1147" s="19" t="s">
        <v>102</v>
      </c>
      <c r="D1147" t="s">
        <v>2420</v>
      </c>
      <c r="E1147" s="21">
        <v>14</v>
      </c>
      <c r="F1147" s="21">
        <v>24</v>
      </c>
      <c r="G1147" s="12">
        <v>3</v>
      </c>
      <c r="H1147" s="12">
        <v>33</v>
      </c>
      <c r="I1147" t="s">
        <v>2421</v>
      </c>
      <c r="J1147" s="16">
        <f>F1147-E1147</f>
        <v>10</v>
      </c>
      <c r="K1147" s="16">
        <f>F1147*G1147</f>
        <v>72</v>
      </c>
      <c r="L1147" s="24">
        <f>(J1147/K1147)</f>
        <v>0.1388888888888889</v>
      </c>
      <c r="M1147" s="24">
        <f t="shared" si="17"/>
        <v>0.41666666666666669</v>
      </c>
    </row>
    <row r="1148" spans="1:13">
      <c r="A1148" s="25">
        <v>461</v>
      </c>
      <c r="B1148" s="12">
        <v>4</v>
      </c>
      <c r="C1148" s="19" t="s">
        <v>24</v>
      </c>
      <c r="D1148" t="s">
        <v>2432</v>
      </c>
      <c r="E1148" s="21">
        <v>21</v>
      </c>
      <c r="F1148" s="21">
        <v>35</v>
      </c>
      <c r="G1148" s="12">
        <v>2</v>
      </c>
      <c r="H1148" s="12">
        <v>38</v>
      </c>
      <c r="I1148" t="s">
        <v>2423</v>
      </c>
      <c r="J1148" s="16">
        <f>F1148-E1148</f>
        <v>14</v>
      </c>
      <c r="K1148" s="16">
        <f>F1148*G1148</f>
        <v>70</v>
      </c>
      <c r="L1148" s="24">
        <f>(J1148/K1148)</f>
        <v>0.2</v>
      </c>
      <c r="M1148" s="24">
        <f t="shared" si="17"/>
        <v>0.4</v>
      </c>
    </row>
    <row r="1149" spans="1:13">
      <c r="A1149" s="25">
        <v>461</v>
      </c>
      <c r="B1149" s="12">
        <v>4</v>
      </c>
      <c r="C1149" s="19" t="s">
        <v>32</v>
      </c>
      <c r="D1149" t="s">
        <v>2428</v>
      </c>
      <c r="E1149" s="21">
        <v>17</v>
      </c>
      <c r="F1149" s="21">
        <v>29</v>
      </c>
      <c r="G1149" s="12">
        <v>1</v>
      </c>
      <c r="H1149" s="12">
        <v>28</v>
      </c>
      <c r="I1149" t="s">
        <v>2421</v>
      </c>
      <c r="J1149" s="16">
        <f>F1149-E1149</f>
        <v>12</v>
      </c>
      <c r="K1149" s="16">
        <f>F1149*G1149</f>
        <v>29</v>
      </c>
      <c r="L1149" s="24">
        <f>(J1149/K1149)</f>
        <v>0.41379310344827586</v>
      </c>
      <c r="M1149" s="24">
        <f t="shared" si="17"/>
        <v>0.41379310344827586</v>
      </c>
    </row>
    <row r="1150" spans="1:13">
      <c r="A1150" s="25">
        <v>462</v>
      </c>
      <c r="B1150" s="12">
        <v>9</v>
      </c>
      <c r="C1150" s="19" t="s">
        <v>172</v>
      </c>
      <c r="D1150" t="s">
        <v>2429</v>
      </c>
      <c r="E1150" s="21">
        <v>20</v>
      </c>
      <c r="F1150" s="21">
        <v>33</v>
      </c>
      <c r="G1150" s="12">
        <v>3</v>
      </c>
      <c r="H1150" s="12">
        <v>11</v>
      </c>
      <c r="I1150" t="s">
        <v>2421</v>
      </c>
      <c r="J1150" s="16">
        <f>F1150-E1150</f>
        <v>13</v>
      </c>
      <c r="K1150" s="16">
        <f>F1150*G1150</f>
        <v>99</v>
      </c>
      <c r="L1150" s="24">
        <f>(J1150/K1150)</f>
        <v>0.13131313131313133</v>
      </c>
      <c r="M1150" s="24">
        <f t="shared" si="17"/>
        <v>0.39393939393939392</v>
      </c>
    </row>
    <row r="1151" spans="1:13">
      <c r="A1151" s="25">
        <v>463</v>
      </c>
      <c r="B1151" s="12">
        <v>7</v>
      </c>
      <c r="C1151" s="19" t="s">
        <v>72</v>
      </c>
      <c r="D1151" t="s">
        <v>2424</v>
      </c>
      <c r="E1151" s="21">
        <v>19</v>
      </c>
      <c r="F1151" s="21">
        <v>31</v>
      </c>
      <c r="G1151" s="12">
        <v>3</v>
      </c>
      <c r="H1151" s="12">
        <v>14</v>
      </c>
      <c r="I1151" t="s">
        <v>2423</v>
      </c>
      <c r="J1151" s="16">
        <f>F1151-E1151</f>
        <v>12</v>
      </c>
      <c r="K1151" s="16">
        <f>F1151*G1151</f>
        <v>93</v>
      </c>
      <c r="L1151" s="24">
        <f>(J1151/K1151)</f>
        <v>0.12903225806451613</v>
      </c>
      <c r="M1151" s="24">
        <f t="shared" si="17"/>
        <v>0.38709677419354838</v>
      </c>
    </row>
    <row r="1152" spans="1:13">
      <c r="A1152" s="25">
        <v>464</v>
      </c>
      <c r="B1152" s="12">
        <v>16</v>
      </c>
      <c r="C1152" s="19" t="s">
        <v>96</v>
      </c>
      <c r="D1152" t="s">
        <v>2440</v>
      </c>
      <c r="E1152" s="21">
        <v>15</v>
      </c>
      <c r="F1152" s="21">
        <v>26</v>
      </c>
      <c r="G1152" s="12">
        <v>3</v>
      </c>
      <c r="H1152" s="12">
        <v>50</v>
      </c>
      <c r="I1152" t="s">
        <v>2423</v>
      </c>
      <c r="J1152" s="16">
        <f>F1152-E1152</f>
        <v>11</v>
      </c>
      <c r="K1152" s="16">
        <f>F1152*G1152</f>
        <v>78</v>
      </c>
      <c r="L1152" s="24">
        <f>(J1152/K1152)</f>
        <v>0.14102564102564102</v>
      </c>
      <c r="M1152" s="24">
        <f t="shared" si="17"/>
        <v>0.42307692307692307</v>
      </c>
    </row>
    <row r="1153" spans="1:13">
      <c r="A1153" s="25">
        <v>464</v>
      </c>
      <c r="B1153" s="12">
        <v>16</v>
      </c>
      <c r="C1153" s="19" t="s">
        <v>64</v>
      </c>
      <c r="D1153" t="s">
        <v>2425</v>
      </c>
      <c r="E1153" s="21">
        <v>16</v>
      </c>
      <c r="F1153" s="21">
        <v>27</v>
      </c>
      <c r="G1153" s="12">
        <v>2</v>
      </c>
      <c r="H1153" s="12">
        <v>24</v>
      </c>
      <c r="I1153" t="s">
        <v>2421</v>
      </c>
      <c r="J1153" s="16">
        <f>F1153-E1153</f>
        <v>11</v>
      </c>
      <c r="K1153" s="16">
        <f>F1153*G1153</f>
        <v>54</v>
      </c>
      <c r="L1153" s="24">
        <f>(J1153/K1153)</f>
        <v>0.20370370370370369</v>
      </c>
      <c r="M1153" s="24">
        <f t="shared" si="17"/>
        <v>0.40740740740740738</v>
      </c>
    </row>
    <row r="1154" spans="1:13">
      <c r="A1154" s="25">
        <v>464</v>
      </c>
      <c r="B1154" s="12">
        <v>16</v>
      </c>
      <c r="C1154" s="19" t="s">
        <v>133</v>
      </c>
      <c r="D1154" t="s">
        <v>2434</v>
      </c>
      <c r="E1154" s="21">
        <v>13</v>
      </c>
      <c r="F1154" s="21">
        <v>22</v>
      </c>
      <c r="G1154" s="12">
        <v>1</v>
      </c>
      <c r="H1154" s="12">
        <v>10</v>
      </c>
      <c r="I1154" t="s">
        <v>2421</v>
      </c>
      <c r="J1154" s="16">
        <f>F1154-E1154</f>
        <v>9</v>
      </c>
      <c r="K1154" s="16">
        <f>F1154*G1154</f>
        <v>22</v>
      </c>
      <c r="L1154" s="24">
        <f>(J1154/K1154)</f>
        <v>0.40909090909090912</v>
      </c>
      <c r="M1154" s="24">
        <f t="shared" ref="M1154:M1217" si="18">(J1154/F1154)</f>
        <v>0.40909090909090912</v>
      </c>
    </row>
    <row r="1155" spans="1:13">
      <c r="A1155" s="25">
        <v>465</v>
      </c>
      <c r="B1155" s="12">
        <v>4</v>
      </c>
      <c r="C1155" s="19" t="s">
        <v>78</v>
      </c>
      <c r="D1155" t="s">
        <v>2441</v>
      </c>
      <c r="E1155" s="21">
        <v>15</v>
      </c>
      <c r="F1155" s="21">
        <v>25</v>
      </c>
      <c r="G1155" s="12">
        <v>3</v>
      </c>
      <c r="H1155" s="12">
        <v>37</v>
      </c>
      <c r="I1155" t="s">
        <v>2421</v>
      </c>
      <c r="J1155" s="16">
        <f>F1155-E1155</f>
        <v>10</v>
      </c>
      <c r="K1155" s="16">
        <f>F1155*G1155</f>
        <v>75</v>
      </c>
      <c r="L1155" s="24">
        <f>(J1155/K1155)</f>
        <v>0.13333333333333333</v>
      </c>
      <c r="M1155" s="24">
        <f t="shared" si="18"/>
        <v>0.4</v>
      </c>
    </row>
    <row r="1156" spans="1:13">
      <c r="A1156" s="25">
        <v>465</v>
      </c>
      <c r="B1156" s="12">
        <v>4</v>
      </c>
      <c r="C1156" s="19" t="s">
        <v>129</v>
      </c>
      <c r="D1156" t="s">
        <v>2437</v>
      </c>
      <c r="E1156" s="21">
        <v>14</v>
      </c>
      <c r="F1156" s="21">
        <v>23</v>
      </c>
      <c r="G1156" s="12">
        <v>2</v>
      </c>
      <c r="H1156" s="12">
        <v>23</v>
      </c>
      <c r="I1156" t="s">
        <v>2423</v>
      </c>
      <c r="J1156" s="16">
        <f>F1156-E1156</f>
        <v>9</v>
      </c>
      <c r="K1156" s="16">
        <f>F1156*G1156</f>
        <v>46</v>
      </c>
      <c r="L1156" s="24">
        <f>(J1156/K1156)</f>
        <v>0.19565217391304349</v>
      </c>
      <c r="M1156" s="24">
        <f t="shared" si="18"/>
        <v>0.39130434782608697</v>
      </c>
    </row>
    <row r="1157" spans="1:13">
      <c r="A1157" s="25">
        <v>466</v>
      </c>
      <c r="B1157" s="12">
        <v>4</v>
      </c>
      <c r="C1157" s="19" t="s">
        <v>133</v>
      </c>
      <c r="D1157" t="s">
        <v>2434</v>
      </c>
      <c r="E1157" s="21">
        <v>13</v>
      </c>
      <c r="F1157" s="21">
        <v>22</v>
      </c>
      <c r="G1157" s="12">
        <v>1</v>
      </c>
      <c r="H1157" s="12">
        <v>50</v>
      </c>
      <c r="I1157" t="s">
        <v>2423</v>
      </c>
      <c r="J1157" s="16">
        <f>F1157-E1157</f>
        <v>9</v>
      </c>
      <c r="K1157" s="16">
        <f>F1157*G1157</f>
        <v>22</v>
      </c>
      <c r="L1157" s="24">
        <f>(J1157/K1157)</f>
        <v>0.40909090909090912</v>
      </c>
      <c r="M1157" s="24">
        <f t="shared" si="18"/>
        <v>0.40909090909090912</v>
      </c>
    </row>
    <row r="1158" spans="1:13">
      <c r="A1158" s="25">
        <v>466</v>
      </c>
      <c r="B1158" s="12">
        <v>4</v>
      </c>
      <c r="C1158" s="19" t="s">
        <v>50</v>
      </c>
      <c r="D1158" t="s">
        <v>2422</v>
      </c>
      <c r="E1158" s="21">
        <v>18</v>
      </c>
      <c r="F1158" s="21">
        <v>30</v>
      </c>
      <c r="G1158" s="12">
        <v>3</v>
      </c>
      <c r="H1158" s="12">
        <v>52</v>
      </c>
      <c r="I1158" t="s">
        <v>2421</v>
      </c>
      <c r="J1158" s="16">
        <f>F1158-E1158</f>
        <v>12</v>
      </c>
      <c r="K1158" s="16">
        <f>F1158*G1158</f>
        <v>90</v>
      </c>
      <c r="L1158" s="24">
        <f>(J1158/K1158)</f>
        <v>0.13333333333333333</v>
      </c>
      <c r="M1158" s="24">
        <f t="shared" si="18"/>
        <v>0.4</v>
      </c>
    </row>
    <row r="1159" spans="1:13">
      <c r="A1159" s="25">
        <v>466</v>
      </c>
      <c r="B1159" s="12">
        <v>4</v>
      </c>
      <c r="C1159" s="19" t="s">
        <v>37</v>
      </c>
      <c r="D1159" t="s">
        <v>2430</v>
      </c>
      <c r="E1159" s="21">
        <v>16</v>
      </c>
      <c r="F1159" s="21">
        <v>28</v>
      </c>
      <c r="G1159" s="12">
        <v>1</v>
      </c>
      <c r="H1159" s="12">
        <v>43</v>
      </c>
      <c r="I1159" t="s">
        <v>2421</v>
      </c>
      <c r="J1159" s="16">
        <f>F1159-E1159</f>
        <v>12</v>
      </c>
      <c r="K1159" s="16">
        <f>F1159*G1159</f>
        <v>28</v>
      </c>
      <c r="L1159" s="24">
        <f>(J1159/K1159)</f>
        <v>0.42857142857142855</v>
      </c>
      <c r="M1159" s="24">
        <f t="shared" si="18"/>
        <v>0.42857142857142855</v>
      </c>
    </row>
    <row r="1160" spans="1:13">
      <c r="A1160" s="25">
        <v>467</v>
      </c>
      <c r="B1160" s="12">
        <v>15</v>
      </c>
      <c r="C1160" s="19" t="s">
        <v>172</v>
      </c>
      <c r="D1160" t="s">
        <v>2429</v>
      </c>
      <c r="E1160" s="21">
        <v>20</v>
      </c>
      <c r="F1160" s="21">
        <v>33</v>
      </c>
      <c r="G1160" s="12">
        <v>3</v>
      </c>
      <c r="H1160" s="12">
        <v>13</v>
      </c>
      <c r="I1160" t="s">
        <v>2421</v>
      </c>
      <c r="J1160" s="16">
        <f>F1160-E1160</f>
        <v>13</v>
      </c>
      <c r="K1160" s="16">
        <f>F1160*G1160</f>
        <v>99</v>
      </c>
      <c r="L1160" s="24">
        <f>(J1160/K1160)</f>
        <v>0.13131313131313133</v>
      </c>
      <c r="M1160" s="24">
        <f t="shared" si="18"/>
        <v>0.39393939393939392</v>
      </c>
    </row>
    <row r="1161" spans="1:13">
      <c r="A1161" s="25">
        <v>467</v>
      </c>
      <c r="B1161" s="12">
        <v>15</v>
      </c>
      <c r="C1161" s="19" t="s">
        <v>133</v>
      </c>
      <c r="D1161" t="s">
        <v>2434</v>
      </c>
      <c r="E1161" s="21">
        <v>13</v>
      </c>
      <c r="F1161" s="21">
        <v>22</v>
      </c>
      <c r="G1161" s="12">
        <v>2</v>
      </c>
      <c r="H1161" s="12">
        <v>59</v>
      </c>
      <c r="I1161" t="s">
        <v>2421</v>
      </c>
      <c r="J1161" s="16">
        <f>F1161-E1161</f>
        <v>9</v>
      </c>
      <c r="K1161" s="16">
        <f>F1161*G1161</f>
        <v>44</v>
      </c>
      <c r="L1161" s="24">
        <f>(J1161/K1161)</f>
        <v>0.20454545454545456</v>
      </c>
      <c r="M1161" s="24">
        <f t="shared" si="18"/>
        <v>0.40909090909090912</v>
      </c>
    </row>
    <row r="1162" spans="1:13">
      <c r="A1162" s="25">
        <v>468</v>
      </c>
      <c r="B1162" s="12">
        <v>14</v>
      </c>
      <c r="C1162" s="19" t="s">
        <v>68</v>
      </c>
      <c r="D1162" t="s">
        <v>2431</v>
      </c>
      <c r="E1162" s="21">
        <v>11</v>
      </c>
      <c r="F1162" s="21">
        <v>19</v>
      </c>
      <c r="G1162" s="12">
        <v>2</v>
      </c>
      <c r="H1162" s="12">
        <v>38</v>
      </c>
      <c r="I1162" t="s">
        <v>2423</v>
      </c>
      <c r="J1162" s="16">
        <f>F1162-E1162</f>
        <v>8</v>
      </c>
      <c r="K1162" s="16">
        <f>F1162*G1162</f>
        <v>38</v>
      </c>
      <c r="L1162" s="24">
        <f>(J1162/K1162)</f>
        <v>0.21052631578947367</v>
      </c>
      <c r="M1162" s="24">
        <f t="shared" si="18"/>
        <v>0.42105263157894735</v>
      </c>
    </row>
    <row r="1163" spans="1:13">
      <c r="A1163" s="25">
        <v>468</v>
      </c>
      <c r="B1163" s="12">
        <v>14</v>
      </c>
      <c r="C1163" s="19" t="s">
        <v>88</v>
      </c>
      <c r="D1163" t="s">
        <v>2436</v>
      </c>
      <c r="E1163" s="21">
        <v>12</v>
      </c>
      <c r="F1163" s="21">
        <v>20</v>
      </c>
      <c r="G1163" s="12">
        <v>2</v>
      </c>
      <c r="H1163" s="12">
        <v>16</v>
      </c>
      <c r="I1163" t="s">
        <v>2423</v>
      </c>
      <c r="J1163" s="16">
        <f>F1163-E1163</f>
        <v>8</v>
      </c>
      <c r="K1163" s="16">
        <f>F1163*G1163</f>
        <v>40</v>
      </c>
      <c r="L1163" s="24">
        <f>(J1163/K1163)</f>
        <v>0.2</v>
      </c>
      <c r="M1163" s="24">
        <f t="shared" si="18"/>
        <v>0.4</v>
      </c>
    </row>
    <row r="1164" spans="1:13">
      <c r="A1164" s="25">
        <v>468</v>
      </c>
      <c r="B1164" s="12">
        <v>14</v>
      </c>
      <c r="C1164" s="19" t="s">
        <v>37</v>
      </c>
      <c r="D1164" t="s">
        <v>2430</v>
      </c>
      <c r="E1164" s="21">
        <v>16</v>
      </c>
      <c r="F1164" s="21">
        <v>28</v>
      </c>
      <c r="G1164" s="12">
        <v>1</v>
      </c>
      <c r="H1164" s="12">
        <v>9</v>
      </c>
      <c r="I1164" t="s">
        <v>2423</v>
      </c>
      <c r="J1164" s="16">
        <f>F1164-E1164</f>
        <v>12</v>
      </c>
      <c r="K1164" s="16">
        <f>F1164*G1164</f>
        <v>28</v>
      </c>
      <c r="L1164" s="24">
        <f>(J1164/K1164)</f>
        <v>0.42857142857142855</v>
      </c>
      <c r="M1164" s="24">
        <f t="shared" si="18"/>
        <v>0.42857142857142855</v>
      </c>
    </row>
    <row r="1165" spans="1:13">
      <c r="A1165" s="25">
        <v>469</v>
      </c>
      <c r="B1165" s="12">
        <v>1</v>
      </c>
      <c r="C1165" s="19" t="s">
        <v>24</v>
      </c>
      <c r="D1165" t="s">
        <v>2432</v>
      </c>
      <c r="E1165" s="21">
        <v>21</v>
      </c>
      <c r="F1165" s="21">
        <v>35</v>
      </c>
      <c r="G1165" s="12">
        <v>3</v>
      </c>
      <c r="H1165" s="12">
        <v>22</v>
      </c>
      <c r="I1165" t="s">
        <v>2423</v>
      </c>
      <c r="J1165" s="16">
        <f>F1165-E1165</f>
        <v>14</v>
      </c>
      <c r="K1165" s="16">
        <f>F1165*G1165</f>
        <v>105</v>
      </c>
      <c r="L1165" s="24">
        <f>(J1165/K1165)</f>
        <v>0.13333333333333333</v>
      </c>
      <c r="M1165" s="24">
        <f t="shared" si="18"/>
        <v>0.4</v>
      </c>
    </row>
    <row r="1166" spans="1:13">
      <c r="A1166" s="25">
        <v>469</v>
      </c>
      <c r="B1166" s="12">
        <v>1</v>
      </c>
      <c r="C1166" s="19" t="s">
        <v>159</v>
      </c>
      <c r="D1166" t="s">
        <v>2433</v>
      </c>
      <c r="E1166" s="21">
        <v>19</v>
      </c>
      <c r="F1166" s="21">
        <v>32</v>
      </c>
      <c r="G1166" s="12">
        <v>1</v>
      </c>
      <c r="H1166" s="12">
        <v>44</v>
      </c>
      <c r="I1166" t="s">
        <v>2421</v>
      </c>
      <c r="J1166" s="16">
        <f>F1166-E1166</f>
        <v>13</v>
      </c>
      <c r="K1166" s="16">
        <f>F1166*G1166</f>
        <v>32</v>
      </c>
      <c r="L1166" s="24">
        <f>(J1166/K1166)</f>
        <v>0.40625</v>
      </c>
      <c r="M1166" s="24">
        <f t="shared" si="18"/>
        <v>0.40625</v>
      </c>
    </row>
    <row r="1167" spans="1:13">
      <c r="A1167" s="25">
        <v>470</v>
      </c>
      <c r="B1167" s="12">
        <v>17</v>
      </c>
      <c r="C1167" s="19" t="s">
        <v>102</v>
      </c>
      <c r="D1167" t="s">
        <v>2420</v>
      </c>
      <c r="E1167" s="21">
        <v>14</v>
      </c>
      <c r="F1167" s="21">
        <v>24</v>
      </c>
      <c r="G1167" s="12">
        <v>1</v>
      </c>
      <c r="H1167" s="12">
        <v>44</v>
      </c>
      <c r="I1167" t="s">
        <v>2421</v>
      </c>
      <c r="J1167" s="16">
        <f>F1167-E1167</f>
        <v>10</v>
      </c>
      <c r="K1167" s="16">
        <f>F1167*G1167</f>
        <v>24</v>
      </c>
      <c r="L1167" s="24">
        <f>(J1167/K1167)</f>
        <v>0.41666666666666669</v>
      </c>
      <c r="M1167" s="24">
        <f t="shared" si="18"/>
        <v>0.41666666666666669</v>
      </c>
    </row>
    <row r="1168" spans="1:13">
      <c r="A1168" s="25">
        <v>470</v>
      </c>
      <c r="B1168" s="12">
        <v>17</v>
      </c>
      <c r="C1168" s="19" t="s">
        <v>59</v>
      </c>
      <c r="D1168" t="s">
        <v>2439</v>
      </c>
      <c r="E1168" s="21">
        <v>10</v>
      </c>
      <c r="F1168" s="21">
        <v>18</v>
      </c>
      <c r="G1168" s="12">
        <v>3</v>
      </c>
      <c r="H1168" s="12">
        <v>28</v>
      </c>
      <c r="I1168" t="s">
        <v>2421</v>
      </c>
      <c r="J1168" s="16">
        <f>F1168-E1168</f>
        <v>8</v>
      </c>
      <c r="K1168" s="16">
        <f>F1168*G1168</f>
        <v>54</v>
      </c>
      <c r="L1168" s="24">
        <f>(J1168/K1168)</f>
        <v>0.14814814814814814</v>
      </c>
      <c r="M1168" s="24">
        <f t="shared" si="18"/>
        <v>0.44444444444444442</v>
      </c>
    </row>
    <row r="1169" spans="1:13">
      <c r="A1169" s="25">
        <v>471</v>
      </c>
      <c r="B1169" s="12">
        <v>7</v>
      </c>
      <c r="C1169" s="19" t="s">
        <v>24</v>
      </c>
      <c r="D1169" t="s">
        <v>2432</v>
      </c>
      <c r="E1169" s="21">
        <v>21</v>
      </c>
      <c r="F1169" s="21">
        <v>35</v>
      </c>
      <c r="G1169" s="12">
        <v>3</v>
      </c>
      <c r="H1169" s="12">
        <v>57</v>
      </c>
      <c r="I1169" t="s">
        <v>2421</v>
      </c>
      <c r="J1169" s="16">
        <f>F1169-E1169</f>
        <v>14</v>
      </c>
      <c r="K1169" s="16">
        <f>F1169*G1169</f>
        <v>105</v>
      </c>
      <c r="L1169" s="24">
        <f>(J1169/K1169)</f>
        <v>0.13333333333333333</v>
      </c>
      <c r="M1169" s="24">
        <f t="shared" si="18"/>
        <v>0.4</v>
      </c>
    </row>
    <row r="1170" spans="1:13">
      <c r="A1170" s="25">
        <v>472</v>
      </c>
      <c r="B1170" s="12">
        <v>20</v>
      </c>
      <c r="C1170" s="19" t="s">
        <v>24</v>
      </c>
      <c r="D1170" t="s">
        <v>2432</v>
      </c>
      <c r="E1170" s="21">
        <v>21</v>
      </c>
      <c r="F1170" s="21">
        <v>35</v>
      </c>
      <c r="G1170" s="12">
        <v>2</v>
      </c>
      <c r="H1170" s="12">
        <v>42</v>
      </c>
      <c r="I1170" t="s">
        <v>2421</v>
      </c>
      <c r="J1170" s="16">
        <f>F1170-E1170</f>
        <v>14</v>
      </c>
      <c r="K1170" s="16">
        <f>F1170*G1170</f>
        <v>70</v>
      </c>
      <c r="L1170" s="24">
        <f>(J1170/K1170)</f>
        <v>0.2</v>
      </c>
      <c r="M1170" s="24">
        <f t="shared" si="18"/>
        <v>0.4</v>
      </c>
    </row>
    <row r="1171" spans="1:13">
      <c r="A1171" s="25">
        <v>472</v>
      </c>
      <c r="B1171" s="12">
        <v>20</v>
      </c>
      <c r="C1171" s="19" t="s">
        <v>133</v>
      </c>
      <c r="D1171" t="s">
        <v>2434</v>
      </c>
      <c r="E1171" s="21">
        <v>13</v>
      </c>
      <c r="F1171" s="21">
        <v>22</v>
      </c>
      <c r="G1171" s="12">
        <v>2</v>
      </c>
      <c r="H1171" s="12">
        <v>31</v>
      </c>
      <c r="I1171" t="s">
        <v>2423</v>
      </c>
      <c r="J1171" s="16">
        <f>F1171-E1171</f>
        <v>9</v>
      </c>
      <c r="K1171" s="16">
        <f>F1171*G1171</f>
        <v>44</v>
      </c>
      <c r="L1171" s="24">
        <f>(J1171/K1171)</f>
        <v>0.20454545454545456</v>
      </c>
      <c r="M1171" s="24">
        <f t="shared" si="18"/>
        <v>0.40909090909090912</v>
      </c>
    </row>
    <row r="1172" spans="1:13">
      <c r="A1172" s="25">
        <v>473</v>
      </c>
      <c r="B1172" s="12">
        <v>13</v>
      </c>
      <c r="C1172" s="19" t="s">
        <v>133</v>
      </c>
      <c r="D1172" t="s">
        <v>2434</v>
      </c>
      <c r="E1172" s="21">
        <v>13</v>
      </c>
      <c r="F1172" s="21">
        <v>22</v>
      </c>
      <c r="G1172" s="12">
        <v>2</v>
      </c>
      <c r="H1172" s="12">
        <v>51</v>
      </c>
      <c r="I1172" t="s">
        <v>2423</v>
      </c>
      <c r="J1172" s="16">
        <f>F1172-E1172</f>
        <v>9</v>
      </c>
      <c r="K1172" s="16">
        <f>F1172*G1172</f>
        <v>44</v>
      </c>
      <c r="L1172" s="24">
        <f>(J1172/K1172)</f>
        <v>0.20454545454545456</v>
      </c>
      <c r="M1172" s="24">
        <f t="shared" si="18"/>
        <v>0.40909090909090912</v>
      </c>
    </row>
    <row r="1173" spans="1:13">
      <c r="A1173" s="25">
        <v>473</v>
      </c>
      <c r="B1173" s="12">
        <v>13</v>
      </c>
      <c r="C1173" s="19" t="s">
        <v>24</v>
      </c>
      <c r="D1173" t="s">
        <v>2432</v>
      </c>
      <c r="E1173" s="21">
        <v>21</v>
      </c>
      <c r="F1173" s="21">
        <v>35</v>
      </c>
      <c r="G1173" s="12">
        <v>1</v>
      </c>
      <c r="H1173" s="12">
        <v>10</v>
      </c>
      <c r="I1173" t="s">
        <v>2421</v>
      </c>
      <c r="J1173" s="16">
        <f>F1173-E1173</f>
        <v>14</v>
      </c>
      <c r="K1173" s="16">
        <f>F1173*G1173</f>
        <v>35</v>
      </c>
      <c r="L1173" s="24">
        <f>(J1173/K1173)</f>
        <v>0.4</v>
      </c>
      <c r="M1173" s="24">
        <f t="shared" si="18"/>
        <v>0.4</v>
      </c>
    </row>
    <row r="1174" spans="1:13">
      <c r="A1174" s="25">
        <v>474</v>
      </c>
      <c r="B1174" s="12">
        <v>2</v>
      </c>
      <c r="C1174" s="19" t="s">
        <v>47</v>
      </c>
      <c r="D1174" t="s">
        <v>2435</v>
      </c>
      <c r="E1174" s="21">
        <v>20</v>
      </c>
      <c r="F1174" s="21">
        <v>34</v>
      </c>
      <c r="G1174" s="12">
        <v>1</v>
      </c>
      <c r="H1174" s="12">
        <v>55</v>
      </c>
      <c r="I1174" t="s">
        <v>2423</v>
      </c>
      <c r="J1174" s="16">
        <f>F1174-E1174</f>
        <v>14</v>
      </c>
      <c r="K1174" s="16">
        <f>F1174*G1174</f>
        <v>34</v>
      </c>
      <c r="L1174" s="24">
        <f>(J1174/K1174)</f>
        <v>0.41176470588235292</v>
      </c>
      <c r="M1174" s="24">
        <f t="shared" si="18"/>
        <v>0.41176470588235292</v>
      </c>
    </row>
    <row r="1175" spans="1:13">
      <c r="A1175" s="25">
        <v>474</v>
      </c>
      <c r="B1175" s="12">
        <v>2</v>
      </c>
      <c r="C1175" s="19" t="s">
        <v>32</v>
      </c>
      <c r="D1175" t="s">
        <v>2428</v>
      </c>
      <c r="E1175" s="21">
        <v>17</v>
      </c>
      <c r="F1175" s="21">
        <v>29</v>
      </c>
      <c r="G1175" s="12">
        <v>1</v>
      </c>
      <c r="H1175" s="12">
        <v>37</v>
      </c>
      <c r="I1175" t="s">
        <v>2421</v>
      </c>
      <c r="J1175" s="16">
        <f>F1175-E1175</f>
        <v>12</v>
      </c>
      <c r="K1175" s="16">
        <f>F1175*G1175</f>
        <v>29</v>
      </c>
      <c r="L1175" s="24">
        <f>(J1175/K1175)</f>
        <v>0.41379310344827586</v>
      </c>
      <c r="M1175" s="24">
        <f t="shared" si="18"/>
        <v>0.41379310344827586</v>
      </c>
    </row>
    <row r="1176" spans="1:13">
      <c r="A1176" s="25">
        <v>474</v>
      </c>
      <c r="B1176" s="12">
        <v>2</v>
      </c>
      <c r="C1176" s="19" t="s">
        <v>72</v>
      </c>
      <c r="D1176" t="s">
        <v>2424</v>
      </c>
      <c r="E1176" s="21">
        <v>19</v>
      </c>
      <c r="F1176" s="21">
        <v>31</v>
      </c>
      <c r="G1176" s="12">
        <v>1</v>
      </c>
      <c r="H1176" s="12">
        <v>34</v>
      </c>
      <c r="I1176" t="s">
        <v>2423</v>
      </c>
      <c r="J1176" s="16">
        <f>F1176-E1176</f>
        <v>12</v>
      </c>
      <c r="K1176" s="16">
        <f>F1176*G1176</f>
        <v>31</v>
      </c>
      <c r="L1176" s="24">
        <f>(J1176/K1176)</f>
        <v>0.38709677419354838</v>
      </c>
      <c r="M1176" s="24">
        <f t="shared" si="18"/>
        <v>0.38709677419354838</v>
      </c>
    </row>
    <row r="1177" spans="1:13">
      <c r="A1177" s="25">
        <v>474</v>
      </c>
      <c r="B1177" s="12">
        <v>2</v>
      </c>
      <c r="C1177" s="19" t="s">
        <v>37</v>
      </c>
      <c r="D1177" t="s">
        <v>2430</v>
      </c>
      <c r="E1177" s="21">
        <v>16</v>
      </c>
      <c r="F1177" s="21">
        <v>28</v>
      </c>
      <c r="G1177" s="12">
        <v>3</v>
      </c>
      <c r="H1177" s="12">
        <v>35</v>
      </c>
      <c r="I1177" t="s">
        <v>2421</v>
      </c>
      <c r="J1177" s="16">
        <f>F1177-E1177</f>
        <v>12</v>
      </c>
      <c r="K1177" s="16">
        <f>F1177*G1177</f>
        <v>84</v>
      </c>
      <c r="L1177" s="24">
        <f>(J1177/K1177)</f>
        <v>0.14285714285714285</v>
      </c>
      <c r="M1177" s="24">
        <f t="shared" si="18"/>
        <v>0.42857142857142855</v>
      </c>
    </row>
    <row r="1178" spans="1:13">
      <c r="A1178" s="25">
        <v>475</v>
      </c>
      <c r="B1178" s="12">
        <v>18</v>
      </c>
      <c r="C1178" s="19" t="s">
        <v>102</v>
      </c>
      <c r="D1178" t="s">
        <v>2420</v>
      </c>
      <c r="E1178" s="21">
        <v>14</v>
      </c>
      <c r="F1178" s="21">
        <v>24</v>
      </c>
      <c r="G1178" s="12">
        <v>3</v>
      </c>
      <c r="H1178" s="12">
        <v>21</v>
      </c>
      <c r="I1178" t="s">
        <v>2423</v>
      </c>
      <c r="J1178" s="16">
        <f>F1178-E1178</f>
        <v>10</v>
      </c>
      <c r="K1178" s="16">
        <f>F1178*G1178</f>
        <v>72</v>
      </c>
      <c r="L1178" s="24">
        <f>(J1178/K1178)</f>
        <v>0.1388888888888889</v>
      </c>
      <c r="M1178" s="24">
        <f t="shared" si="18"/>
        <v>0.41666666666666669</v>
      </c>
    </row>
    <row r="1179" spans="1:13">
      <c r="A1179" s="25">
        <v>475</v>
      </c>
      <c r="B1179" s="12">
        <v>18</v>
      </c>
      <c r="C1179" s="19" t="s">
        <v>47</v>
      </c>
      <c r="D1179" t="s">
        <v>2435</v>
      </c>
      <c r="E1179" s="21">
        <v>20</v>
      </c>
      <c r="F1179" s="21">
        <v>34</v>
      </c>
      <c r="G1179" s="12">
        <v>3</v>
      </c>
      <c r="H1179" s="12">
        <v>14</v>
      </c>
      <c r="I1179" t="s">
        <v>2423</v>
      </c>
      <c r="J1179" s="16">
        <f>F1179-E1179</f>
        <v>14</v>
      </c>
      <c r="K1179" s="16">
        <f>F1179*G1179</f>
        <v>102</v>
      </c>
      <c r="L1179" s="24">
        <f>(J1179/K1179)</f>
        <v>0.13725490196078433</v>
      </c>
      <c r="M1179" s="24">
        <f t="shared" si="18"/>
        <v>0.41176470588235292</v>
      </c>
    </row>
    <row r="1180" spans="1:13">
      <c r="A1180" s="25">
        <v>476</v>
      </c>
      <c r="B1180" s="12">
        <v>13</v>
      </c>
      <c r="C1180" s="19" t="s">
        <v>102</v>
      </c>
      <c r="D1180" t="s">
        <v>2420</v>
      </c>
      <c r="E1180" s="21">
        <v>14</v>
      </c>
      <c r="F1180" s="21">
        <v>24</v>
      </c>
      <c r="G1180" s="12">
        <v>2</v>
      </c>
      <c r="H1180" s="12">
        <v>55</v>
      </c>
      <c r="I1180" t="s">
        <v>2423</v>
      </c>
      <c r="J1180" s="16">
        <f>F1180-E1180</f>
        <v>10</v>
      </c>
      <c r="K1180" s="16">
        <f>F1180*G1180</f>
        <v>48</v>
      </c>
      <c r="L1180" s="24">
        <f>(J1180/K1180)</f>
        <v>0.20833333333333334</v>
      </c>
      <c r="M1180" s="24">
        <f t="shared" si="18"/>
        <v>0.41666666666666669</v>
      </c>
    </row>
    <row r="1181" spans="1:13">
      <c r="A1181" s="25">
        <v>476</v>
      </c>
      <c r="B1181" s="12">
        <v>13</v>
      </c>
      <c r="C1181" s="19" t="s">
        <v>47</v>
      </c>
      <c r="D1181" t="s">
        <v>2435</v>
      </c>
      <c r="E1181" s="21">
        <v>20</v>
      </c>
      <c r="F1181" s="21">
        <v>34</v>
      </c>
      <c r="G1181" s="12">
        <v>1</v>
      </c>
      <c r="H1181" s="12">
        <v>34</v>
      </c>
      <c r="I1181" t="s">
        <v>2421</v>
      </c>
      <c r="J1181" s="16">
        <f>F1181-E1181</f>
        <v>14</v>
      </c>
      <c r="K1181" s="16">
        <f>F1181*G1181</f>
        <v>34</v>
      </c>
      <c r="L1181" s="24">
        <f>(J1181/K1181)</f>
        <v>0.41176470588235292</v>
      </c>
      <c r="M1181" s="24">
        <f t="shared" si="18"/>
        <v>0.41176470588235292</v>
      </c>
    </row>
    <row r="1182" spans="1:13">
      <c r="A1182" s="25">
        <v>476</v>
      </c>
      <c r="B1182" s="12">
        <v>13</v>
      </c>
      <c r="C1182" s="19" t="s">
        <v>159</v>
      </c>
      <c r="D1182" t="s">
        <v>2433</v>
      </c>
      <c r="E1182" s="21">
        <v>19</v>
      </c>
      <c r="F1182" s="21">
        <v>32</v>
      </c>
      <c r="G1182" s="12">
        <v>3</v>
      </c>
      <c r="H1182" s="12">
        <v>5</v>
      </c>
      <c r="I1182" t="s">
        <v>2423</v>
      </c>
      <c r="J1182" s="16">
        <f>F1182-E1182</f>
        <v>13</v>
      </c>
      <c r="K1182" s="16">
        <f>F1182*G1182</f>
        <v>96</v>
      </c>
      <c r="L1182" s="24">
        <f>(J1182/K1182)</f>
        <v>0.13541666666666666</v>
      </c>
      <c r="M1182" s="24">
        <f t="shared" si="18"/>
        <v>0.40625</v>
      </c>
    </row>
    <row r="1183" spans="1:13">
      <c r="A1183" s="25">
        <v>476</v>
      </c>
      <c r="B1183" s="12">
        <v>13</v>
      </c>
      <c r="C1183" s="19" t="s">
        <v>42</v>
      </c>
      <c r="D1183" t="s">
        <v>2426</v>
      </c>
      <c r="E1183" s="21">
        <v>25</v>
      </c>
      <c r="F1183" s="21">
        <v>40</v>
      </c>
      <c r="G1183" s="12">
        <v>1</v>
      </c>
      <c r="H1183" s="12">
        <v>21</v>
      </c>
      <c r="I1183" t="s">
        <v>2421</v>
      </c>
      <c r="J1183" s="16">
        <f>F1183-E1183</f>
        <v>15</v>
      </c>
      <c r="K1183" s="16">
        <f>F1183*G1183</f>
        <v>40</v>
      </c>
      <c r="L1183" s="24">
        <f>(J1183/K1183)</f>
        <v>0.375</v>
      </c>
      <c r="M1183" s="24">
        <f t="shared" si="18"/>
        <v>0.375</v>
      </c>
    </row>
    <row r="1184" spans="1:13">
      <c r="A1184" s="25">
        <v>477</v>
      </c>
      <c r="B1184" s="12">
        <v>8</v>
      </c>
      <c r="C1184" s="19" t="s">
        <v>47</v>
      </c>
      <c r="D1184" t="s">
        <v>2435</v>
      </c>
      <c r="E1184" s="21">
        <v>20</v>
      </c>
      <c r="F1184" s="21">
        <v>34</v>
      </c>
      <c r="G1184" s="12">
        <v>2</v>
      </c>
      <c r="H1184" s="12">
        <v>34</v>
      </c>
      <c r="I1184" t="s">
        <v>2423</v>
      </c>
      <c r="J1184" s="16">
        <f>F1184-E1184</f>
        <v>14</v>
      </c>
      <c r="K1184" s="16">
        <f>F1184*G1184</f>
        <v>68</v>
      </c>
      <c r="L1184" s="24">
        <f>(J1184/K1184)</f>
        <v>0.20588235294117646</v>
      </c>
      <c r="M1184" s="24">
        <f t="shared" si="18"/>
        <v>0.41176470588235292</v>
      </c>
    </row>
    <row r="1185" spans="1:13">
      <c r="A1185" s="25">
        <v>477</v>
      </c>
      <c r="B1185" s="12">
        <v>8</v>
      </c>
      <c r="C1185" s="19" t="s">
        <v>129</v>
      </c>
      <c r="D1185" t="s">
        <v>2437</v>
      </c>
      <c r="E1185" s="21">
        <v>14</v>
      </c>
      <c r="F1185" s="21">
        <v>23</v>
      </c>
      <c r="G1185" s="12">
        <v>2</v>
      </c>
      <c r="H1185" s="12">
        <v>13</v>
      </c>
      <c r="I1185" t="s">
        <v>2423</v>
      </c>
      <c r="J1185" s="16">
        <f>F1185-E1185</f>
        <v>9</v>
      </c>
      <c r="K1185" s="16">
        <f>F1185*G1185</f>
        <v>46</v>
      </c>
      <c r="L1185" s="24">
        <f>(J1185/K1185)</f>
        <v>0.19565217391304349</v>
      </c>
      <c r="M1185" s="24">
        <f t="shared" si="18"/>
        <v>0.39130434782608697</v>
      </c>
    </row>
    <row r="1186" spans="1:13">
      <c r="A1186" s="25">
        <v>477</v>
      </c>
      <c r="B1186" s="12">
        <v>8</v>
      </c>
      <c r="C1186" s="19" t="s">
        <v>102</v>
      </c>
      <c r="D1186" t="s">
        <v>2420</v>
      </c>
      <c r="E1186" s="21">
        <v>14</v>
      </c>
      <c r="F1186" s="21">
        <v>24</v>
      </c>
      <c r="G1186" s="12">
        <v>2</v>
      </c>
      <c r="H1186" s="12">
        <v>47</v>
      </c>
      <c r="I1186" t="s">
        <v>2423</v>
      </c>
      <c r="J1186" s="16">
        <f>F1186-E1186</f>
        <v>10</v>
      </c>
      <c r="K1186" s="16">
        <f>F1186*G1186</f>
        <v>48</v>
      </c>
      <c r="L1186" s="24">
        <f>(J1186/K1186)</f>
        <v>0.20833333333333334</v>
      </c>
      <c r="M1186" s="24">
        <f t="shared" si="18"/>
        <v>0.41666666666666669</v>
      </c>
    </row>
    <row r="1187" spans="1:13">
      <c r="A1187" s="25">
        <v>477</v>
      </c>
      <c r="B1187" s="12">
        <v>8</v>
      </c>
      <c r="C1187" s="19" t="s">
        <v>53</v>
      </c>
      <c r="D1187" t="s">
        <v>2438</v>
      </c>
      <c r="E1187" s="21">
        <v>13</v>
      </c>
      <c r="F1187" s="21">
        <v>21</v>
      </c>
      <c r="G1187" s="12">
        <v>2</v>
      </c>
      <c r="H1187" s="12">
        <v>21</v>
      </c>
      <c r="I1187" t="s">
        <v>2421</v>
      </c>
      <c r="J1187" s="16">
        <f>F1187-E1187</f>
        <v>8</v>
      </c>
      <c r="K1187" s="16">
        <f>F1187*G1187</f>
        <v>42</v>
      </c>
      <c r="L1187" s="24">
        <f>(J1187/K1187)</f>
        <v>0.19047619047619047</v>
      </c>
      <c r="M1187" s="24">
        <f t="shared" si="18"/>
        <v>0.38095238095238093</v>
      </c>
    </row>
    <row r="1188" spans="1:13">
      <c r="A1188" s="25">
        <v>478</v>
      </c>
      <c r="B1188" s="12">
        <v>7</v>
      </c>
      <c r="C1188" s="19" t="s">
        <v>50</v>
      </c>
      <c r="D1188" t="s">
        <v>2422</v>
      </c>
      <c r="E1188" s="21">
        <v>18</v>
      </c>
      <c r="F1188" s="21">
        <v>30</v>
      </c>
      <c r="G1188" s="12">
        <v>2</v>
      </c>
      <c r="H1188" s="12">
        <v>54</v>
      </c>
      <c r="I1188" t="s">
        <v>2423</v>
      </c>
      <c r="J1188" s="16">
        <f>F1188-E1188</f>
        <v>12</v>
      </c>
      <c r="K1188" s="16">
        <f>F1188*G1188</f>
        <v>60</v>
      </c>
      <c r="L1188" s="24">
        <f>(J1188/K1188)</f>
        <v>0.2</v>
      </c>
      <c r="M1188" s="24">
        <f t="shared" si="18"/>
        <v>0.4</v>
      </c>
    </row>
    <row r="1189" spans="1:13">
      <c r="A1189" s="25">
        <v>478</v>
      </c>
      <c r="B1189" s="12">
        <v>7</v>
      </c>
      <c r="C1189" s="19" t="s">
        <v>32</v>
      </c>
      <c r="D1189" t="s">
        <v>2428</v>
      </c>
      <c r="E1189" s="21">
        <v>17</v>
      </c>
      <c r="F1189" s="21">
        <v>29</v>
      </c>
      <c r="G1189" s="12">
        <v>2</v>
      </c>
      <c r="H1189" s="12">
        <v>36</v>
      </c>
      <c r="I1189" t="s">
        <v>2423</v>
      </c>
      <c r="J1189" s="16">
        <f>F1189-E1189</f>
        <v>12</v>
      </c>
      <c r="K1189" s="16">
        <f>F1189*G1189</f>
        <v>58</v>
      </c>
      <c r="L1189" s="24">
        <f>(J1189/K1189)</f>
        <v>0.20689655172413793</v>
      </c>
      <c r="M1189" s="24">
        <f t="shared" si="18"/>
        <v>0.41379310344827586</v>
      </c>
    </row>
    <row r="1190" spans="1:13">
      <c r="A1190" s="25">
        <v>479</v>
      </c>
      <c r="B1190" s="12">
        <v>1</v>
      </c>
      <c r="C1190" s="19" t="s">
        <v>59</v>
      </c>
      <c r="D1190" t="s">
        <v>2439</v>
      </c>
      <c r="E1190" s="21">
        <v>10</v>
      </c>
      <c r="F1190" s="21">
        <v>18</v>
      </c>
      <c r="G1190" s="12">
        <v>1</v>
      </c>
      <c r="H1190" s="12">
        <v>45</v>
      </c>
      <c r="I1190" t="s">
        <v>2421</v>
      </c>
      <c r="J1190" s="16">
        <f>F1190-E1190</f>
        <v>8</v>
      </c>
      <c r="K1190" s="16">
        <f>F1190*G1190</f>
        <v>18</v>
      </c>
      <c r="L1190" s="24">
        <f>(J1190/K1190)</f>
        <v>0.44444444444444442</v>
      </c>
      <c r="M1190" s="24">
        <f t="shared" si="18"/>
        <v>0.44444444444444442</v>
      </c>
    </row>
    <row r="1191" spans="1:13">
      <c r="A1191" s="25">
        <v>479</v>
      </c>
      <c r="B1191" s="12">
        <v>1</v>
      </c>
      <c r="C1191" s="19" t="s">
        <v>47</v>
      </c>
      <c r="D1191" t="s">
        <v>2435</v>
      </c>
      <c r="E1191" s="21">
        <v>20</v>
      </c>
      <c r="F1191" s="21">
        <v>34</v>
      </c>
      <c r="G1191" s="12">
        <v>1</v>
      </c>
      <c r="H1191" s="12">
        <v>38</v>
      </c>
      <c r="I1191" t="s">
        <v>2423</v>
      </c>
      <c r="J1191" s="16">
        <f>F1191-E1191</f>
        <v>14</v>
      </c>
      <c r="K1191" s="16">
        <f>F1191*G1191</f>
        <v>34</v>
      </c>
      <c r="L1191" s="24">
        <f>(J1191/K1191)</f>
        <v>0.41176470588235292</v>
      </c>
      <c r="M1191" s="24">
        <f t="shared" si="18"/>
        <v>0.41176470588235292</v>
      </c>
    </row>
    <row r="1192" spans="1:13">
      <c r="A1192" s="25">
        <v>480</v>
      </c>
      <c r="B1192" s="12">
        <v>1</v>
      </c>
      <c r="C1192" s="19" t="s">
        <v>24</v>
      </c>
      <c r="D1192" t="s">
        <v>2432</v>
      </c>
      <c r="E1192" s="21">
        <v>21</v>
      </c>
      <c r="F1192" s="21">
        <v>35</v>
      </c>
      <c r="G1192" s="12">
        <v>3</v>
      </c>
      <c r="H1192" s="12">
        <v>57</v>
      </c>
      <c r="I1192" t="s">
        <v>2423</v>
      </c>
      <c r="J1192" s="16">
        <f>F1192-E1192</f>
        <v>14</v>
      </c>
      <c r="K1192" s="16">
        <f>F1192*G1192</f>
        <v>105</v>
      </c>
      <c r="L1192" s="24">
        <f>(J1192/K1192)</f>
        <v>0.13333333333333333</v>
      </c>
      <c r="M1192" s="24">
        <f t="shared" si="18"/>
        <v>0.4</v>
      </c>
    </row>
    <row r="1193" spans="1:13">
      <c r="A1193" s="25">
        <v>480</v>
      </c>
      <c r="B1193" s="12">
        <v>1</v>
      </c>
      <c r="C1193" s="19" t="s">
        <v>64</v>
      </c>
      <c r="D1193" t="s">
        <v>2425</v>
      </c>
      <c r="E1193" s="21">
        <v>16</v>
      </c>
      <c r="F1193" s="21">
        <v>27</v>
      </c>
      <c r="G1193" s="12">
        <v>2</v>
      </c>
      <c r="H1193" s="12">
        <v>8</v>
      </c>
      <c r="I1193" t="s">
        <v>2421</v>
      </c>
      <c r="J1193" s="16">
        <f>F1193-E1193</f>
        <v>11</v>
      </c>
      <c r="K1193" s="16">
        <f>F1193*G1193</f>
        <v>54</v>
      </c>
      <c r="L1193" s="24">
        <f>(J1193/K1193)</f>
        <v>0.20370370370370369</v>
      </c>
      <c r="M1193" s="24">
        <f t="shared" si="18"/>
        <v>0.40740740740740738</v>
      </c>
    </row>
    <row r="1194" spans="1:13">
      <c r="A1194" s="25">
        <v>481</v>
      </c>
      <c r="B1194" s="12">
        <v>9</v>
      </c>
      <c r="C1194" s="19" t="s">
        <v>96</v>
      </c>
      <c r="D1194" t="s">
        <v>2440</v>
      </c>
      <c r="E1194" s="21">
        <v>15</v>
      </c>
      <c r="F1194" s="21">
        <v>26</v>
      </c>
      <c r="G1194" s="12">
        <v>2</v>
      </c>
      <c r="H1194" s="12">
        <v>58</v>
      </c>
      <c r="I1194" t="s">
        <v>2423</v>
      </c>
      <c r="J1194" s="16">
        <f>F1194-E1194</f>
        <v>11</v>
      </c>
      <c r="K1194" s="16">
        <f>F1194*G1194</f>
        <v>52</v>
      </c>
      <c r="L1194" s="24">
        <f>(J1194/K1194)</f>
        <v>0.21153846153846154</v>
      </c>
      <c r="M1194" s="24">
        <f t="shared" si="18"/>
        <v>0.42307692307692307</v>
      </c>
    </row>
    <row r="1195" spans="1:13">
      <c r="A1195" s="25">
        <v>482</v>
      </c>
      <c r="B1195" s="12">
        <v>9</v>
      </c>
      <c r="C1195" s="19" t="s">
        <v>53</v>
      </c>
      <c r="D1195" t="s">
        <v>2438</v>
      </c>
      <c r="E1195" s="21">
        <v>13</v>
      </c>
      <c r="F1195" s="21">
        <v>21</v>
      </c>
      <c r="G1195" s="12">
        <v>3</v>
      </c>
      <c r="H1195" s="12">
        <v>21</v>
      </c>
      <c r="I1195" t="s">
        <v>2423</v>
      </c>
      <c r="J1195" s="16">
        <f>F1195-E1195</f>
        <v>8</v>
      </c>
      <c r="K1195" s="16">
        <f>F1195*G1195</f>
        <v>63</v>
      </c>
      <c r="L1195" s="24">
        <f>(J1195/K1195)</f>
        <v>0.12698412698412698</v>
      </c>
      <c r="M1195" s="24">
        <f t="shared" si="18"/>
        <v>0.38095238095238093</v>
      </c>
    </row>
    <row r="1196" spans="1:13">
      <c r="A1196" s="25">
        <v>483</v>
      </c>
      <c r="B1196" s="12">
        <v>2</v>
      </c>
      <c r="C1196" s="19" t="s">
        <v>64</v>
      </c>
      <c r="D1196" t="s">
        <v>2425</v>
      </c>
      <c r="E1196" s="21">
        <v>16</v>
      </c>
      <c r="F1196" s="21">
        <v>27</v>
      </c>
      <c r="G1196" s="12">
        <v>3</v>
      </c>
      <c r="H1196" s="12">
        <v>53</v>
      </c>
      <c r="I1196" t="s">
        <v>2421</v>
      </c>
      <c r="J1196" s="16">
        <f>F1196-E1196</f>
        <v>11</v>
      </c>
      <c r="K1196" s="16">
        <f>F1196*G1196</f>
        <v>81</v>
      </c>
      <c r="L1196" s="24">
        <f>(J1196/K1196)</f>
        <v>0.13580246913580246</v>
      </c>
      <c r="M1196" s="24">
        <f t="shared" si="18"/>
        <v>0.40740740740740738</v>
      </c>
    </row>
    <row r="1197" spans="1:13">
      <c r="A1197" s="25">
        <v>484</v>
      </c>
      <c r="B1197" s="12">
        <v>18</v>
      </c>
      <c r="C1197" s="19" t="s">
        <v>78</v>
      </c>
      <c r="D1197" t="s">
        <v>2441</v>
      </c>
      <c r="E1197" s="21">
        <v>15</v>
      </c>
      <c r="F1197" s="21">
        <v>25</v>
      </c>
      <c r="G1197" s="12">
        <v>3</v>
      </c>
      <c r="H1197" s="12">
        <v>34</v>
      </c>
      <c r="I1197" t="s">
        <v>2423</v>
      </c>
      <c r="J1197" s="16">
        <f>F1197-E1197</f>
        <v>10</v>
      </c>
      <c r="K1197" s="16">
        <f>F1197*G1197</f>
        <v>75</v>
      </c>
      <c r="L1197" s="24">
        <f>(J1197/K1197)</f>
        <v>0.13333333333333333</v>
      </c>
      <c r="M1197" s="24">
        <f t="shared" si="18"/>
        <v>0.4</v>
      </c>
    </row>
    <row r="1198" spans="1:13">
      <c r="A1198" s="25">
        <v>485</v>
      </c>
      <c r="B1198" s="12">
        <v>6</v>
      </c>
      <c r="C1198" s="19" t="s">
        <v>102</v>
      </c>
      <c r="D1198" t="s">
        <v>2420</v>
      </c>
      <c r="E1198" s="21">
        <v>14</v>
      </c>
      <c r="F1198" s="21">
        <v>24</v>
      </c>
      <c r="G1198" s="12">
        <v>3</v>
      </c>
      <c r="H1198" s="12">
        <v>23</v>
      </c>
      <c r="I1198" t="s">
        <v>2421</v>
      </c>
      <c r="J1198" s="16">
        <f>F1198-E1198</f>
        <v>10</v>
      </c>
      <c r="K1198" s="16">
        <f>F1198*G1198</f>
        <v>72</v>
      </c>
      <c r="L1198" s="24">
        <f>(J1198/K1198)</f>
        <v>0.1388888888888889</v>
      </c>
      <c r="M1198" s="24">
        <f t="shared" si="18"/>
        <v>0.41666666666666669</v>
      </c>
    </row>
    <row r="1199" spans="1:13">
      <c r="A1199" s="25">
        <v>485</v>
      </c>
      <c r="B1199" s="12">
        <v>6</v>
      </c>
      <c r="C1199" s="19" t="s">
        <v>56</v>
      </c>
      <c r="D1199" t="s">
        <v>2427</v>
      </c>
      <c r="E1199" s="21">
        <v>22</v>
      </c>
      <c r="F1199" s="21">
        <v>36</v>
      </c>
      <c r="G1199" s="12">
        <v>2</v>
      </c>
      <c r="H1199" s="12">
        <v>56</v>
      </c>
      <c r="I1199" t="s">
        <v>2421</v>
      </c>
      <c r="J1199" s="16">
        <f>F1199-E1199</f>
        <v>14</v>
      </c>
      <c r="K1199" s="16">
        <f>F1199*G1199</f>
        <v>72</v>
      </c>
      <c r="L1199" s="24">
        <f>(J1199/K1199)</f>
        <v>0.19444444444444445</v>
      </c>
      <c r="M1199" s="24">
        <f t="shared" si="18"/>
        <v>0.3888888888888889</v>
      </c>
    </row>
    <row r="1200" spans="1:13">
      <c r="A1200" s="25">
        <v>486</v>
      </c>
      <c r="B1200" s="12">
        <v>15</v>
      </c>
      <c r="C1200" s="19" t="s">
        <v>56</v>
      </c>
      <c r="D1200" t="s">
        <v>2427</v>
      </c>
      <c r="E1200" s="21">
        <v>22</v>
      </c>
      <c r="F1200" s="21">
        <v>36</v>
      </c>
      <c r="G1200" s="12">
        <v>2</v>
      </c>
      <c r="H1200" s="12">
        <v>7</v>
      </c>
      <c r="I1200" t="s">
        <v>2421</v>
      </c>
      <c r="J1200" s="16">
        <f>F1200-E1200</f>
        <v>14</v>
      </c>
      <c r="K1200" s="16">
        <f>F1200*G1200</f>
        <v>72</v>
      </c>
      <c r="L1200" s="24">
        <f>(J1200/K1200)</f>
        <v>0.19444444444444445</v>
      </c>
      <c r="M1200" s="24">
        <f t="shared" si="18"/>
        <v>0.3888888888888889</v>
      </c>
    </row>
    <row r="1201" spans="1:13">
      <c r="A1201" s="25">
        <v>486</v>
      </c>
      <c r="B1201" s="12">
        <v>15</v>
      </c>
      <c r="C1201" s="19" t="s">
        <v>88</v>
      </c>
      <c r="D1201" t="s">
        <v>2436</v>
      </c>
      <c r="E1201" s="21">
        <v>12</v>
      </c>
      <c r="F1201" s="21">
        <v>20</v>
      </c>
      <c r="G1201" s="12">
        <v>1</v>
      </c>
      <c r="H1201" s="12">
        <v>19</v>
      </c>
      <c r="I1201" t="s">
        <v>2421</v>
      </c>
      <c r="J1201" s="16">
        <f>F1201-E1201</f>
        <v>8</v>
      </c>
      <c r="K1201" s="16">
        <f>F1201*G1201</f>
        <v>20</v>
      </c>
      <c r="L1201" s="24">
        <f>(J1201/K1201)</f>
        <v>0.4</v>
      </c>
      <c r="M1201" s="24">
        <f t="shared" si="18"/>
        <v>0.4</v>
      </c>
    </row>
    <row r="1202" spans="1:13">
      <c r="A1202" s="25">
        <v>486</v>
      </c>
      <c r="B1202" s="12">
        <v>15</v>
      </c>
      <c r="C1202" s="19" t="s">
        <v>47</v>
      </c>
      <c r="D1202" t="s">
        <v>2435</v>
      </c>
      <c r="E1202" s="21">
        <v>20</v>
      </c>
      <c r="F1202" s="21">
        <v>34</v>
      </c>
      <c r="G1202" s="12">
        <v>1</v>
      </c>
      <c r="H1202" s="12">
        <v>9</v>
      </c>
      <c r="I1202" t="s">
        <v>2421</v>
      </c>
      <c r="J1202" s="16">
        <f>F1202-E1202</f>
        <v>14</v>
      </c>
      <c r="K1202" s="16">
        <f>F1202*G1202</f>
        <v>34</v>
      </c>
      <c r="L1202" s="24">
        <f>(J1202/K1202)</f>
        <v>0.41176470588235292</v>
      </c>
      <c r="M1202" s="24">
        <f t="shared" si="18"/>
        <v>0.41176470588235292</v>
      </c>
    </row>
    <row r="1203" spans="1:13">
      <c r="A1203" s="25">
        <v>486</v>
      </c>
      <c r="B1203" s="12">
        <v>15</v>
      </c>
      <c r="C1203" s="19" t="s">
        <v>102</v>
      </c>
      <c r="D1203" t="s">
        <v>2420</v>
      </c>
      <c r="E1203" s="21">
        <v>14</v>
      </c>
      <c r="F1203" s="21">
        <v>24</v>
      </c>
      <c r="G1203" s="12">
        <v>1</v>
      </c>
      <c r="H1203" s="12">
        <v>24</v>
      </c>
      <c r="I1203" t="s">
        <v>2421</v>
      </c>
      <c r="J1203" s="16">
        <f>F1203-E1203</f>
        <v>10</v>
      </c>
      <c r="K1203" s="16">
        <f>F1203*G1203</f>
        <v>24</v>
      </c>
      <c r="L1203" s="24">
        <f>(J1203/K1203)</f>
        <v>0.41666666666666669</v>
      </c>
      <c r="M1203" s="24">
        <f t="shared" si="18"/>
        <v>0.41666666666666669</v>
      </c>
    </row>
    <row r="1204" spans="1:13">
      <c r="A1204" s="25">
        <v>487</v>
      </c>
      <c r="B1204" s="12">
        <v>17</v>
      </c>
      <c r="C1204" s="19" t="s">
        <v>47</v>
      </c>
      <c r="D1204" t="s">
        <v>2435</v>
      </c>
      <c r="E1204" s="21">
        <v>20</v>
      </c>
      <c r="F1204" s="21">
        <v>34</v>
      </c>
      <c r="G1204" s="12">
        <v>2</v>
      </c>
      <c r="H1204" s="12">
        <v>58</v>
      </c>
      <c r="I1204" t="s">
        <v>2423</v>
      </c>
      <c r="J1204" s="16">
        <f>F1204-E1204</f>
        <v>14</v>
      </c>
      <c r="K1204" s="16">
        <f>F1204*G1204</f>
        <v>68</v>
      </c>
      <c r="L1204" s="24">
        <f>(J1204/K1204)</f>
        <v>0.20588235294117646</v>
      </c>
      <c r="M1204" s="24">
        <f t="shared" si="18"/>
        <v>0.41176470588235292</v>
      </c>
    </row>
    <row r="1205" spans="1:13">
      <c r="A1205" s="25">
        <v>487</v>
      </c>
      <c r="B1205" s="12">
        <v>17</v>
      </c>
      <c r="C1205" s="19" t="s">
        <v>72</v>
      </c>
      <c r="D1205" t="s">
        <v>2424</v>
      </c>
      <c r="E1205" s="21">
        <v>19</v>
      </c>
      <c r="F1205" s="21">
        <v>31</v>
      </c>
      <c r="G1205" s="12">
        <v>2</v>
      </c>
      <c r="H1205" s="12">
        <v>29</v>
      </c>
      <c r="I1205" t="s">
        <v>2423</v>
      </c>
      <c r="J1205" s="16">
        <f>F1205-E1205</f>
        <v>12</v>
      </c>
      <c r="K1205" s="16">
        <f>F1205*G1205</f>
        <v>62</v>
      </c>
      <c r="L1205" s="24">
        <f>(J1205/K1205)</f>
        <v>0.19354838709677419</v>
      </c>
      <c r="M1205" s="24">
        <f t="shared" si="18"/>
        <v>0.38709677419354838</v>
      </c>
    </row>
    <row r="1206" spans="1:13">
      <c r="A1206" s="25">
        <v>487</v>
      </c>
      <c r="B1206" s="12">
        <v>17</v>
      </c>
      <c r="C1206" s="19" t="s">
        <v>133</v>
      </c>
      <c r="D1206" t="s">
        <v>2434</v>
      </c>
      <c r="E1206" s="21">
        <v>13</v>
      </c>
      <c r="F1206" s="21">
        <v>22</v>
      </c>
      <c r="G1206" s="12">
        <v>1</v>
      </c>
      <c r="H1206" s="12">
        <v>5</v>
      </c>
      <c r="I1206" t="s">
        <v>2423</v>
      </c>
      <c r="J1206" s="16">
        <f>F1206-E1206</f>
        <v>9</v>
      </c>
      <c r="K1206" s="16">
        <f>F1206*G1206</f>
        <v>22</v>
      </c>
      <c r="L1206" s="24">
        <f>(J1206/K1206)</f>
        <v>0.40909090909090912</v>
      </c>
      <c r="M1206" s="24">
        <f t="shared" si="18"/>
        <v>0.40909090909090912</v>
      </c>
    </row>
    <row r="1207" spans="1:13">
      <c r="A1207" s="25">
        <v>488</v>
      </c>
      <c r="B1207" s="12">
        <v>10</v>
      </c>
      <c r="C1207" s="19" t="s">
        <v>59</v>
      </c>
      <c r="D1207" t="s">
        <v>2439</v>
      </c>
      <c r="E1207" s="21">
        <v>10</v>
      </c>
      <c r="F1207" s="21">
        <v>18</v>
      </c>
      <c r="G1207" s="12">
        <v>3</v>
      </c>
      <c r="H1207" s="12">
        <v>54</v>
      </c>
      <c r="I1207" t="s">
        <v>2421</v>
      </c>
      <c r="J1207" s="16">
        <f>F1207-E1207</f>
        <v>8</v>
      </c>
      <c r="K1207" s="16">
        <f>F1207*G1207</f>
        <v>54</v>
      </c>
      <c r="L1207" s="24">
        <f>(J1207/K1207)</f>
        <v>0.14814814814814814</v>
      </c>
      <c r="M1207" s="24">
        <f t="shared" si="18"/>
        <v>0.44444444444444442</v>
      </c>
    </row>
    <row r="1208" spans="1:13">
      <c r="A1208" s="25">
        <v>488</v>
      </c>
      <c r="B1208" s="12">
        <v>10</v>
      </c>
      <c r="C1208" s="19" t="s">
        <v>129</v>
      </c>
      <c r="D1208" t="s">
        <v>2437</v>
      </c>
      <c r="E1208" s="21">
        <v>14</v>
      </c>
      <c r="F1208" s="21">
        <v>23</v>
      </c>
      <c r="G1208" s="12">
        <v>3</v>
      </c>
      <c r="H1208" s="12">
        <v>52</v>
      </c>
      <c r="I1208" t="s">
        <v>2421</v>
      </c>
      <c r="J1208" s="16">
        <f>F1208-E1208</f>
        <v>9</v>
      </c>
      <c r="K1208" s="16">
        <f>F1208*G1208</f>
        <v>69</v>
      </c>
      <c r="L1208" s="24">
        <f>(J1208/K1208)</f>
        <v>0.13043478260869565</v>
      </c>
      <c r="M1208" s="24">
        <f t="shared" si="18"/>
        <v>0.39130434782608697</v>
      </c>
    </row>
    <row r="1209" spans="1:13">
      <c r="A1209" s="25">
        <v>488</v>
      </c>
      <c r="B1209" s="12">
        <v>10</v>
      </c>
      <c r="C1209" s="19" t="s">
        <v>72</v>
      </c>
      <c r="D1209" t="s">
        <v>2424</v>
      </c>
      <c r="E1209" s="21">
        <v>19</v>
      </c>
      <c r="F1209" s="21">
        <v>31</v>
      </c>
      <c r="G1209" s="12">
        <v>2</v>
      </c>
      <c r="H1209" s="12">
        <v>18</v>
      </c>
      <c r="I1209" t="s">
        <v>2423</v>
      </c>
      <c r="J1209" s="16">
        <f>F1209-E1209</f>
        <v>12</v>
      </c>
      <c r="K1209" s="16">
        <f>F1209*G1209</f>
        <v>62</v>
      </c>
      <c r="L1209" s="24">
        <f>(J1209/K1209)</f>
        <v>0.19354838709677419</v>
      </c>
      <c r="M1209" s="24">
        <f t="shared" si="18"/>
        <v>0.38709677419354838</v>
      </c>
    </row>
    <row r="1210" spans="1:13">
      <c r="A1210" s="25">
        <v>489</v>
      </c>
      <c r="B1210" s="12">
        <v>3</v>
      </c>
      <c r="C1210" s="19" t="s">
        <v>42</v>
      </c>
      <c r="D1210" t="s">
        <v>2426</v>
      </c>
      <c r="E1210" s="21">
        <v>25</v>
      </c>
      <c r="F1210" s="21">
        <v>40</v>
      </c>
      <c r="G1210" s="12">
        <v>2</v>
      </c>
      <c r="H1210" s="12">
        <v>28</v>
      </c>
      <c r="I1210" t="s">
        <v>2423</v>
      </c>
      <c r="J1210" s="16">
        <f>F1210-E1210</f>
        <v>15</v>
      </c>
      <c r="K1210" s="16">
        <f>F1210*G1210</f>
        <v>80</v>
      </c>
      <c r="L1210" s="24">
        <f>(J1210/K1210)</f>
        <v>0.1875</v>
      </c>
      <c r="M1210" s="24">
        <f t="shared" si="18"/>
        <v>0.375</v>
      </c>
    </row>
    <row r="1211" spans="1:13">
      <c r="A1211" s="25">
        <v>489</v>
      </c>
      <c r="B1211" s="12">
        <v>3</v>
      </c>
      <c r="C1211" s="19" t="s">
        <v>129</v>
      </c>
      <c r="D1211" t="s">
        <v>2437</v>
      </c>
      <c r="E1211" s="21">
        <v>14</v>
      </c>
      <c r="F1211" s="21">
        <v>23</v>
      </c>
      <c r="G1211" s="12">
        <v>3</v>
      </c>
      <c r="H1211" s="12">
        <v>6</v>
      </c>
      <c r="I1211" t="s">
        <v>2423</v>
      </c>
      <c r="J1211" s="16">
        <f>F1211-E1211</f>
        <v>9</v>
      </c>
      <c r="K1211" s="16">
        <f>F1211*G1211</f>
        <v>69</v>
      </c>
      <c r="L1211" s="24">
        <f>(J1211/K1211)</f>
        <v>0.13043478260869565</v>
      </c>
      <c r="M1211" s="24">
        <f t="shared" si="18"/>
        <v>0.39130434782608697</v>
      </c>
    </row>
    <row r="1212" spans="1:13">
      <c r="A1212" s="25">
        <v>490</v>
      </c>
      <c r="B1212" s="12">
        <v>1</v>
      </c>
      <c r="C1212" s="19" t="s">
        <v>96</v>
      </c>
      <c r="D1212" t="s">
        <v>2440</v>
      </c>
      <c r="E1212" s="21">
        <v>15</v>
      </c>
      <c r="F1212" s="21">
        <v>26</v>
      </c>
      <c r="G1212" s="12">
        <v>3</v>
      </c>
      <c r="H1212" s="12">
        <v>34</v>
      </c>
      <c r="I1212" t="s">
        <v>2421</v>
      </c>
      <c r="J1212" s="16">
        <f>F1212-E1212</f>
        <v>11</v>
      </c>
      <c r="K1212" s="16">
        <f>F1212*G1212</f>
        <v>78</v>
      </c>
      <c r="L1212" s="24">
        <f>(J1212/K1212)</f>
        <v>0.14102564102564102</v>
      </c>
      <c r="M1212" s="24">
        <f t="shared" si="18"/>
        <v>0.42307692307692307</v>
      </c>
    </row>
    <row r="1213" spans="1:13">
      <c r="A1213" s="25">
        <v>490</v>
      </c>
      <c r="B1213" s="12">
        <v>1</v>
      </c>
      <c r="C1213" s="19" t="s">
        <v>159</v>
      </c>
      <c r="D1213" t="s">
        <v>2433</v>
      </c>
      <c r="E1213" s="21">
        <v>19</v>
      </c>
      <c r="F1213" s="21">
        <v>32</v>
      </c>
      <c r="G1213" s="12">
        <v>1</v>
      </c>
      <c r="H1213" s="12">
        <v>55</v>
      </c>
      <c r="I1213" t="s">
        <v>2421</v>
      </c>
      <c r="J1213" s="16">
        <f>F1213-E1213</f>
        <v>13</v>
      </c>
      <c r="K1213" s="16">
        <f>F1213*G1213</f>
        <v>32</v>
      </c>
      <c r="L1213" s="24">
        <f>(J1213/K1213)</f>
        <v>0.40625</v>
      </c>
      <c r="M1213" s="24">
        <f t="shared" si="18"/>
        <v>0.40625</v>
      </c>
    </row>
    <row r="1214" spans="1:13">
      <c r="A1214" s="25">
        <v>490</v>
      </c>
      <c r="B1214" s="12">
        <v>1</v>
      </c>
      <c r="C1214" s="19" t="s">
        <v>47</v>
      </c>
      <c r="D1214" t="s">
        <v>2435</v>
      </c>
      <c r="E1214" s="21">
        <v>20</v>
      </c>
      <c r="F1214" s="21">
        <v>34</v>
      </c>
      <c r="G1214" s="12">
        <v>3</v>
      </c>
      <c r="H1214" s="12">
        <v>42</v>
      </c>
      <c r="I1214" t="s">
        <v>2421</v>
      </c>
      <c r="J1214" s="16">
        <f>F1214-E1214</f>
        <v>14</v>
      </c>
      <c r="K1214" s="16">
        <f>F1214*G1214</f>
        <v>102</v>
      </c>
      <c r="L1214" s="24">
        <f>(J1214/K1214)</f>
        <v>0.13725490196078433</v>
      </c>
      <c r="M1214" s="24">
        <f t="shared" si="18"/>
        <v>0.41176470588235292</v>
      </c>
    </row>
    <row r="1215" spans="1:13">
      <c r="A1215" s="25">
        <v>491</v>
      </c>
      <c r="B1215" s="12">
        <v>7</v>
      </c>
      <c r="C1215" s="19" t="s">
        <v>32</v>
      </c>
      <c r="D1215" t="s">
        <v>2428</v>
      </c>
      <c r="E1215" s="21">
        <v>17</v>
      </c>
      <c r="F1215" s="21">
        <v>29</v>
      </c>
      <c r="G1215" s="12">
        <v>2</v>
      </c>
      <c r="H1215" s="12">
        <v>30</v>
      </c>
      <c r="I1215" t="s">
        <v>2421</v>
      </c>
      <c r="J1215" s="16">
        <f>F1215-E1215</f>
        <v>12</v>
      </c>
      <c r="K1215" s="16">
        <f>F1215*G1215</f>
        <v>58</v>
      </c>
      <c r="L1215" s="24">
        <f>(J1215/K1215)</f>
        <v>0.20689655172413793</v>
      </c>
      <c r="M1215" s="24">
        <f t="shared" si="18"/>
        <v>0.41379310344827586</v>
      </c>
    </row>
    <row r="1216" spans="1:13">
      <c r="A1216" s="25">
        <v>491</v>
      </c>
      <c r="B1216" s="12">
        <v>7</v>
      </c>
      <c r="C1216" s="19" t="s">
        <v>50</v>
      </c>
      <c r="D1216" t="s">
        <v>2422</v>
      </c>
      <c r="E1216" s="21">
        <v>18</v>
      </c>
      <c r="F1216" s="21">
        <v>30</v>
      </c>
      <c r="G1216" s="12">
        <v>2</v>
      </c>
      <c r="H1216" s="12">
        <v>11</v>
      </c>
      <c r="I1216" t="s">
        <v>2421</v>
      </c>
      <c r="J1216" s="16">
        <f>F1216-E1216</f>
        <v>12</v>
      </c>
      <c r="K1216" s="16">
        <f>F1216*G1216</f>
        <v>60</v>
      </c>
      <c r="L1216" s="24">
        <f>(J1216/K1216)</f>
        <v>0.2</v>
      </c>
      <c r="M1216" s="24">
        <f t="shared" si="18"/>
        <v>0.4</v>
      </c>
    </row>
    <row r="1217" spans="1:13">
      <c r="A1217" s="25">
        <v>492</v>
      </c>
      <c r="B1217" s="12">
        <v>4</v>
      </c>
      <c r="C1217" s="19" t="s">
        <v>172</v>
      </c>
      <c r="D1217" t="s">
        <v>2429</v>
      </c>
      <c r="E1217" s="21">
        <v>20</v>
      </c>
      <c r="F1217" s="21">
        <v>33</v>
      </c>
      <c r="G1217" s="12">
        <v>3</v>
      </c>
      <c r="H1217" s="12">
        <v>15</v>
      </c>
      <c r="I1217" t="s">
        <v>2421</v>
      </c>
      <c r="J1217" s="16">
        <f>F1217-E1217</f>
        <v>13</v>
      </c>
      <c r="K1217" s="16">
        <f>F1217*G1217</f>
        <v>99</v>
      </c>
      <c r="L1217" s="24">
        <f>(J1217/K1217)</f>
        <v>0.13131313131313133</v>
      </c>
      <c r="M1217" s="24">
        <f t="shared" si="18"/>
        <v>0.39393939393939392</v>
      </c>
    </row>
    <row r="1218" spans="1:13">
      <c r="A1218" s="25">
        <v>492</v>
      </c>
      <c r="B1218" s="12">
        <v>4</v>
      </c>
      <c r="C1218" s="19" t="s">
        <v>53</v>
      </c>
      <c r="D1218" t="s">
        <v>2438</v>
      </c>
      <c r="E1218" s="21">
        <v>13</v>
      </c>
      <c r="F1218" s="21">
        <v>21</v>
      </c>
      <c r="G1218" s="12">
        <v>3</v>
      </c>
      <c r="H1218" s="12">
        <v>8</v>
      </c>
      <c r="I1218" t="s">
        <v>2421</v>
      </c>
      <c r="J1218" s="16">
        <f>F1218-E1218</f>
        <v>8</v>
      </c>
      <c r="K1218" s="16">
        <f>F1218*G1218</f>
        <v>63</v>
      </c>
      <c r="L1218" s="24">
        <f>(J1218/K1218)</f>
        <v>0.12698412698412698</v>
      </c>
      <c r="M1218" s="24">
        <f t="shared" ref="M1218:M1281" si="19">(J1218/F1218)</f>
        <v>0.38095238095238093</v>
      </c>
    </row>
    <row r="1219" spans="1:13">
      <c r="A1219" s="25">
        <v>492</v>
      </c>
      <c r="B1219" s="12">
        <v>4</v>
      </c>
      <c r="C1219" s="19" t="s">
        <v>102</v>
      </c>
      <c r="D1219" t="s">
        <v>2420</v>
      </c>
      <c r="E1219" s="21">
        <v>14</v>
      </c>
      <c r="F1219" s="21">
        <v>24</v>
      </c>
      <c r="G1219" s="12">
        <v>2</v>
      </c>
      <c r="H1219" s="12">
        <v>26</v>
      </c>
      <c r="I1219" t="s">
        <v>2421</v>
      </c>
      <c r="J1219" s="16">
        <f>F1219-E1219</f>
        <v>10</v>
      </c>
      <c r="K1219" s="16">
        <f>F1219*G1219</f>
        <v>48</v>
      </c>
      <c r="L1219" s="24">
        <f>(J1219/K1219)</f>
        <v>0.20833333333333334</v>
      </c>
      <c r="M1219" s="24">
        <f t="shared" si="19"/>
        <v>0.41666666666666669</v>
      </c>
    </row>
    <row r="1220" spans="1:13">
      <c r="A1220" s="25">
        <v>493</v>
      </c>
      <c r="B1220" s="12">
        <v>2</v>
      </c>
      <c r="C1220" s="19" t="s">
        <v>59</v>
      </c>
      <c r="D1220" t="s">
        <v>2439</v>
      </c>
      <c r="E1220" s="21">
        <v>10</v>
      </c>
      <c r="F1220" s="21">
        <v>18</v>
      </c>
      <c r="G1220" s="12">
        <v>3</v>
      </c>
      <c r="H1220" s="12">
        <v>8</v>
      </c>
      <c r="I1220" t="s">
        <v>2423</v>
      </c>
      <c r="J1220" s="16">
        <f>F1220-E1220</f>
        <v>8</v>
      </c>
      <c r="K1220" s="16">
        <f>F1220*G1220</f>
        <v>54</v>
      </c>
      <c r="L1220" s="24">
        <f>(J1220/K1220)</f>
        <v>0.14814814814814814</v>
      </c>
      <c r="M1220" s="24">
        <f t="shared" si="19"/>
        <v>0.44444444444444442</v>
      </c>
    </row>
    <row r="1221" spans="1:13">
      <c r="A1221" s="25">
        <v>494</v>
      </c>
      <c r="B1221" s="12">
        <v>20</v>
      </c>
      <c r="C1221" s="19" t="s">
        <v>159</v>
      </c>
      <c r="D1221" t="s">
        <v>2433</v>
      </c>
      <c r="E1221" s="21">
        <v>19</v>
      </c>
      <c r="F1221" s="21">
        <v>32</v>
      </c>
      <c r="G1221" s="12">
        <v>2</v>
      </c>
      <c r="H1221" s="12">
        <v>9</v>
      </c>
      <c r="I1221" t="s">
        <v>2421</v>
      </c>
      <c r="J1221" s="16">
        <f>F1221-E1221</f>
        <v>13</v>
      </c>
      <c r="K1221" s="16">
        <f>F1221*G1221</f>
        <v>64</v>
      </c>
      <c r="L1221" s="24">
        <f>(J1221/K1221)</f>
        <v>0.203125</v>
      </c>
      <c r="M1221" s="24">
        <f t="shared" si="19"/>
        <v>0.40625</v>
      </c>
    </row>
    <row r="1222" spans="1:13">
      <c r="A1222" s="25">
        <v>494</v>
      </c>
      <c r="B1222" s="12">
        <v>20</v>
      </c>
      <c r="C1222" s="19" t="s">
        <v>56</v>
      </c>
      <c r="D1222" t="s">
        <v>2427</v>
      </c>
      <c r="E1222" s="21">
        <v>22</v>
      </c>
      <c r="F1222" s="21">
        <v>36</v>
      </c>
      <c r="G1222" s="12">
        <v>3</v>
      </c>
      <c r="H1222" s="12">
        <v>22</v>
      </c>
      <c r="I1222" t="s">
        <v>2421</v>
      </c>
      <c r="J1222" s="16">
        <f>F1222-E1222</f>
        <v>14</v>
      </c>
      <c r="K1222" s="16">
        <f>F1222*G1222</f>
        <v>108</v>
      </c>
      <c r="L1222" s="24">
        <f>(J1222/K1222)</f>
        <v>0.12962962962962962</v>
      </c>
      <c r="M1222" s="24">
        <f t="shared" si="19"/>
        <v>0.3888888888888889</v>
      </c>
    </row>
    <row r="1223" spans="1:13">
      <c r="A1223" s="25">
        <v>495</v>
      </c>
      <c r="B1223" s="12">
        <v>11</v>
      </c>
      <c r="C1223" s="19" t="s">
        <v>42</v>
      </c>
      <c r="D1223" t="s">
        <v>2426</v>
      </c>
      <c r="E1223" s="21">
        <v>25</v>
      </c>
      <c r="F1223" s="21">
        <v>40</v>
      </c>
      <c r="G1223" s="12">
        <v>3</v>
      </c>
      <c r="H1223" s="12">
        <v>13</v>
      </c>
      <c r="I1223" t="s">
        <v>2423</v>
      </c>
      <c r="J1223" s="16">
        <f>F1223-E1223</f>
        <v>15</v>
      </c>
      <c r="K1223" s="16">
        <f>F1223*G1223</f>
        <v>120</v>
      </c>
      <c r="L1223" s="24">
        <f>(J1223/K1223)</f>
        <v>0.125</v>
      </c>
      <c r="M1223" s="24">
        <f t="shared" si="19"/>
        <v>0.375</v>
      </c>
    </row>
    <row r="1224" spans="1:13">
      <c r="A1224" s="25">
        <v>495</v>
      </c>
      <c r="B1224" s="12">
        <v>11</v>
      </c>
      <c r="C1224" s="19" t="s">
        <v>64</v>
      </c>
      <c r="D1224" t="s">
        <v>2425</v>
      </c>
      <c r="E1224" s="21">
        <v>16</v>
      </c>
      <c r="F1224" s="21">
        <v>27</v>
      </c>
      <c r="G1224" s="12">
        <v>2</v>
      </c>
      <c r="H1224" s="12">
        <v>9</v>
      </c>
      <c r="I1224" t="s">
        <v>2423</v>
      </c>
      <c r="J1224" s="16">
        <f>F1224-E1224</f>
        <v>11</v>
      </c>
      <c r="K1224" s="16">
        <f>F1224*G1224</f>
        <v>54</v>
      </c>
      <c r="L1224" s="24">
        <f>(J1224/K1224)</f>
        <v>0.20370370370370369</v>
      </c>
      <c r="M1224" s="24">
        <f t="shared" si="19"/>
        <v>0.40740740740740738</v>
      </c>
    </row>
    <row r="1225" spans="1:13">
      <c r="A1225" s="25">
        <v>495</v>
      </c>
      <c r="B1225" s="12">
        <v>11</v>
      </c>
      <c r="C1225" s="19" t="s">
        <v>37</v>
      </c>
      <c r="D1225" t="s">
        <v>2430</v>
      </c>
      <c r="E1225" s="21">
        <v>16</v>
      </c>
      <c r="F1225" s="21">
        <v>28</v>
      </c>
      <c r="G1225" s="12">
        <v>2</v>
      </c>
      <c r="H1225" s="12">
        <v>44</v>
      </c>
      <c r="I1225" t="s">
        <v>2421</v>
      </c>
      <c r="J1225" s="16">
        <f>F1225-E1225</f>
        <v>12</v>
      </c>
      <c r="K1225" s="16">
        <f>F1225*G1225</f>
        <v>56</v>
      </c>
      <c r="L1225" s="24">
        <f>(J1225/K1225)</f>
        <v>0.21428571428571427</v>
      </c>
      <c r="M1225" s="24">
        <f t="shared" si="19"/>
        <v>0.42857142857142855</v>
      </c>
    </row>
    <row r="1226" spans="1:13">
      <c r="A1226" s="25">
        <v>495</v>
      </c>
      <c r="B1226" s="12">
        <v>11</v>
      </c>
      <c r="C1226" s="19" t="s">
        <v>172</v>
      </c>
      <c r="D1226" t="s">
        <v>2429</v>
      </c>
      <c r="E1226" s="21">
        <v>20</v>
      </c>
      <c r="F1226" s="21">
        <v>33</v>
      </c>
      <c r="G1226" s="12">
        <v>1</v>
      </c>
      <c r="H1226" s="12">
        <v>36</v>
      </c>
      <c r="I1226" t="s">
        <v>2423</v>
      </c>
      <c r="J1226" s="16">
        <f>F1226-E1226</f>
        <v>13</v>
      </c>
      <c r="K1226" s="16">
        <f>F1226*G1226</f>
        <v>33</v>
      </c>
      <c r="L1226" s="24">
        <f>(J1226/K1226)</f>
        <v>0.39393939393939392</v>
      </c>
      <c r="M1226" s="24">
        <f t="shared" si="19"/>
        <v>0.39393939393939392</v>
      </c>
    </row>
    <row r="1227" spans="1:13">
      <c r="A1227" s="25">
        <v>496</v>
      </c>
      <c r="B1227" s="12">
        <v>1</v>
      </c>
      <c r="C1227" s="19" t="s">
        <v>172</v>
      </c>
      <c r="D1227" t="s">
        <v>2429</v>
      </c>
      <c r="E1227" s="21">
        <v>20</v>
      </c>
      <c r="F1227" s="21">
        <v>33</v>
      </c>
      <c r="G1227" s="12">
        <v>1</v>
      </c>
      <c r="H1227" s="12">
        <v>28</v>
      </c>
      <c r="I1227" t="s">
        <v>2421</v>
      </c>
      <c r="J1227" s="16">
        <f>F1227-E1227</f>
        <v>13</v>
      </c>
      <c r="K1227" s="16">
        <f>F1227*G1227</f>
        <v>33</v>
      </c>
      <c r="L1227" s="24">
        <f>(J1227/K1227)</f>
        <v>0.39393939393939392</v>
      </c>
      <c r="M1227" s="24">
        <f t="shared" si="19"/>
        <v>0.39393939393939392</v>
      </c>
    </row>
    <row r="1228" spans="1:13">
      <c r="A1228" s="25">
        <v>496</v>
      </c>
      <c r="B1228" s="12">
        <v>1</v>
      </c>
      <c r="C1228" s="19" t="s">
        <v>47</v>
      </c>
      <c r="D1228" t="s">
        <v>2435</v>
      </c>
      <c r="E1228" s="21">
        <v>20</v>
      </c>
      <c r="F1228" s="21">
        <v>34</v>
      </c>
      <c r="G1228" s="12">
        <v>3</v>
      </c>
      <c r="H1228" s="12">
        <v>23</v>
      </c>
      <c r="I1228" t="s">
        <v>2421</v>
      </c>
      <c r="J1228" s="16">
        <f>F1228-E1228</f>
        <v>14</v>
      </c>
      <c r="K1228" s="16">
        <f>F1228*G1228</f>
        <v>102</v>
      </c>
      <c r="L1228" s="24">
        <f>(J1228/K1228)</f>
        <v>0.13725490196078433</v>
      </c>
      <c r="M1228" s="24">
        <f t="shared" si="19"/>
        <v>0.41176470588235292</v>
      </c>
    </row>
    <row r="1229" spans="1:13">
      <c r="A1229" s="25">
        <v>496</v>
      </c>
      <c r="B1229" s="12">
        <v>1</v>
      </c>
      <c r="C1229" s="19" t="s">
        <v>68</v>
      </c>
      <c r="D1229" t="s">
        <v>2431</v>
      </c>
      <c r="E1229" s="21">
        <v>11</v>
      </c>
      <c r="F1229" s="21">
        <v>19</v>
      </c>
      <c r="G1229" s="12">
        <v>3</v>
      </c>
      <c r="H1229" s="12">
        <v>41</v>
      </c>
      <c r="I1229" t="s">
        <v>2423</v>
      </c>
      <c r="J1229" s="16">
        <f>F1229-E1229</f>
        <v>8</v>
      </c>
      <c r="K1229" s="16">
        <f>F1229*G1229</f>
        <v>57</v>
      </c>
      <c r="L1229" s="24">
        <f>(J1229/K1229)</f>
        <v>0.14035087719298245</v>
      </c>
      <c r="M1229" s="24">
        <f t="shared" si="19"/>
        <v>0.42105263157894735</v>
      </c>
    </row>
    <row r="1230" spans="1:13">
      <c r="A1230" s="25">
        <v>496</v>
      </c>
      <c r="B1230" s="12">
        <v>1</v>
      </c>
      <c r="C1230" s="19" t="s">
        <v>72</v>
      </c>
      <c r="D1230" t="s">
        <v>2424</v>
      </c>
      <c r="E1230" s="21">
        <v>19</v>
      </c>
      <c r="F1230" s="21">
        <v>31</v>
      </c>
      <c r="G1230" s="12">
        <v>1</v>
      </c>
      <c r="H1230" s="12">
        <v>41</v>
      </c>
      <c r="I1230" t="s">
        <v>2423</v>
      </c>
      <c r="J1230" s="16">
        <f>F1230-E1230</f>
        <v>12</v>
      </c>
      <c r="K1230" s="16">
        <f>F1230*G1230</f>
        <v>31</v>
      </c>
      <c r="L1230" s="24">
        <f>(J1230/K1230)</f>
        <v>0.38709677419354838</v>
      </c>
      <c r="M1230" s="24">
        <f t="shared" si="19"/>
        <v>0.38709677419354838</v>
      </c>
    </row>
    <row r="1231" spans="1:13">
      <c r="A1231" s="25">
        <v>497</v>
      </c>
      <c r="B1231" s="12">
        <v>13</v>
      </c>
      <c r="C1231" s="19" t="s">
        <v>50</v>
      </c>
      <c r="D1231" t="s">
        <v>2422</v>
      </c>
      <c r="E1231" s="21">
        <v>18</v>
      </c>
      <c r="F1231" s="21">
        <v>30</v>
      </c>
      <c r="G1231" s="12">
        <v>1</v>
      </c>
      <c r="H1231" s="12">
        <v>6</v>
      </c>
      <c r="I1231" t="s">
        <v>2423</v>
      </c>
      <c r="J1231" s="16">
        <f>F1231-E1231</f>
        <v>12</v>
      </c>
      <c r="K1231" s="16">
        <f>F1231*G1231</f>
        <v>30</v>
      </c>
      <c r="L1231" s="24">
        <f>(J1231/K1231)</f>
        <v>0.4</v>
      </c>
      <c r="M1231" s="24">
        <f t="shared" si="19"/>
        <v>0.4</v>
      </c>
    </row>
    <row r="1232" spans="1:13">
      <c r="A1232" s="25">
        <v>497</v>
      </c>
      <c r="B1232" s="12">
        <v>13</v>
      </c>
      <c r="C1232" s="19" t="s">
        <v>42</v>
      </c>
      <c r="D1232" t="s">
        <v>2426</v>
      </c>
      <c r="E1232" s="21">
        <v>25</v>
      </c>
      <c r="F1232" s="21">
        <v>40</v>
      </c>
      <c r="G1232" s="12">
        <v>3</v>
      </c>
      <c r="H1232" s="12">
        <v>32</v>
      </c>
      <c r="I1232" t="s">
        <v>2423</v>
      </c>
      <c r="J1232" s="16">
        <f>F1232-E1232</f>
        <v>15</v>
      </c>
      <c r="K1232" s="16">
        <f>F1232*G1232</f>
        <v>120</v>
      </c>
      <c r="L1232" s="24">
        <f>(J1232/K1232)</f>
        <v>0.125</v>
      </c>
      <c r="M1232" s="24">
        <f t="shared" si="19"/>
        <v>0.375</v>
      </c>
    </row>
    <row r="1233" spans="1:13">
      <c r="A1233" s="25">
        <v>498</v>
      </c>
      <c r="B1233" s="12">
        <v>20</v>
      </c>
      <c r="C1233" s="19" t="s">
        <v>68</v>
      </c>
      <c r="D1233" t="s">
        <v>2431</v>
      </c>
      <c r="E1233" s="21">
        <v>11</v>
      </c>
      <c r="F1233" s="21">
        <v>19</v>
      </c>
      <c r="G1233" s="12">
        <v>1</v>
      </c>
      <c r="H1233" s="12">
        <v>32</v>
      </c>
      <c r="I1233" t="s">
        <v>2421</v>
      </c>
      <c r="J1233" s="16">
        <f>F1233-E1233</f>
        <v>8</v>
      </c>
      <c r="K1233" s="16">
        <f>F1233*G1233</f>
        <v>19</v>
      </c>
      <c r="L1233" s="24">
        <f>(J1233/K1233)</f>
        <v>0.42105263157894735</v>
      </c>
      <c r="M1233" s="24">
        <f t="shared" si="19"/>
        <v>0.42105263157894735</v>
      </c>
    </row>
    <row r="1234" spans="1:13">
      <c r="A1234" s="25">
        <v>499</v>
      </c>
      <c r="B1234" s="12">
        <v>5</v>
      </c>
      <c r="C1234" s="19" t="s">
        <v>96</v>
      </c>
      <c r="D1234" t="s">
        <v>2440</v>
      </c>
      <c r="E1234" s="21">
        <v>15</v>
      </c>
      <c r="F1234" s="21">
        <v>26</v>
      </c>
      <c r="G1234" s="12">
        <v>3</v>
      </c>
      <c r="H1234" s="12">
        <v>52</v>
      </c>
      <c r="I1234" t="s">
        <v>2421</v>
      </c>
      <c r="J1234" s="16">
        <f>F1234-E1234</f>
        <v>11</v>
      </c>
      <c r="K1234" s="16">
        <f>F1234*G1234</f>
        <v>78</v>
      </c>
      <c r="L1234" s="24">
        <f>(J1234/K1234)</f>
        <v>0.14102564102564102</v>
      </c>
      <c r="M1234" s="24">
        <f t="shared" si="19"/>
        <v>0.42307692307692307</v>
      </c>
    </row>
    <row r="1235" spans="1:13">
      <c r="A1235" s="25">
        <v>499</v>
      </c>
      <c r="B1235" s="12">
        <v>5</v>
      </c>
      <c r="C1235" s="19" t="s">
        <v>50</v>
      </c>
      <c r="D1235" t="s">
        <v>2422</v>
      </c>
      <c r="E1235" s="21">
        <v>18</v>
      </c>
      <c r="F1235" s="21">
        <v>30</v>
      </c>
      <c r="G1235" s="12">
        <v>1</v>
      </c>
      <c r="H1235" s="12">
        <v>36</v>
      </c>
      <c r="I1235" t="s">
        <v>2423</v>
      </c>
      <c r="J1235" s="16">
        <f>F1235-E1235</f>
        <v>12</v>
      </c>
      <c r="K1235" s="16">
        <f>F1235*G1235</f>
        <v>30</v>
      </c>
      <c r="L1235" s="24">
        <f>(J1235/K1235)</f>
        <v>0.4</v>
      </c>
      <c r="M1235" s="24">
        <f t="shared" si="19"/>
        <v>0.4</v>
      </c>
    </row>
    <row r="1236" spans="1:13">
      <c r="A1236" s="25">
        <v>499</v>
      </c>
      <c r="B1236" s="12">
        <v>5</v>
      </c>
      <c r="C1236" s="19" t="s">
        <v>78</v>
      </c>
      <c r="D1236" t="s">
        <v>2441</v>
      </c>
      <c r="E1236" s="21">
        <v>15</v>
      </c>
      <c r="F1236" s="21">
        <v>25</v>
      </c>
      <c r="G1236" s="12">
        <v>2</v>
      </c>
      <c r="H1236" s="12">
        <v>42</v>
      </c>
      <c r="I1236" t="s">
        <v>2423</v>
      </c>
      <c r="J1236" s="16">
        <f>F1236-E1236</f>
        <v>10</v>
      </c>
      <c r="K1236" s="16">
        <f>F1236*G1236</f>
        <v>50</v>
      </c>
      <c r="L1236" s="24">
        <f>(J1236/K1236)</f>
        <v>0.2</v>
      </c>
      <c r="M1236" s="24">
        <f t="shared" si="19"/>
        <v>0.4</v>
      </c>
    </row>
    <row r="1237" spans="1:13">
      <c r="A1237" s="25">
        <v>500</v>
      </c>
      <c r="B1237" s="12">
        <v>4</v>
      </c>
      <c r="C1237" s="19" t="s">
        <v>64</v>
      </c>
      <c r="D1237" t="s">
        <v>2425</v>
      </c>
      <c r="E1237" s="21">
        <v>16</v>
      </c>
      <c r="F1237" s="21">
        <v>27</v>
      </c>
      <c r="G1237" s="12">
        <v>1</v>
      </c>
      <c r="H1237" s="12">
        <v>22</v>
      </c>
      <c r="I1237" t="s">
        <v>2423</v>
      </c>
      <c r="J1237" s="16">
        <f>F1237-E1237</f>
        <v>11</v>
      </c>
      <c r="K1237" s="16">
        <f>F1237*G1237</f>
        <v>27</v>
      </c>
      <c r="L1237" s="24">
        <f>(J1237/K1237)</f>
        <v>0.40740740740740738</v>
      </c>
      <c r="M1237" s="24">
        <f t="shared" si="19"/>
        <v>0.40740740740740738</v>
      </c>
    </row>
    <row r="1238" spans="1:13">
      <c r="A1238" s="25">
        <v>500</v>
      </c>
      <c r="B1238" s="12">
        <v>4</v>
      </c>
      <c r="C1238" s="19" t="s">
        <v>133</v>
      </c>
      <c r="D1238" t="s">
        <v>2434</v>
      </c>
      <c r="E1238" s="21">
        <v>13</v>
      </c>
      <c r="F1238" s="21">
        <v>22</v>
      </c>
      <c r="G1238" s="12">
        <v>3</v>
      </c>
      <c r="H1238" s="12">
        <v>20</v>
      </c>
      <c r="I1238" t="s">
        <v>2421</v>
      </c>
      <c r="J1238" s="16">
        <f>F1238-E1238</f>
        <v>9</v>
      </c>
      <c r="K1238" s="16">
        <f>F1238*G1238</f>
        <v>66</v>
      </c>
      <c r="L1238" s="24">
        <f>(J1238/K1238)</f>
        <v>0.13636363636363635</v>
      </c>
      <c r="M1238" s="24">
        <f t="shared" si="19"/>
        <v>0.40909090909090912</v>
      </c>
    </row>
    <row r="1239" spans="1:13">
      <c r="A1239" s="25">
        <v>501</v>
      </c>
      <c r="B1239" s="12">
        <v>7</v>
      </c>
      <c r="C1239" s="19" t="s">
        <v>42</v>
      </c>
      <c r="D1239" t="s">
        <v>2426</v>
      </c>
      <c r="E1239" s="21">
        <v>25</v>
      </c>
      <c r="F1239" s="21">
        <v>40</v>
      </c>
      <c r="G1239" s="12">
        <v>1</v>
      </c>
      <c r="H1239" s="12">
        <v>18</v>
      </c>
      <c r="I1239" t="s">
        <v>2423</v>
      </c>
      <c r="J1239" s="16">
        <f>F1239-E1239</f>
        <v>15</v>
      </c>
      <c r="K1239" s="16">
        <f>F1239*G1239</f>
        <v>40</v>
      </c>
      <c r="L1239" s="24">
        <f>(J1239/K1239)</f>
        <v>0.375</v>
      </c>
      <c r="M1239" s="24">
        <f t="shared" si="19"/>
        <v>0.375</v>
      </c>
    </row>
    <row r="1240" spans="1:13">
      <c r="A1240" s="25">
        <v>501</v>
      </c>
      <c r="B1240" s="12">
        <v>7</v>
      </c>
      <c r="C1240" s="19" t="s">
        <v>53</v>
      </c>
      <c r="D1240" t="s">
        <v>2438</v>
      </c>
      <c r="E1240" s="21">
        <v>13</v>
      </c>
      <c r="F1240" s="21">
        <v>21</v>
      </c>
      <c r="G1240" s="12">
        <v>2</v>
      </c>
      <c r="H1240" s="12">
        <v>15</v>
      </c>
      <c r="I1240" t="s">
        <v>2423</v>
      </c>
      <c r="J1240" s="16">
        <f>F1240-E1240</f>
        <v>8</v>
      </c>
      <c r="K1240" s="16">
        <f>F1240*G1240</f>
        <v>42</v>
      </c>
      <c r="L1240" s="24">
        <f>(J1240/K1240)</f>
        <v>0.19047619047619047</v>
      </c>
      <c r="M1240" s="24">
        <f t="shared" si="19"/>
        <v>0.38095238095238093</v>
      </c>
    </row>
    <row r="1241" spans="1:13">
      <c r="A1241" s="25">
        <v>501</v>
      </c>
      <c r="B1241" s="12">
        <v>7</v>
      </c>
      <c r="C1241" s="19" t="s">
        <v>37</v>
      </c>
      <c r="D1241" t="s">
        <v>2430</v>
      </c>
      <c r="E1241" s="21">
        <v>16</v>
      </c>
      <c r="F1241" s="21">
        <v>28</v>
      </c>
      <c r="G1241" s="12">
        <v>2</v>
      </c>
      <c r="H1241" s="12">
        <v>6</v>
      </c>
      <c r="I1241" t="s">
        <v>2421</v>
      </c>
      <c r="J1241" s="16">
        <f>F1241-E1241</f>
        <v>12</v>
      </c>
      <c r="K1241" s="16">
        <f>F1241*G1241</f>
        <v>56</v>
      </c>
      <c r="L1241" s="24">
        <f>(J1241/K1241)</f>
        <v>0.21428571428571427</v>
      </c>
      <c r="M1241" s="24">
        <f t="shared" si="19"/>
        <v>0.42857142857142855</v>
      </c>
    </row>
    <row r="1242" spans="1:13">
      <c r="A1242" s="25">
        <v>502</v>
      </c>
      <c r="B1242" s="12">
        <v>5</v>
      </c>
      <c r="C1242" s="19" t="s">
        <v>133</v>
      </c>
      <c r="D1242" t="s">
        <v>2434</v>
      </c>
      <c r="E1242" s="21">
        <v>13</v>
      </c>
      <c r="F1242" s="21">
        <v>22</v>
      </c>
      <c r="G1242" s="12">
        <v>1</v>
      </c>
      <c r="H1242" s="12">
        <v>33</v>
      </c>
      <c r="I1242" t="s">
        <v>2421</v>
      </c>
      <c r="J1242" s="16">
        <f>F1242-E1242</f>
        <v>9</v>
      </c>
      <c r="K1242" s="16">
        <f>F1242*G1242</f>
        <v>22</v>
      </c>
      <c r="L1242" s="24">
        <f>(J1242/K1242)</f>
        <v>0.40909090909090912</v>
      </c>
      <c r="M1242" s="24">
        <f t="shared" si="19"/>
        <v>0.40909090909090912</v>
      </c>
    </row>
    <row r="1243" spans="1:13">
      <c r="A1243" s="25">
        <v>502</v>
      </c>
      <c r="B1243" s="12">
        <v>5</v>
      </c>
      <c r="C1243" s="19" t="s">
        <v>59</v>
      </c>
      <c r="D1243" t="s">
        <v>2439</v>
      </c>
      <c r="E1243" s="21">
        <v>10</v>
      </c>
      <c r="F1243" s="21">
        <v>18</v>
      </c>
      <c r="G1243" s="12">
        <v>1</v>
      </c>
      <c r="H1243" s="12">
        <v>5</v>
      </c>
      <c r="I1243" t="s">
        <v>2421</v>
      </c>
      <c r="J1243" s="16">
        <f>F1243-E1243</f>
        <v>8</v>
      </c>
      <c r="K1243" s="16">
        <f>F1243*G1243</f>
        <v>18</v>
      </c>
      <c r="L1243" s="24">
        <f>(J1243/K1243)</f>
        <v>0.44444444444444442</v>
      </c>
      <c r="M1243" s="24">
        <f t="shared" si="19"/>
        <v>0.44444444444444442</v>
      </c>
    </row>
    <row r="1244" spans="1:13">
      <c r="A1244" s="25">
        <v>502</v>
      </c>
      <c r="B1244" s="12">
        <v>5</v>
      </c>
      <c r="C1244" s="19" t="s">
        <v>172</v>
      </c>
      <c r="D1244" t="s">
        <v>2429</v>
      </c>
      <c r="E1244" s="21">
        <v>20</v>
      </c>
      <c r="F1244" s="21">
        <v>33</v>
      </c>
      <c r="G1244" s="12">
        <v>3</v>
      </c>
      <c r="H1244" s="12">
        <v>35</v>
      </c>
      <c r="I1244" t="s">
        <v>2423</v>
      </c>
      <c r="J1244" s="16">
        <f>F1244-E1244</f>
        <v>13</v>
      </c>
      <c r="K1244" s="16">
        <f>F1244*G1244</f>
        <v>99</v>
      </c>
      <c r="L1244" s="24">
        <f>(J1244/K1244)</f>
        <v>0.13131313131313133</v>
      </c>
      <c r="M1244" s="24">
        <f t="shared" si="19"/>
        <v>0.39393939393939392</v>
      </c>
    </row>
    <row r="1245" spans="1:13">
      <c r="A1245" s="25">
        <v>503</v>
      </c>
      <c r="B1245" s="12">
        <v>3</v>
      </c>
      <c r="C1245" s="19" t="s">
        <v>42</v>
      </c>
      <c r="D1245" t="s">
        <v>2426</v>
      </c>
      <c r="E1245" s="21">
        <v>25</v>
      </c>
      <c r="F1245" s="21">
        <v>40</v>
      </c>
      <c r="G1245" s="12">
        <v>2</v>
      </c>
      <c r="H1245" s="12">
        <v>52</v>
      </c>
      <c r="I1245" t="s">
        <v>2421</v>
      </c>
      <c r="J1245" s="16">
        <f>F1245-E1245</f>
        <v>15</v>
      </c>
      <c r="K1245" s="16">
        <f>F1245*G1245</f>
        <v>80</v>
      </c>
      <c r="L1245" s="24">
        <f>(J1245/K1245)</f>
        <v>0.1875</v>
      </c>
      <c r="M1245" s="24">
        <f t="shared" si="19"/>
        <v>0.375</v>
      </c>
    </row>
    <row r="1246" spans="1:13">
      <c r="A1246" s="25">
        <v>503</v>
      </c>
      <c r="B1246" s="12">
        <v>3</v>
      </c>
      <c r="C1246" s="19" t="s">
        <v>68</v>
      </c>
      <c r="D1246" t="s">
        <v>2431</v>
      </c>
      <c r="E1246" s="21">
        <v>11</v>
      </c>
      <c r="F1246" s="21">
        <v>19</v>
      </c>
      <c r="G1246" s="12">
        <v>3</v>
      </c>
      <c r="H1246" s="12">
        <v>33</v>
      </c>
      <c r="I1246" t="s">
        <v>2423</v>
      </c>
      <c r="J1246" s="16">
        <f>F1246-E1246</f>
        <v>8</v>
      </c>
      <c r="K1246" s="16">
        <f>F1246*G1246</f>
        <v>57</v>
      </c>
      <c r="L1246" s="24">
        <f>(J1246/K1246)</f>
        <v>0.14035087719298245</v>
      </c>
      <c r="M1246" s="24">
        <f t="shared" si="19"/>
        <v>0.42105263157894735</v>
      </c>
    </row>
    <row r="1247" spans="1:13">
      <c r="A1247" s="25">
        <v>504</v>
      </c>
      <c r="B1247" s="12">
        <v>2</v>
      </c>
      <c r="C1247" s="19" t="s">
        <v>64</v>
      </c>
      <c r="D1247" t="s">
        <v>2425</v>
      </c>
      <c r="E1247" s="21">
        <v>16</v>
      </c>
      <c r="F1247" s="21">
        <v>27</v>
      </c>
      <c r="G1247" s="12">
        <v>2</v>
      </c>
      <c r="H1247" s="12">
        <v>19</v>
      </c>
      <c r="I1247" t="s">
        <v>2421</v>
      </c>
      <c r="J1247" s="16">
        <f>F1247-E1247</f>
        <v>11</v>
      </c>
      <c r="K1247" s="16">
        <f>F1247*G1247</f>
        <v>54</v>
      </c>
      <c r="L1247" s="24">
        <f>(J1247/K1247)</f>
        <v>0.20370370370370369</v>
      </c>
      <c r="M1247" s="24">
        <f t="shared" si="19"/>
        <v>0.40740740740740738</v>
      </c>
    </row>
    <row r="1248" spans="1:13">
      <c r="A1248" s="25">
        <v>505</v>
      </c>
      <c r="B1248" s="12">
        <v>5</v>
      </c>
      <c r="C1248" s="19" t="s">
        <v>42</v>
      </c>
      <c r="D1248" t="s">
        <v>2426</v>
      </c>
      <c r="E1248" s="21">
        <v>25</v>
      </c>
      <c r="F1248" s="21">
        <v>40</v>
      </c>
      <c r="G1248" s="12">
        <v>2</v>
      </c>
      <c r="H1248" s="12">
        <v>56</v>
      </c>
      <c r="I1248" t="s">
        <v>2421</v>
      </c>
      <c r="J1248" s="16">
        <f>F1248-E1248</f>
        <v>15</v>
      </c>
      <c r="K1248" s="16">
        <f>F1248*G1248</f>
        <v>80</v>
      </c>
      <c r="L1248" s="24">
        <f>(J1248/K1248)</f>
        <v>0.1875</v>
      </c>
      <c r="M1248" s="24">
        <f t="shared" si="19"/>
        <v>0.375</v>
      </c>
    </row>
    <row r="1249" spans="1:13">
      <c r="A1249" s="25">
        <v>505</v>
      </c>
      <c r="B1249" s="12">
        <v>5</v>
      </c>
      <c r="C1249" s="19" t="s">
        <v>78</v>
      </c>
      <c r="D1249" t="s">
        <v>2441</v>
      </c>
      <c r="E1249" s="21">
        <v>15</v>
      </c>
      <c r="F1249" s="21">
        <v>25</v>
      </c>
      <c r="G1249" s="12">
        <v>3</v>
      </c>
      <c r="H1249" s="12">
        <v>59</v>
      </c>
      <c r="I1249" t="s">
        <v>2421</v>
      </c>
      <c r="J1249" s="16">
        <f>F1249-E1249</f>
        <v>10</v>
      </c>
      <c r="K1249" s="16">
        <f>F1249*G1249</f>
        <v>75</v>
      </c>
      <c r="L1249" s="24">
        <f>(J1249/K1249)</f>
        <v>0.13333333333333333</v>
      </c>
      <c r="M1249" s="24">
        <f t="shared" si="19"/>
        <v>0.4</v>
      </c>
    </row>
    <row r="1250" spans="1:13">
      <c r="A1250" s="25">
        <v>506</v>
      </c>
      <c r="B1250" s="12">
        <v>18</v>
      </c>
      <c r="C1250" s="19" t="s">
        <v>24</v>
      </c>
      <c r="D1250" t="s">
        <v>2432</v>
      </c>
      <c r="E1250" s="21">
        <v>21</v>
      </c>
      <c r="F1250" s="21">
        <v>35</v>
      </c>
      <c r="G1250" s="12">
        <v>2</v>
      </c>
      <c r="H1250" s="12">
        <v>5</v>
      </c>
      <c r="I1250" t="s">
        <v>2423</v>
      </c>
      <c r="J1250" s="16">
        <f>F1250-E1250</f>
        <v>14</v>
      </c>
      <c r="K1250" s="16">
        <f>F1250*G1250</f>
        <v>70</v>
      </c>
      <c r="L1250" s="24">
        <f>(J1250/K1250)</f>
        <v>0.2</v>
      </c>
      <c r="M1250" s="24">
        <f t="shared" si="19"/>
        <v>0.4</v>
      </c>
    </row>
    <row r="1251" spans="1:13">
      <c r="A1251" s="25">
        <v>507</v>
      </c>
      <c r="B1251" s="12">
        <v>18</v>
      </c>
      <c r="C1251" s="19" t="s">
        <v>47</v>
      </c>
      <c r="D1251" t="s">
        <v>2435</v>
      </c>
      <c r="E1251" s="21">
        <v>20</v>
      </c>
      <c r="F1251" s="21">
        <v>34</v>
      </c>
      <c r="G1251" s="12">
        <v>3</v>
      </c>
      <c r="H1251" s="12">
        <v>53</v>
      </c>
      <c r="I1251" t="s">
        <v>2421</v>
      </c>
      <c r="J1251" s="16">
        <f>F1251-E1251</f>
        <v>14</v>
      </c>
      <c r="K1251" s="16">
        <f>F1251*G1251</f>
        <v>102</v>
      </c>
      <c r="L1251" s="24">
        <f>(J1251/K1251)</f>
        <v>0.13725490196078433</v>
      </c>
      <c r="M1251" s="24">
        <f t="shared" si="19"/>
        <v>0.41176470588235292</v>
      </c>
    </row>
    <row r="1252" spans="1:13">
      <c r="A1252" s="25">
        <v>507</v>
      </c>
      <c r="B1252" s="12">
        <v>18</v>
      </c>
      <c r="C1252" s="19" t="s">
        <v>56</v>
      </c>
      <c r="D1252" t="s">
        <v>2427</v>
      </c>
      <c r="E1252" s="21">
        <v>22</v>
      </c>
      <c r="F1252" s="21">
        <v>36</v>
      </c>
      <c r="G1252" s="12">
        <v>3</v>
      </c>
      <c r="H1252" s="12">
        <v>16</v>
      </c>
      <c r="I1252" t="s">
        <v>2423</v>
      </c>
      <c r="J1252" s="16">
        <f>F1252-E1252</f>
        <v>14</v>
      </c>
      <c r="K1252" s="16">
        <f>F1252*G1252</f>
        <v>108</v>
      </c>
      <c r="L1252" s="24">
        <f>(J1252/K1252)</f>
        <v>0.12962962962962962</v>
      </c>
      <c r="M1252" s="24">
        <f t="shared" si="19"/>
        <v>0.3888888888888889</v>
      </c>
    </row>
    <row r="1253" spans="1:13">
      <c r="A1253" s="25">
        <v>508</v>
      </c>
      <c r="B1253" s="12">
        <v>6</v>
      </c>
      <c r="C1253" s="19" t="s">
        <v>159</v>
      </c>
      <c r="D1253" t="s">
        <v>2433</v>
      </c>
      <c r="E1253" s="21">
        <v>19</v>
      </c>
      <c r="F1253" s="21">
        <v>32</v>
      </c>
      <c r="G1253" s="12">
        <v>1</v>
      </c>
      <c r="H1253" s="12">
        <v>34</v>
      </c>
      <c r="I1253" t="s">
        <v>2423</v>
      </c>
      <c r="J1253" s="16">
        <f>F1253-E1253</f>
        <v>13</v>
      </c>
      <c r="K1253" s="16">
        <f>F1253*G1253</f>
        <v>32</v>
      </c>
      <c r="L1253" s="24">
        <f>(J1253/K1253)</f>
        <v>0.40625</v>
      </c>
      <c r="M1253" s="24">
        <f t="shared" si="19"/>
        <v>0.40625</v>
      </c>
    </row>
    <row r="1254" spans="1:13">
      <c r="A1254" s="25">
        <v>509</v>
      </c>
      <c r="B1254" s="12">
        <v>5</v>
      </c>
      <c r="C1254" s="19" t="s">
        <v>42</v>
      </c>
      <c r="D1254" t="s">
        <v>2426</v>
      </c>
      <c r="E1254" s="21">
        <v>25</v>
      </c>
      <c r="F1254" s="21">
        <v>40</v>
      </c>
      <c r="G1254" s="12">
        <v>2</v>
      </c>
      <c r="H1254" s="12">
        <v>47</v>
      </c>
      <c r="I1254" t="s">
        <v>2421</v>
      </c>
      <c r="J1254" s="16">
        <f>F1254-E1254</f>
        <v>15</v>
      </c>
      <c r="K1254" s="16">
        <f>F1254*G1254</f>
        <v>80</v>
      </c>
      <c r="L1254" s="24">
        <f>(J1254/K1254)</f>
        <v>0.1875</v>
      </c>
      <c r="M1254" s="24">
        <f t="shared" si="19"/>
        <v>0.375</v>
      </c>
    </row>
    <row r="1255" spans="1:13">
      <c r="A1255" s="25">
        <v>510</v>
      </c>
      <c r="B1255" s="12">
        <v>6</v>
      </c>
      <c r="C1255" s="19" t="s">
        <v>56</v>
      </c>
      <c r="D1255" t="s">
        <v>2427</v>
      </c>
      <c r="E1255" s="21">
        <v>22</v>
      </c>
      <c r="F1255" s="21">
        <v>36</v>
      </c>
      <c r="G1255" s="12">
        <v>1</v>
      </c>
      <c r="H1255" s="12">
        <v>48</v>
      </c>
      <c r="I1255" t="s">
        <v>2421</v>
      </c>
      <c r="J1255" s="16">
        <f>F1255-E1255</f>
        <v>14</v>
      </c>
      <c r="K1255" s="16">
        <f>F1255*G1255</f>
        <v>36</v>
      </c>
      <c r="L1255" s="24">
        <f>(J1255/K1255)</f>
        <v>0.3888888888888889</v>
      </c>
      <c r="M1255" s="24">
        <f t="shared" si="19"/>
        <v>0.3888888888888889</v>
      </c>
    </row>
    <row r="1256" spans="1:13">
      <c r="A1256" s="25">
        <v>511</v>
      </c>
      <c r="B1256" s="12">
        <v>2</v>
      </c>
      <c r="C1256" s="19" t="s">
        <v>129</v>
      </c>
      <c r="D1256" t="s">
        <v>2437</v>
      </c>
      <c r="E1256" s="21">
        <v>14</v>
      </c>
      <c r="F1256" s="21">
        <v>23</v>
      </c>
      <c r="G1256" s="12">
        <v>3</v>
      </c>
      <c r="H1256" s="12">
        <v>14</v>
      </c>
      <c r="I1256" t="s">
        <v>2421</v>
      </c>
      <c r="J1256" s="16">
        <f>F1256-E1256</f>
        <v>9</v>
      </c>
      <c r="K1256" s="16">
        <f>F1256*G1256</f>
        <v>69</v>
      </c>
      <c r="L1256" s="24">
        <f>(J1256/K1256)</f>
        <v>0.13043478260869565</v>
      </c>
      <c r="M1256" s="24">
        <f t="shared" si="19"/>
        <v>0.39130434782608697</v>
      </c>
    </row>
    <row r="1257" spans="1:13">
      <c r="A1257" s="25">
        <v>511</v>
      </c>
      <c r="B1257" s="12">
        <v>2</v>
      </c>
      <c r="C1257" s="19" t="s">
        <v>47</v>
      </c>
      <c r="D1257" t="s">
        <v>2435</v>
      </c>
      <c r="E1257" s="21">
        <v>20</v>
      </c>
      <c r="F1257" s="21">
        <v>34</v>
      </c>
      <c r="G1257" s="12">
        <v>2</v>
      </c>
      <c r="H1257" s="12">
        <v>24</v>
      </c>
      <c r="I1257" t="s">
        <v>2421</v>
      </c>
      <c r="J1257" s="16">
        <f>F1257-E1257</f>
        <v>14</v>
      </c>
      <c r="K1257" s="16">
        <f>F1257*G1257</f>
        <v>68</v>
      </c>
      <c r="L1257" s="24">
        <f>(J1257/K1257)</f>
        <v>0.20588235294117646</v>
      </c>
      <c r="M1257" s="24">
        <f t="shared" si="19"/>
        <v>0.41176470588235292</v>
      </c>
    </row>
    <row r="1258" spans="1:13">
      <c r="A1258" s="25">
        <v>512</v>
      </c>
      <c r="B1258" s="12">
        <v>2</v>
      </c>
      <c r="C1258" s="19" t="s">
        <v>88</v>
      </c>
      <c r="D1258" t="s">
        <v>2436</v>
      </c>
      <c r="E1258" s="21">
        <v>12</v>
      </c>
      <c r="F1258" s="21">
        <v>20</v>
      </c>
      <c r="G1258" s="12">
        <v>1</v>
      </c>
      <c r="H1258" s="12">
        <v>6</v>
      </c>
      <c r="I1258" t="s">
        <v>2423</v>
      </c>
      <c r="J1258" s="16">
        <f>F1258-E1258</f>
        <v>8</v>
      </c>
      <c r="K1258" s="16">
        <f>F1258*G1258</f>
        <v>20</v>
      </c>
      <c r="L1258" s="24">
        <f>(J1258/K1258)</f>
        <v>0.4</v>
      </c>
      <c r="M1258" s="24">
        <f t="shared" si="19"/>
        <v>0.4</v>
      </c>
    </row>
    <row r="1259" spans="1:13">
      <c r="A1259" s="25">
        <v>512</v>
      </c>
      <c r="B1259" s="12">
        <v>2</v>
      </c>
      <c r="C1259" s="19" t="s">
        <v>56</v>
      </c>
      <c r="D1259" t="s">
        <v>2427</v>
      </c>
      <c r="E1259" s="21">
        <v>22</v>
      </c>
      <c r="F1259" s="21">
        <v>36</v>
      </c>
      <c r="G1259" s="12">
        <v>3</v>
      </c>
      <c r="H1259" s="12">
        <v>53</v>
      </c>
      <c r="I1259" t="s">
        <v>2423</v>
      </c>
      <c r="J1259" s="16">
        <f>F1259-E1259</f>
        <v>14</v>
      </c>
      <c r="K1259" s="16">
        <f>F1259*G1259</f>
        <v>108</v>
      </c>
      <c r="L1259" s="24">
        <f>(J1259/K1259)</f>
        <v>0.12962962962962962</v>
      </c>
      <c r="M1259" s="24">
        <f t="shared" si="19"/>
        <v>0.3888888888888889</v>
      </c>
    </row>
    <row r="1260" spans="1:13">
      <c r="A1260" s="25">
        <v>513</v>
      </c>
      <c r="B1260" s="12">
        <v>8</v>
      </c>
      <c r="C1260" s="19" t="s">
        <v>59</v>
      </c>
      <c r="D1260" t="s">
        <v>2439</v>
      </c>
      <c r="E1260" s="21">
        <v>10</v>
      </c>
      <c r="F1260" s="21">
        <v>18</v>
      </c>
      <c r="G1260" s="12">
        <v>3</v>
      </c>
      <c r="H1260" s="12">
        <v>56</v>
      </c>
      <c r="I1260" t="s">
        <v>2423</v>
      </c>
      <c r="J1260" s="16">
        <f>F1260-E1260</f>
        <v>8</v>
      </c>
      <c r="K1260" s="16">
        <f>F1260*G1260</f>
        <v>54</v>
      </c>
      <c r="L1260" s="24">
        <f>(J1260/K1260)</f>
        <v>0.14814814814814814</v>
      </c>
      <c r="M1260" s="24">
        <f t="shared" si="19"/>
        <v>0.44444444444444442</v>
      </c>
    </row>
    <row r="1261" spans="1:13">
      <c r="A1261" s="25">
        <v>514</v>
      </c>
      <c r="B1261" s="12">
        <v>18</v>
      </c>
      <c r="C1261" s="19" t="s">
        <v>96</v>
      </c>
      <c r="D1261" t="s">
        <v>2440</v>
      </c>
      <c r="E1261" s="21">
        <v>15</v>
      </c>
      <c r="F1261" s="21">
        <v>26</v>
      </c>
      <c r="G1261" s="12">
        <v>2</v>
      </c>
      <c r="H1261" s="12">
        <v>21</v>
      </c>
      <c r="I1261" t="s">
        <v>2421</v>
      </c>
      <c r="J1261" s="16">
        <f>F1261-E1261</f>
        <v>11</v>
      </c>
      <c r="K1261" s="16">
        <f>F1261*G1261</f>
        <v>52</v>
      </c>
      <c r="L1261" s="24">
        <f>(J1261/K1261)</f>
        <v>0.21153846153846154</v>
      </c>
      <c r="M1261" s="24">
        <f t="shared" si="19"/>
        <v>0.42307692307692307</v>
      </c>
    </row>
    <row r="1262" spans="1:13">
      <c r="A1262" s="25">
        <v>514</v>
      </c>
      <c r="B1262" s="12">
        <v>18</v>
      </c>
      <c r="C1262" s="19" t="s">
        <v>68</v>
      </c>
      <c r="D1262" t="s">
        <v>2431</v>
      </c>
      <c r="E1262" s="21">
        <v>11</v>
      </c>
      <c r="F1262" s="21">
        <v>19</v>
      </c>
      <c r="G1262" s="12">
        <v>2</v>
      </c>
      <c r="H1262" s="12">
        <v>56</v>
      </c>
      <c r="I1262" t="s">
        <v>2423</v>
      </c>
      <c r="J1262" s="16">
        <f>F1262-E1262</f>
        <v>8</v>
      </c>
      <c r="K1262" s="16">
        <f>F1262*G1262</f>
        <v>38</v>
      </c>
      <c r="L1262" s="24">
        <f>(J1262/K1262)</f>
        <v>0.21052631578947367</v>
      </c>
      <c r="M1262" s="24">
        <f t="shared" si="19"/>
        <v>0.42105263157894735</v>
      </c>
    </row>
    <row r="1263" spans="1:13">
      <c r="A1263" s="25">
        <v>514</v>
      </c>
      <c r="B1263" s="12">
        <v>18</v>
      </c>
      <c r="C1263" s="19" t="s">
        <v>88</v>
      </c>
      <c r="D1263" t="s">
        <v>2436</v>
      </c>
      <c r="E1263" s="21">
        <v>12</v>
      </c>
      <c r="F1263" s="21">
        <v>20</v>
      </c>
      <c r="G1263" s="12">
        <v>1</v>
      </c>
      <c r="H1263" s="12">
        <v>25</v>
      </c>
      <c r="I1263" t="s">
        <v>2423</v>
      </c>
      <c r="J1263" s="16">
        <f>F1263-E1263</f>
        <v>8</v>
      </c>
      <c r="K1263" s="16">
        <f>F1263*G1263</f>
        <v>20</v>
      </c>
      <c r="L1263" s="24">
        <f>(J1263/K1263)</f>
        <v>0.4</v>
      </c>
      <c r="M1263" s="24">
        <f t="shared" si="19"/>
        <v>0.4</v>
      </c>
    </row>
    <row r="1264" spans="1:13">
      <c r="A1264" s="25">
        <v>514</v>
      </c>
      <c r="B1264" s="12">
        <v>18</v>
      </c>
      <c r="C1264" s="19" t="s">
        <v>159</v>
      </c>
      <c r="D1264" t="s">
        <v>2433</v>
      </c>
      <c r="E1264" s="21">
        <v>19</v>
      </c>
      <c r="F1264" s="21">
        <v>32</v>
      </c>
      <c r="G1264" s="12">
        <v>2</v>
      </c>
      <c r="H1264" s="12">
        <v>10</v>
      </c>
      <c r="I1264" t="s">
        <v>2421</v>
      </c>
      <c r="J1264" s="16">
        <f>F1264-E1264</f>
        <v>13</v>
      </c>
      <c r="K1264" s="16">
        <f>F1264*G1264</f>
        <v>64</v>
      </c>
      <c r="L1264" s="24">
        <f>(J1264/K1264)</f>
        <v>0.203125</v>
      </c>
      <c r="M1264" s="24">
        <f t="shared" si="19"/>
        <v>0.40625</v>
      </c>
    </row>
    <row r="1265" spans="1:13">
      <c r="A1265" s="25">
        <v>515</v>
      </c>
      <c r="B1265" s="12">
        <v>19</v>
      </c>
      <c r="C1265" s="19" t="s">
        <v>59</v>
      </c>
      <c r="D1265" t="s">
        <v>2439</v>
      </c>
      <c r="E1265" s="21">
        <v>10</v>
      </c>
      <c r="F1265" s="21">
        <v>18</v>
      </c>
      <c r="G1265" s="12">
        <v>1</v>
      </c>
      <c r="H1265" s="12">
        <v>13</v>
      </c>
      <c r="I1265" t="s">
        <v>2423</v>
      </c>
      <c r="J1265" s="16">
        <f>F1265-E1265</f>
        <v>8</v>
      </c>
      <c r="K1265" s="16">
        <f>F1265*G1265</f>
        <v>18</v>
      </c>
      <c r="L1265" s="24">
        <f>(J1265/K1265)</f>
        <v>0.44444444444444442</v>
      </c>
      <c r="M1265" s="24">
        <f t="shared" si="19"/>
        <v>0.44444444444444442</v>
      </c>
    </row>
    <row r="1266" spans="1:13">
      <c r="A1266" s="25">
        <v>516</v>
      </c>
      <c r="B1266" s="12">
        <v>7</v>
      </c>
      <c r="C1266" s="19" t="s">
        <v>68</v>
      </c>
      <c r="D1266" t="s">
        <v>2431</v>
      </c>
      <c r="E1266" s="21">
        <v>11</v>
      </c>
      <c r="F1266" s="21">
        <v>19</v>
      </c>
      <c r="G1266" s="12">
        <v>3</v>
      </c>
      <c r="H1266" s="12">
        <v>43</v>
      </c>
      <c r="I1266" t="s">
        <v>2421</v>
      </c>
      <c r="J1266" s="16">
        <f>F1266-E1266</f>
        <v>8</v>
      </c>
      <c r="K1266" s="16">
        <f>F1266*G1266</f>
        <v>57</v>
      </c>
      <c r="L1266" s="24">
        <f>(J1266/K1266)</f>
        <v>0.14035087719298245</v>
      </c>
      <c r="M1266" s="24">
        <f t="shared" si="19"/>
        <v>0.42105263157894735</v>
      </c>
    </row>
    <row r="1267" spans="1:13">
      <c r="A1267" s="25">
        <v>516</v>
      </c>
      <c r="B1267" s="12">
        <v>7</v>
      </c>
      <c r="C1267" s="19" t="s">
        <v>129</v>
      </c>
      <c r="D1267" t="s">
        <v>2437</v>
      </c>
      <c r="E1267" s="21">
        <v>14</v>
      </c>
      <c r="F1267" s="21">
        <v>23</v>
      </c>
      <c r="G1267" s="12">
        <v>3</v>
      </c>
      <c r="H1267" s="12">
        <v>40</v>
      </c>
      <c r="I1267" t="s">
        <v>2421</v>
      </c>
      <c r="J1267" s="16">
        <f>F1267-E1267</f>
        <v>9</v>
      </c>
      <c r="K1267" s="16">
        <f>F1267*G1267</f>
        <v>69</v>
      </c>
      <c r="L1267" s="24">
        <f>(J1267/K1267)</f>
        <v>0.13043478260869565</v>
      </c>
      <c r="M1267" s="24">
        <f t="shared" si="19"/>
        <v>0.39130434782608697</v>
      </c>
    </row>
    <row r="1268" spans="1:13">
      <c r="A1268" s="25">
        <v>516</v>
      </c>
      <c r="B1268" s="12">
        <v>7</v>
      </c>
      <c r="C1268" s="19" t="s">
        <v>88</v>
      </c>
      <c r="D1268" t="s">
        <v>2436</v>
      </c>
      <c r="E1268" s="21">
        <v>12</v>
      </c>
      <c r="F1268" s="21">
        <v>20</v>
      </c>
      <c r="G1268" s="12">
        <v>1</v>
      </c>
      <c r="H1268" s="12">
        <v>14</v>
      </c>
      <c r="I1268" t="s">
        <v>2421</v>
      </c>
      <c r="J1268" s="16">
        <f>F1268-E1268</f>
        <v>8</v>
      </c>
      <c r="K1268" s="16">
        <f>F1268*G1268</f>
        <v>20</v>
      </c>
      <c r="L1268" s="24">
        <f>(J1268/K1268)</f>
        <v>0.4</v>
      </c>
      <c r="M1268" s="24">
        <f t="shared" si="19"/>
        <v>0.4</v>
      </c>
    </row>
    <row r="1269" spans="1:13">
      <c r="A1269" s="25">
        <v>517</v>
      </c>
      <c r="B1269" s="12">
        <v>4</v>
      </c>
      <c r="C1269" s="19" t="s">
        <v>102</v>
      </c>
      <c r="D1269" t="s">
        <v>2420</v>
      </c>
      <c r="E1269" s="21">
        <v>14</v>
      </c>
      <c r="F1269" s="21">
        <v>24</v>
      </c>
      <c r="G1269" s="12">
        <v>1</v>
      </c>
      <c r="H1269" s="12">
        <v>6</v>
      </c>
      <c r="I1269" t="s">
        <v>2421</v>
      </c>
      <c r="J1269" s="16">
        <f>F1269-E1269</f>
        <v>10</v>
      </c>
      <c r="K1269" s="16">
        <f>F1269*G1269</f>
        <v>24</v>
      </c>
      <c r="L1269" s="24">
        <f>(J1269/K1269)</f>
        <v>0.41666666666666669</v>
      </c>
      <c r="M1269" s="24">
        <f t="shared" si="19"/>
        <v>0.41666666666666669</v>
      </c>
    </row>
    <row r="1270" spans="1:13">
      <c r="A1270" s="25">
        <v>517</v>
      </c>
      <c r="B1270" s="12">
        <v>4</v>
      </c>
      <c r="C1270" s="19" t="s">
        <v>68</v>
      </c>
      <c r="D1270" t="s">
        <v>2431</v>
      </c>
      <c r="E1270" s="21">
        <v>11</v>
      </c>
      <c r="F1270" s="21">
        <v>19</v>
      </c>
      <c r="G1270" s="12">
        <v>3</v>
      </c>
      <c r="H1270" s="12">
        <v>44</v>
      </c>
      <c r="I1270" t="s">
        <v>2421</v>
      </c>
      <c r="J1270" s="16">
        <f>F1270-E1270</f>
        <v>8</v>
      </c>
      <c r="K1270" s="16">
        <f>F1270*G1270</f>
        <v>57</v>
      </c>
      <c r="L1270" s="24">
        <f>(J1270/K1270)</f>
        <v>0.14035087719298245</v>
      </c>
      <c r="M1270" s="24">
        <f t="shared" si="19"/>
        <v>0.42105263157894735</v>
      </c>
    </row>
    <row r="1271" spans="1:13">
      <c r="A1271" s="25">
        <v>517</v>
      </c>
      <c r="B1271" s="12">
        <v>4</v>
      </c>
      <c r="C1271" s="19" t="s">
        <v>133</v>
      </c>
      <c r="D1271" t="s">
        <v>2434</v>
      </c>
      <c r="E1271" s="21">
        <v>13</v>
      </c>
      <c r="F1271" s="21">
        <v>22</v>
      </c>
      <c r="G1271" s="12">
        <v>1</v>
      </c>
      <c r="H1271" s="12">
        <v>15</v>
      </c>
      <c r="I1271" t="s">
        <v>2423</v>
      </c>
      <c r="J1271" s="16">
        <f>F1271-E1271</f>
        <v>9</v>
      </c>
      <c r="K1271" s="16">
        <f>F1271*G1271</f>
        <v>22</v>
      </c>
      <c r="L1271" s="24">
        <f>(J1271/K1271)</f>
        <v>0.40909090909090912</v>
      </c>
      <c r="M1271" s="24">
        <f t="shared" si="19"/>
        <v>0.40909090909090912</v>
      </c>
    </row>
    <row r="1272" spans="1:13">
      <c r="A1272" s="25">
        <v>518</v>
      </c>
      <c r="B1272" s="12">
        <v>5</v>
      </c>
      <c r="C1272" s="19" t="s">
        <v>172</v>
      </c>
      <c r="D1272" t="s">
        <v>2429</v>
      </c>
      <c r="E1272" s="21">
        <v>20</v>
      </c>
      <c r="F1272" s="21">
        <v>33</v>
      </c>
      <c r="G1272" s="12">
        <v>1</v>
      </c>
      <c r="H1272" s="12">
        <v>48</v>
      </c>
      <c r="I1272" t="s">
        <v>2421</v>
      </c>
      <c r="J1272" s="16">
        <f>F1272-E1272</f>
        <v>13</v>
      </c>
      <c r="K1272" s="16">
        <f>F1272*G1272</f>
        <v>33</v>
      </c>
      <c r="L1272" s="24">
        <f>(J1272/K1272)</f>
        <v>0.39393939393939392</v>
      </c>
      <c r="M1272" s="24">
        <f t="shared" si="19"/>
        <v>0.39393939393939392</v>
      </c>
    </row>
    <row r="1273" spans="1:13">
      <c r="A1273" s="25">
        <v>518</v>
      </c>
      <c r="B1273" s="12">
        <v>5</v>
      </c>
      <c r="C1273" s="19" t="s">
        <v>133</v>
      </c>
      <c r="D1273" t="s">
        <v>2434</v>
      </c>
      <c r="E1273" s="21">
        <v>13</v>
      </c>
      <c r="F1273" s="21">
        <v>22</v>
      </c>
      <c r="G1273" s="12">
        <v>2</v>
      </c>
      <c r="H1273" s="12">
        <v>5</v>
      </c>
      <c r="I1273" t="s">
        <v>2423</v>
      </c>
      <c r="J1273" s="16">
        <f>F1273-E1273</f>
        <v>9</v>
      </c>
      <c r="K1273" s="16">
        <f>F1273*G1273</f>
        <v>44</v>
      </c>
      <c r="L1273" s="24">
        <f>(J1273/K1273)</f>
        <v>0.20454545454545456</v>
      </c>
      <c r="M1273" s="24">
        <f t="shared" si="19"/>
        <v>0.40909090909090912</v>
      </c>
    </row>
    <row r="1274" spans="1:13">
      <c r="A1274" s="25">
        <v>519</v>
      </c>
      <c r="B1274" s="12">
        <v>6</v>
      </c>
      <c r="C1274" s="19" t="s">
        <v>64</v>
      </c>
      <c r="D1274" t="s">
        <v>2425</v>
      </c>
      <c r="E1274" s="21">
        <v>16</v>
      </c>
      <c r="F1274" s="21">
        <v>27</v>
      </c>
      <c r="G1274" s="12">
        <v>3</v>
      </c>
      <c r="H1274" s="12">
        <v>49</v>
      </c>
      <c r="I1274" t="s">
        <v>2421</v>
      </c>
      <c r="J1274" s="16">
        <f>F1274-E1274</f>
        <v>11</v>
      </c>
      <c r="K1274" s="16">
        <f>F1274*G1274</f>
        <v>81</v>
      </c>
      <c r="L1274" s="24">
        <f>(J1274/K1274)</f>
        <v>0.13580246913580246</v>
      </c>
      <c r="M1274" s="24">
        <f t="shared" si="19"/>
        <v>0.40740740740740738</v>
      </c>
    </row>
    <row r="1275" spans="1:13">
      <c r="A1275" s="25">
        <v>519</v>
      </c>
      <c r="B1275" s="12">
        <v>6</v>
      </c>
      <c r="C1275" s="19" t="s">
        <v>42</v>
      </c>
      <c r="D1275" t="s">
        <v>2426</v>
      </c>
      <c r="E1275" s="21">
        <v>25</v>
      </c>
      <c r="F1275" s="21">
        <v>40</v>
      </c>
      <c r="G1275" s="12">
        <v>3</v>
      </c>
      <c r="H1275" s="12">
        <v>51</v>
      </c>
      <c r="I1275" t="s">
        <v>2423</v>
      </c>
      <c r="J1275" s="16">
        <f>F1275-E1275</f>
        <v>15</v>
      </c>
      <c r="K1275" s="16">
        <f>F1275*G1275</f>
        <v>120</v>
      </c>
      <c r="L1275" s="24">
        <f>(J1275/K1275)</f>
        <v>0.125</v>
      </c>
      <c r="M1275" s="24">
        <f t="shared" si="19"/>
        <v>0.375</v>
      </c>
    </row>
    <row r="1276" spans="1:13">
      <c r="A1276" s="25">
        <v>519</v>
      </c>
      <c r="B1276" s="12">
        <v>6</v>
      </c>
      <c r="C1276" s="19" t="s">
        <v>133</v>
      </c>
      <c r="D1276" t="s">
        <v>2434</v>
      </c>
      <c r="E1276" s="21">
        <v>13</v>
      </c>
      <c r="F1276" s="21">
        <v>22</v>
      </c>
      <c r="G1276" s="12">
        <v>2</v>
      </c>
      <c r="H1276" s="12">
        <v>56</v>
      </c>
      <c r="I1276" t="s">
        <v>2421</v>
      </c>
      <c r="J1276" s="16">
        <f>F1276-E1276</f>
        <v>9</v>
      </c>
      <c r="K1276" s="16">
        <f>F1276*G1276</f>
        <v>44</v>
      </c>
      <c r="L1276" s="24">
        <f>(J1276/K1276)</f>
        <v>0.20454545454545456</v>
      </c>
      <c r="M1276" s="24">
        <f t="shared" si="19"/>
        <v>0.40909090909090912</v>
      </c>
    </row>
    <row r="1277" spans="1:13">
      <c r="A1277" s="25">
        <v>520</v>
      </c>
      <c r="B1277" s="12">
        <v>4</v>
      </c>
      <c r="C1277" s="19" t="s">
        <v>32</v>
      </c>
      <c r="D1277" t="s">
        <v>2428</v>
      </c>
      <c r="E1277" s="21">
        <v>17</v>
      </c>
      <c r="F1277" s="21">
        <v>29</v>
      </c>
      <c r="G1277" s="12">
        <v>1</v>
      </c>
      <c r="H1277" s="12">
        <v>46</v>
      </c>
      <c r="I1277" t="s">
        <v>2421</v>
      </c>
      <c r="J1277" s="16">
        <f>F1277-E1277</f>
        <v>12</v>
      </c>
      <c r="K1277" s="16">
        <f>F1277*G1277</f>
        <v>29</v>
      </c>
      <c r="L1277" s="24">
        <f>(J1277/K1277)</f>
        <v>0.41379310344827586</v>
      </c>
      <c r="M1277" s="24">
        <f t="shared" si="19"/>
        <v>0.41379310344827586</v>
      </c>
    </row>
    <row r="1278" spans="1:13">
      <c r="A1278" s="25">
        <v>520</v>
      </c>
      <c r="B1278" s="12">
        <v>4</v>
      </c>
      <c r="C1278" s="19" t="s">
        <v>47</v>
      </c>
      <c r="D1278" t="s">
        <v>2435</v>
      </c>
      <c r="E1278" s="21">
        <v>20</v>
      </c>
      <c r="F1278" s="21">
        <v>34</v>
      </c>
      <c r="G1278" s="12">
        <v>2</v>
      </c>
      <c r="H1278" s="12">
        <v>21</v>
      </c>
      <c r="I1278" t="s">
        <v>2421</v>
      </c>
      <c r="J1278" s="16">
        <f>F1278-E1278</f>
        <v>14</v>
      </c>
      <c r="K1278" s="16">
        <f>F1278*G1278</f>
        <v>68</v>
      </c>
      <c r="L1278" s="24">
        <f>(J1278/K1278)</f>
        <v>0.20588235294117646</v>
      </c>
      <c r="M1278" s="24">
        <f t="shared" si="19"/>
        <v>0.41176470588235292</v>
      </c>
    </row>
    <row r="1279" spans="1:13">
      <c r="A1279" s="25">
        <v>520</v>
      </c>
      <c r="B1279" s="12">
        <v>4</v>
      </c>
      <c r="C1279" s="19" t="s">
        <v>72</v>
      </c>
      <c r="D1279" t="s">
        <v>2424</v>
      </c>
      <c r="E1279" s="21">
        <v>19</v>
      </c>
      <c r="F1279" s="21">
        <v>31</v>
      </c>
      <c r="G1279" s="12">
        <v>3</v>
      </c>
      <c r="H1279" s="12">
        <v>22</v>
      </c>
      <c r="I1279" t="s">
        <v>2423</v>
      </c>
      <c r="J1279" s="16">
        <f>F1279-E1279</f>
        <v>12</v>
      </c>
      <c r="K1279" s="16">
        <f>F1279*G1279</f>
        <v>93</v>
      </c>
      <c r="L1279" s="24">
        <f>(J1279/K1279)</f>
        <v>0.12903225806451613</v>
      </c>
      <c r="M1279" s="24">
        <f t="shared" si="19"/>
        <v>0.38709677419354838</v>
      </c>
    </row>
    <row r="1280" spans="1:13">
      <c r="A1280" s="25">
        <v>520</v>
      </c>
      <c r="B1280" s="12">
        <v>4</v>
      </c>
      <c r="C1280" s="19" t="s">
        <v>50</v>
      </c>
      <c r="D1280" t="s">
        <v>2422</v>
      </c>
      <c r="E1280" s="21">
        <v>18</v>
      </c>
      <c r="F1280" s="21">
        <v>30</v>
      </c>
      <c r="G1280" s="12">
        <v>3</v>
      </c>
      <c r="H1280" s="12">
        <v>32</v>
      </c>
      <c r="I1280" t="s">
        <v>2421</v>
      </c>
      <c r="J1280" s="16">
        <f>F1280-E1280</f>
        <v>12</v>
      </c>
      <c r="K1280" s="16">
        <f>F1280*G1280</f>
        <v>90</v>
      </c>
      <c r="L1280" s="24">
        <f>(J1280/K1280)</f>
        <v>0.13333333333333333</v>
      </c>
      <c r="M1280" s="24">
        <f t="shared" si="19"/>
        <v>0.4</v>
      </c>
    </row>
    <row r="1281" spans="1:13">
      <c r="A1281" s="25">
        <v>521</v>
      </c>
      <c r="B1281" s="12">
        <v>18</v>
      </c>
      <c r="C1281" s="19" t="s">
        <v>78</v>
      </c>
      <c r="D1281" t="s">
        <v>2441</v>
      </c>
      <c r="E1281" s="21">
        <v>15</v>
      </c>
      <c r="F1281" s="21">
        <v>25</v>
      </c>
      <c r="G1281" s="12">
        <v>2</v>
      </c>
      <c r="H1281" s="12">
        <v>52</v>
      </c>
      <c r="I1281" t="s">
        <v>2423</v>
      </c>
      <c r="J1281" s="16">
        <f>F1281-E1281</f>
        <v>10</v>
      </c>
      <c r="K1281" s="16">
        <f>F1281*G1281</f>
        <v>50</v>
      </c>
      <c r="L1281" s="24">
        <f>(J1281/K1281)</f>
        <v>0.2</v>
      </c>
      <c r="M1281" s="24">
        <f t="shared" si="19"/>
        <v>0.4</v>
      </c>
    </row>
    <row r="1282" spans="1:13">
      <c r="A1282" s="25">
        <v>521</v>
      </c>
      <c r="B1282" s="12">
        <v>18</v>
      </c>
      <c r="C1282" s="19" t="s">
        <v>32</v>
      </c>
      <c r="D1282" t="s">
        <v>2428</v>
      </c>
      <c r="E1282" s="21">
        <v>17</v>
      </c>
      <c r="F1282" s="21">
        <v>29</v>
      </c>
      <c r="G1282" s="12">
        <v>2</v>
      </c>
      <c r="H1282" s="12">
        <v>18</v>
      </c>
      <c r="I1282" t="s">
        <v>2421</v>
      </c>
      <c r="J1282" s="16">
        <f>F1282-E1282</f>
        <v>12</v>
      </c>
      <c r="K1282" s="16">
        <f>F1282*G1282</f>
        <v>58</v>
      </c>
      <c r="L1282" s="24">
        <f>(J1282/K1282)</f>
        <v>0.20689655172413793</v>
      </c>
      <c r="M1282" s="24">
        <f t="shared" ref="M1282:M1345" si="20">(J1282/F1282)</f>
        <v>0.41379310344827586</v>
      </c>
    </row>
    <row r="1283" spans="1:13">
      <c r="A1283" s="25">
        <v>521</v>
      </c>
      <c r="B1283" s="12">
        <v>18</v>
      </c>
      <c r="C1283" s="19" t="s">
        <v>47</v>
      </c>
      <c r="D1283" t="s">
        <v>2435</v>
      </c>
      <c r="E1283" s="21">
        <v>20</v>
      </c>
      <c r="F1283" s="21">
        <v>34</v>
      </c>
      <c r="G1283" s="12">
        <v>3</v>
      </c>
      <c r="H1283" s="12">
        <v>21</v>
      </c>
      <c r="I1283" t="s">
        <v>2423</v>
      </c>
      <c r="J1283" s="16">
        <f>F1283-E1283</f>
        <v>14</v>
      </c>
      <c r="K1283" s="16">
        <f>F1283*G1283</f>
        <v>102</v>
      </c>
      <c r="L1283" s="24">
        <f>(J1283/K1283)</f>
        <v>0.13725490196078433</v>
      </c>
      <c r="M1283" s="24">
        <f t="shared" si="20"/>
        <v>0.41176470588235292</v>
      </c>
    </row>
    <row r="1284" spans="1:13">
      <c r="A1284" s="25">
        <v>522</v>
      </c>
      <c r="B1284" s="12">
        <v>2</v>
      </c>
      <c r="C1284" s="19" t="s">
        <v>37</v>
      </c>
      <c r="D1284" t="s">
        <v>2430</v>
      </c>
      <c r="E1284" s="21">
        <v>16</v>
      </c>
      <c r="F1284" s="21">
        <v>28</v>
      </c>
      <c r="G1284" s="12">
        <v>3</v>
      </c>
      <c r="H1284" s="12">
        <v>47</v>
      </c>
      <c r="I1284" t="s">
        <v>2423</v>
      </c>
      <c r="J1284" s="16">
        <f>F1284-E1284</f>
        <v>12</v>
      </c>
      <c r="K1284" s="16">
        <f>F1284*G1284</f>
        <v>84</v>
      </c>
      <c r="L1284" s="24">
        <f>(J1284/K1284)</f>
        <v>0.14285714285714285</v>
      </c>
      <c r="M1284" s="24">
        <f t="shared" si="20"/>
        <v>0.42857142857142855</v>
      </c>
    </row>
    <row r="1285" spans="1:13">
      <c r="A1285" s="25">
        <v>523</v>
      </c>
      <c r="B1285" s="12">
        <v>4</v>
      </c>
      <c r="C1285" s="19" t="s">
        <v>64</v>
      </c>
      <c r="D1285" t="s">
        <v>2425</v>
      </c>
      <c r="E1285" s="21">
        <v>16</v>
      </c>
      <c r="F1285" s="21">
        <v>27</v>
      </c>
      <c r="G1285" s="12">
        <v>3</v>
      </c>
      <c r="H1285" s="12">
        <v>51</v>
      </c>
      <c r="I1285" t="s">
        <v>2421</v>
      </c>
      <c r="J1285" s="16">
        <f>F1285-E1285</f>
        <v>11</v>
      </c>
      <c r="K1285" s="16">
        <f>F1285*G1285</f>
        <v>81</v>
      </c>
      <c r="L1285" s="24">
        <f>(J1285/K1285)</f>
        <v>0.13580246913580246</v>
      </c>
      <c r="M1285" s="24">
        <f t="shared" si="20"/>
        <v>0.40740740740740738</v>
      </c>
    </row>
    <row r="1286" spans="1:13">
      <c r="A1286" s="25">
        <v>524</v>
      </c>
      <c r="B1286" s="12">
        <v>16</v>
      </c>
      <c r="C1286" s="19" t="s">
        <v>133</v>
      </c>
      <c r="D1286" t="s">
        <v>2434</v>
      </c>
      <c r="E1286" s="21">
        <v>13</v>
      </c>
      <c r="F1286" s="21">
        <v>22</v>
      </c>
      <c r="G1286" s="12">
        <v>1</v>
      </c>
      <c r="H1286" s="12">
        <v>46</v>
      </c>
      <c r="I1286" t="s">
        <v>2423</v>
      </c>
      <c r="J1286" s="16">
        <f>F1286-E1286</f>
        <v>9</v>
      </c>
      <c r="K1286" s="16">
        <f>F1286*G1286</f>
        <v>22</v>
      </c>
      <c r="L1286" s="24">
        <f>(J1286/K1286)</f>
        <v>0.40909090909090912</v>
      </c>
      <c r="M1286" s="24">
        <f t="shared" si="20"/>
        <v>0.40909090909090912</v>
      </c>
    </row>
    <row r="1287" spans="1:13">
      <c r="A1287" s="25">
        <v>524</v>
      </c>
      <c r="B1287" s="12">
        <v>16</v>
      </c>
      <c r="C1287" s="19" t="s">
        <v>64</v>
      </c>
      <c r="D1287" t="s">
        <v>2425</v>
      </c>
      <c r="E1287" s="21">
        <v>16</v>
      </c>
      <c r="F1287" s="21">
        <v>27</v>
      </c>
      <c r="G1287" s="12">
        <v>2</v>
      </c>
      <c r="H1287" s="12">
        <v>15</v>
      </c>
      <c r="I1287" t="s">
        <v>2421</v>
      </c>
      <c r="J1287" s="16">
        <f>F1287-E1287</f>
        <v>11</v>
      </c>
      <c r="K1287" s="16">
        <f>F1287*G1287</f>
        <v>54</v>
      </c>
      <c r="L1287" s="24">
        <f>(J1287/K1287)</f>
        <v>0.20370370370370369</v>
      </c>
      <c r="M1287" s="24">
        <f t="shared" si="20"/>
        <v>0.40740740740740738</v>
      </c>
    </row>
    <row r="1288" spans="1:13">
      <c r="A1288" s="25">
        <v>525</v>
      </c>
      <c r="B1288" s="12">
        <v>16</v>
      </c>
      <c r="C1288" s="19" t="s">
        <v>129</v>
      </c>
      <c r="D1288" t="s">
        <v>2437</v>
      </c>
      <c r="E1288" s="21">
        <v>14</v>
      </c>
      <c r="F1288" s="21">
        <v>23</v>
      </c>
      <c r="G1288" s="12">
        <v>3</v>
      </c>
      <c r="H1288" s="12">
        <v>23</v>
      </c>
      <c r="I1288" t="s">
        <v>2423</v>
      </c>
      <c r="J1288" s="16">
        <f>F1288-E1288</f>
        <v>9</v>
      </c>
      <c r="K1288" s="16">
        <f>F1288*G1288</f>
        <v>69</v>
      </c>
      <c r="L1288" s="24">
        <f>(J1288/K1288)</f>
        <v>0.13043478260869565</v>
      </c>
      <c r="M1288" s="24">
        <f t="shared" si="20"/>
        <v>0.39130434782608697</v>
      </c>
    </row>
    <row r="1289" spans="1:13">
      <c r="A1289" s="25">
        <v>525</v>
      </c>
      <c r="B1289" s="12">
        <v>16</v>
      </c>
      <c r="C1289" s="19" t="s">
        <v>24</v>
      </c>
      <c r="D1289" t="s">
        <v>2432</v>
      </c>
      <c r="E1289" s="21">
        <v>21</v>
      </c>
      <c r="F1289" s="21">
        <v>35</v>
      </c>
      <c r="G1289" s="12">
        <v>1</v>
      </c>
      <c r="H1289" s="12">
        <v>14</v>
      </c>
      <c r="I1289" t="s">
        <v>2421</v>
      </c>
      <c r="J1289" s="16">
        <f>F1289-E1289</f>
        <v>14</v>
      </c>
      <c r="K1289" s="16">
        <f>F1289*G1289</f>
        <v>35</v>
      </c>
      <c r="L1289" s="24">
        <f>(J1289/K1289)</f>
        <v>0.4</v>
      </c>
      <c r="M1289" s="24">
        <f t="shared" si="20"/>
        <v>0.4</v>
      </c>
    </row>
    <row r="1290" spans="1:13">
      <c r="A1290" s="25">
        <v>525</v>
      </c>
      <c r="B1290" s="12">
        <v>16</v>
      </c>
      <c r="C1290" s="19" t="s">
        <v>72</v>
      </c>
      <c r="D1290" t="s">
        <v>2424</v>
      </c>
      <c r="E1290" s="21">
        <v>19</v>
      </c>
      <c r="F1290" s="21">
        <v>31</v>
      </c>
      <c r="G1290" s="12">
        <v>3</v>
      </c>
      <c r="H1290" s="12">
        <v>40</v>
      </c>
      <c r="I1290" t="s">
        <v>2423</v>
      </c>
      <c r="J1290" s="16">
        <f>F1290-E1290</f>
        <v>12</v>
      </c>
      <c r="K1290" s="16">
        <f>F1290*G1290</f>
        <v>93</v>
      </c>
      <c r="L1290" s="24">
        <f>(J1290/K1290)</f>
        <v>0.12903225806451613</v>
      </c>
      <c r="M1290" s="24">
        <f t="shared" si="20"/>
        <v>0.38709677419354838</v>
      </c>
    </row>
    <row r="1291" spans="1:13">
      <c r="A1291" s="25">
        <v>526</v>
      </c>
      <c r="B1291" s="12">
        <v>4</v>
      </c>
      <c r="C1291" s="19" t="s">
        <v>172</v>
      </c>
      <c r="D1291" t="s">
        <v>2429</v>
      </c>
      <c r="E1291" s="21">
        <v>20</v>
      </c>
      <c r="F1291" s="21">
        <v>33</v>
      </c>
      <c r="G1291" s="12">
        <v>1</v>
      </c>
      <c r="H1291" s="12">
        <v>22</v>
      </c>
      <c r="I1291" t="s">
        <v>2421</v>
      </c>
      <c r="J1291" s="16">
        <f>F1291-E1291</f>
        <v>13</v>
      </c>
      <c r="K1291" s="16">
        <f>F1291*G1291</f>
        <v>33</v>
      </c>
      <c r="L1291" s="24">
        <f>(J1291/K1291)</f>
        <v>0.39393939393939392</v>
      </c>
      <c r="M1291" s="24">
        <f t="shared" si="20"/>
        <v>0.39393939393939392</v>
      </c>
    </row>
    <row r="1292" spans="1:13">
      <c r="A1292" s="25">
        <v>527</v>
      </c>
      <c r="B1292" s="12">
        <v>19</v>
      </c>
      <c r="C1292" s="19" t="s">
        <v>64</v>
      </c>
      <c r="D1292" t="s">
        <v>2425</v>
      </c>
      <c r="E1292" s="21">
        <v>16</v>
      </c>
      <c r="F1292" s="21">
        <v>27</v>
      </c>
      <c r="G1292" s="12">
        <v>2</v>
      </c>
      <c r="H1292" s="12">
        <v>31</v>
      </c>
      <c r="I1292" t="s">
        <v>2421</v>
      </c>
      <c r="J1292" s="16">
        <f>F1292-E1292</f>
        <v>11</v>
      </c>
      <c r="K1292" s="16">
        <f>F1292*G1292</f>
        <v>54</v>
      </c>
      <c r="L1292" s="24">
        <f>(J1292/K1292)</f>
        <v>0.20370370370370369</v>
      </c>
      <c r="M1292" s="24">
        <f t="shared" si="20"/>
        <v>0.40740740740740738</v>
      </c>
    </row>
    <row r="1293" spans="1:13">
      <c r="A1293" s="25">
        <v>528</v>
      </c>
      <c r="B1293" s="12">
        <v>14</v>
      </c>
      <c r="C1293" s="19" t="s">
        <v>88</v>
      </c>
      <c r="D1293" t="s">
        <v>2436</v>
      </c>
      <c r="E1293" s="21">
        <v>12</v>
      </c>
      <c r="F1293" s="21">
        <v>20</v>
      </c>
      <c r="G1293" s="12">
        <v>1</v>
      </c>
      <c r="H1293" s="12">
        <v>29</v>
      </c>
      <c r="I1293" t="s">
        <v>2421</v>
      </c>
      <c r="J1293" s="16">
        <f>F1293-E1293</f>
        <v>8</v>
      </c>
      <c r="K1293" s="16">
        <f>F1293*G1293</f>
        <v>20</v>
      </c>
      <c r="L1293" s="24">
        <f>(J1293/K1293)</f>
        <v>0.4</v>
      </c>
      <c r="M1293" s="24">
        <f t="shared" si="20"/>
        <v>0.4</v>
      </c>
    </row>
    <row r="1294" spans="1:13">
      <c r="A1294" s="25">
        <v>528</v>
      </c>
      <c r="B1294" s="12">
        <v>14</v>
      </c>
      <c r="C1294" s="19" t="s">
        <v>42</v>
      </c>
      <c r="D1294" t="s">
        <v>2426</v>
      </c>
      <c r="E1294" s="21">
        <v>25</v>
      </c>
      <c r="F1294" s="21">
        <v>40</v>
      </c>
      <c r="G1294" s="12">
        <v>1</v>
      </c>
      <c r="H1294" s="12">
        <v>47</v>
      </c>
      <c r="I1294" t="s">
        <v>2421</v>
      </c>
      <c r="J1294" s="16">
        <f>F1294-E1294</f>
        <v>15</v>
      </c>
      <c r="K1294" s="16">
        <f>F1294*G1294</f>
        <v>40</v>
      </c>
      <c r="L1294" s="24">
        <f>(J1294/K1294)</f>
        <v>0.375</v>
      </c>
      <c r="M1294" s="24">
        <f t="shared" si="20"/>
        <v>0.375</v>
      </c>
    </row>
    <row r="1295" spans="1:13">
      <c r="A1295" s="25">
        <v>528</v>
      </c>
      <c r="B1295" s="12">
        <v>14</v>
      </c>
      <c r="C1295" s="19" t="s">
        <v>59</v>
      </c>
      <c r="D1295" t="s">
        <v>2439</v>
      </c>
      <c r="E1295" s="21">
        <v>10</v>
      </c>
      <c r="F1295" s="21">
        <v>18</v>
      </c>
      <c r="G1295" s="12">
        <v>1</v>
      </c>
      <c r="H1295" s="12">
        <v>45</v>
      </c>
      <c r="I1295" t="s">
        <v>2423</v>
      </c>
      <c r="J1295" s="16">
        <f>F1295-E1295</f>
        <v>8</v>
      </c>
      <c r="K1295" s="16">
        <f>F1295*G1295</f>
        <v>18</v>
      </c>
      <c r="L1295" s="24">
        <f>(J1295/K1295)</f>
        <v>0.44444444444444442</v>
      </c>
      <c r="M1295" s="24">
        <f t="shared" si="20"/>
        <v>0.44444444444444442</v>
      </c>
    </row>
    <row r="1296" spans="1:13">
      <c r="A1296" s="25">
        <v>529</v>
      </c>
      <c r="B1296" s="12">
        <v>1</v>
      </c>
      <c r="C1296" s="19" t="s">
        <v>47</v>
      </c>
      <c r="D1296" t="s">
        <v>2435</v>
      </c>
      <c r="E1296" s="21">
        <v>20</v>
      </c>
      <c r="F1296" s="21">
        <v>34</v>
      </c>
      <c r="G1296" s="12">
        <v>1</v>
      </c>
      <c r="H1296" s="12">
        <v>24</v>
      </c>
      <c r="I1296" t="s">
        <v>2423</v>
      </c>
      <c r="J1296" s="16">
        <f>F1296-E1296</f>
        <v>14</v>
      </c>
      <c r="K1296" s="16">
        <f>F1296*G1296</f>
        <v>34</v>
      </c>
      <c r="L1296" s="24">
        <f>(J1296/K1296)</f>
        <v>0.41176470588235292</v>
      </c>
      <c r="M1296" s="24">
        <f t="shared" si="20"/>
        <v>0.41176470588235292</v>
      </c>
    </row>
    <row r="1297" spans="1:13">
      <c r="A1297" s="25">
        <v>529</v>
      </c>
      <c r="B1297" s="12">
        <v>1</v>
      </c>
      <c r="C1297" s="19" t="s">
        <v>56</v>
      </c>
      <c r="D1297" t="s">
        <v>2427</v>
      </c>
      <c r="E1297" s="21">
        <v>22</v>
      </c>
      <c r="F1297" s="21">
        <v>36</v>
      </c>
      <c r="G1297" s="12">
        <v>2</v>
      </c>
      <c r="H1297" s="12">
        <v>51</v>
      </c>
      <c r="I1297" t="s">
        <v>2421</v>
      </c>
      <c r="J1297" s="16">
        <f>F1297-E1297</f>
        <v>14</v>
      </c>
      <c r="K1297" s="16">
        <f>F1297*G1297</f>
        <v>72</v>
      </c>
      <c r="L1297" s="24">
        <f>(J1297/K1297)</f>
        <v>0.19444444444444445</v>
      </c>
      <c r="M1297" s="24">
        <f t="shared" si="20"/>
        <v>0.3888888888888889</v>
      </c>
    </row>
    <row r="1298" spans="1:13">
      <c r="A1298" s="25">
        <v>529</v>
      </c>
      <c r="B1298" s="12">
        <v>1</v>
      </c>
      <c r="C1298" s="19" t="s">
        <v>129</v>
      </c>
      <c r="D1298" t="s">
        <v>2437</v>
      </c>
      <c r="E1298" s="21">
        <v>14</v>
      </c>
      <c r="F1298" s="21">
        <v>23</v>
      </c>
      <c r="G1298" s="12">
        <v>2</v>
      </c>
      <c r="H1298" s="12">
        <v>27</v>
      </c>
      <c r="I1298" t="s">
        <v>2423</v>
      </c>
      <c r="J1298" s="16">
        <f>F1298-E1298</f>
        <v>9</v>
      </c>
      <c r="K1298" s="16">
        <f>F1298*G1298</f>
        <v>46</v>
      </c>
      <c r="L1298" s="24">
        <f>(J1298/K1298)</f>
        <v>0.19565217391304349</v>
      </c>
      <c r="M1298" s="24">
        <f t="shared" si="20"/>
        <v>0.39130434782608697</v>
      </c>
    </row>
    <row r="1299" spans="1:13">
      <c r="A1299" s="25">
        <v>529</v>
      </c>
      <c r="B1299" s="12">
        <v>1</v>
      </c>
      <c r="C1299" s="19" t="s">
        <v>37</v>
      </c>
      <c r="D1299" t="s">
        <v>2430</v>
      </c>
      <c r="E1299" s="21">
        <v>16</v>
      </c>
      <c r="F1299" s="21">
        <v>28</v>
      </c>
      <c r="G1299" s="12">
        <v>2</v>
      </c>
      <c r="H1299" s="12">
        <v>55</v>
      </c>
      <c r="I1299" t="s">
        <v>2421</v>
      </c>
      <c r="J1299" s="16">
        <f>F1299-E1299</f>
        <v>12</v>
      </c>
      <c r="K1299" s="16">
        <f>F1299*G1299</f>
        <v>56</v>
      </c>
      <c r="L1299" s="24">
        <f>(J1299/K1299)</f>
        <v>0.21428571428571427</v>
      </c>
      <c r="M1299" s="24">
        <f t="shared" si="20"/>
        <v>0.42857142857142855</v>
      </c>
    </row>
    <row r="1300" spans="1:13">
      <c r="A1300" s="25">
        <v>530</v>
      </c>
      <c r="B1300" s="12">
        <v>7</v>
      </c>
      <c r="C1300" s="19" t="s">
        <v>59</v>
      </c>
      <c r="D1300" t="s">
        <v>2439</v>
      </c>
      <c r="E1300" s="21">
        <v>10</v>
      </c>
      <c r="F1300" s="21">
        <v>18</v>
      </c>
      <c r="G1300" s="12">
        <v>3</v>
      </c>
      <c r="H1300" s="12">
        <v>37</v>
      </c>
      <c r="I1300" t="s">
        <v>2423</v>
      </c>
      <c r="J1300" s="16">
        <f>F1300-E1300</f>
        <v>8</v>
      </c>
      <c r="K1300" s="16">
        <f>F1300*G1300</f>
        <v>54</v>
      </c>
      <c r="L1300" s="24">
        <f>(J1300/K1300)</f>
        <v>0.14814814814814814</v>
      </c>
      <c r="M1300" s="24">
        <f t="shared" si="20"/>
        <v>0.44444444444444442</v>
      </c>
    </row>
    <row r="1301" spans="1:13">
      <c r="A1301" s="25">
        <v>530</v>
      </c>
      <c r="B1301" s="12">
        <v>7</v>
      </c>
      <c r="C1301" s="19" t="s">
        <v>37</v>
      </c>
      <c r="D1301" t="s">
        <v>2430</v>
      </c>
      <c r="E1301" s="21">
        <v>16</v>
      </c>
      <c r="F1301" s="21">
        <v>28</v>
      </c>
      <c r="G1301" s="12">
        <v>2</v>
      </c>
      <c r="H1301" s="12">
        <v>50</v>
      </c>
      <c r="I1301" t="s">
        <v>2423</v>
      </c>
      <c r="J1301" s="16">
        <f>F1301-E1301</f>
        <v>12</v>
      </c>
      <c r="K1301" s="16">
        <f>F1301*G1301</f>
        <v>56</v>
      </c>
      <c r="L1301" s="24">
        <f>(J1301/K1301)</f>
        <v>0.21428571428571427</v>
      </c>
      <c r="M1301" s="24">
        <f t="shared" si="20"/>
        <v>0.42857142857142855</v>
      </c>
    </row>
    <row r="1302" spans="1:13">
      <c r="A1302" s="25">
        <v>530</v>
      </c>
      <c r="B1302" s="12">
        <v>7</v>
      </c>
      <c r="C1302" s="19" t="s">
        <v>78</v>
      </c>
      <c r="D1302" t="s">
        <v>2441</v>
      </c>
      <c r="E1302" s="21">
        <v>15</v>
      </c>
      <c r="F1302" s="21">
        <v>25</v>
      </c>
      <c r="G1302" s="12">
        <v>2</v>
      </c>
      <c r="H1302" s="12">
        <v>19</v>
      </c>
      <c r="I1302" t="s">
        <v>2421</v>
      </c>
      <c r="J1302" s="16">
        <f>F1302-E1302</f>
        <v>10</v>
      </c>
      <c r="K1302" s="16">
        <f>F1302*G1302</f>
        <v>50</v>
      </c>
      <c r="L1302" s="24">
        <f>(J1302/K1302)</f>
        <v>0.2</v>
      </c>
      <c r="M1302" s="24">
        <f t="shared" si="20"/>
        <v>0.4</v>
      </c>
    </row>
    <row r="1303" spans="1:13">
      <c r="A1303" s="25">
        <v>531</v>
      </c>
      <c r="B1303" s="12">
        <v>9</v>
      </c>
      <c r="C1303" s="19" t="s">
        <v>53</v>
      </c>
      <c r="D1303" t="s">
        <v>2438</v>
      </c>
      <c r="E1303" s="21">
        <v>13</v>
      </c>
      <c r="F1303" s="21">
        <v>21</v>
      </c>
      <c r="G1303" s="12">
        <v>3</v>
      </c>
      <c r="H1303" s="12">
        <v>41</v>
      </c>
      <c r="I1303" t="s">
        <v>2421</v>
      </c>
      <c r="J1303" s="16">
        <f>F1303-E1303</f>
        <v>8</v>
      </c>
      <c r="K1303" s="16">
        <f>F1303*G1303</f>
        <v>63</v>
      </c>
      <c r="L1303" s="24">
        <f>(J1303/K1303)</f>
        <v>0.12698412698412698</v>
      </c>
      <c r="M1303" s="24">
        <f t="shared" si="20"/>
        <v>0.38095238095238093</v>
      </c>
    </row>
    <row r="1304" spans="1:13">
      <c r="A1304" s="25">
        <v>531</v>
      </c>
      <c r="B1304" s="12">
        <v>9</v>
      </c>
      <c r="C1304" s="19" t="s">
        <v>42</v>
      </c>
      <c r="D1304" t="s">
        <v>2426</v>
      </c>
      <c r="E1304" s="21">
        <v>25</v>
      </c>
      <c r="F1304" s="21">
        <v>40</v>
      </c>
      <c r="G1304" s="12">
        <v>1</v>
      </c>
      <c r="H1304" s="12">
        <v>43</v>
      </c>
      <c r="I1304" t="s">
        <v>2421</v>
      </c>
      <c r="J1304" s="16">
        <f>F1304-E1304</f>
        <v>15</v>
      </c>
      <c r="K1304" s="16">
        <f>F1304*G1304</f>
        <v>40</v>
      </c>
      <c r="L1304" s="24">
        <f>(J1304/K1304)</f>
        <v>0.375</v>
      </c>
      <c r="M1304" s="24">
        <f t="shared" si="20"/>
        <v>0.375</v>
      </c>
    </row>
    <row r="1305" spans="1:13">
      <c r="A1305" s="25">
        <v>531</v>
      </c>
      <c r="B1305" s="12">
        <v>9</v>
      </c>
      <c r="C1305" s="19" t="s">
        <v>59</v>
      </c>
      <c r="D1305" t="s">
        <v>2439</v>
      </c>
      <c r="E1305" s="21">
        <v>10</v>
      </c>
      <c r="F1305" s="21">
        <v>18</v>
      </c>
      <c r="G1305" s="12">
        <v>3</v>
      </c>
      <c r="H1305" s="12">
        <v>56</v>
      </c>
      <c r="I1305" t="s">
        <v>2423</v>
      </c>
      <c r="J1305" s="16">
        <f>F1305-E1305</f>
        <v>8</v>
      </c>
      <c r="K1305" s="16">
        <f>F1305*G1305</f>
        <v>54</v>
      </c>
      <c r="L1305" s="24">
        <f>(J1305/K1305)</f>
        <v>0.14814814814814814</v>
      </c>
      <c r="M1305" s="24">
        <f t="shared" si="20"/>
        <v>0.44444444444444442</v>
      </c>
    </row>
    <row r="1306" spans="1:13">
      <c r="A1306" s="25">
        <v>531</v>
      </c>
      <c r="B1306" s="12">
        <v>9</v>
      </c>
      <c r="C1306" s="19" t="s">
        <v>32</v>
      </c>
      <c r="D1306" t="s">
        <v>2428</v>
      </c>
      <c r="E1306" s="21">
        <v>17</v>
      </c>
      <c r="F1306" s="21">
        <v>29</v>
      </c>
      <c r="G1306" s="12">
        <v>3</v>
      </c>
      <c r="H1306" s="12">
        <v>59</v>
      </c>
      <c r="I1306" t="s">
        <v>2423</v>
      </c>
      <c r="J1306" s="16">
        <f>F1306-E1306</f>
        <v>12</v>
      </c>
      <c r="K1306" s="16">
        <f>F1306*G1306</f>
        <v>87</v>
      </c>
      <c r="L1306" s="24">
        <f>(J1306/K1306)</f>
        <v>0.13793103448275862</v>
      </c>
      <c r="M1306" s="24">
        <f t="shared" si="20"/>
        <v>0.41379310344827586</v>
      </c>
    </row>
    <row r="1307" spans="1:13">
      <c r="A1307" s="25">
        <v>532</v>
      </c>
      <c r="B1307" s="12">
        <v>13</v>
      </c>
      <c r="C1307" s="19" t="s">
        <v>53</v>
      </c>
      <c r="D1307" t="s">
        <v>2438</v>
      </c>
      <c r="E1307" s="21">
        <v>13</v>
      </c>
      <c r="F1307" s="21">
        <v>21</v>
      </c>
      <c r="G1307" s="12">
        <v>1</v>
      </c>
      <c r="H1307" s="12">
        <v>24</v>
      </c>
      <c r="I1307" t="s">
        <v>2423</v>
      </c>
      <c r="J1307" s="16">
        <f>F1307-E1307</f>
        <v>8</v>
      </c>
      <c r="K1307" s="16">
        <f>F1307*G1307</f>
        <v>21</v>
      </c>
      <c r="L1307" s="24">
        <f>(J1307/K1307)</f>
        <v>0.38095238095238093</v>
      </c>
      <c r="M1307" s="24">
        <f t="shared" si="20"/>
        <v>0.38095238095238093</v>
      </c>
    </row>
    <row r="1308" spans="1:13">
      <c r="A1308" s="25">
        <v>532</v>
      </c>
      <c r="B1308" s="12">
        <v>13</v>
      </c>
      <c r="C1308" s="19" t="s">
        <v>96</v>
      </c>
      <c r="D1308" t="s">
        <v>2440</v>
      </c>
      <c r="E1308" s="21">
        <v>15</v>
      </c>
      <c r="F1308" s="21">
        <v>26</v>
      </c>
      <c r="G1308" s="12">
        <v>2</v>
      </c>
      <c r="H1308" s="12">
        <v>28</v>
      </c>
      <c r="I1308" t="s">
        <v>2421</v>
      </c>
      <c r="J1308" s="16">
        <f>F1308-E1308</f>
        <v>11</v>
      </c>
      <c r="K1308" s="16">
        <f>F1308*G1308</f>
        <v>52</v>
      </c>
      <c r="L1308" s="24">
        <f>(J1308/K1308)</f>
        <v>0.21153846153846154</v>
      </c>
      <c r="M1308" s="24">
        <f t="shared" si="20"/>
        <v>0.42307692307692307</v>
      </c>
    </row>
    <row r="1309" spans="1:13">
      <c r="A1309" s="25">
        <v>532</v>
      </c>
      <c r="B1309" s="12">
        <v>13</v>
      </c>
      <c r="C1309" s="19" t="s">
        <v>159</v>
      </c>
      <c r="D1309" t="s">
        <v>2433</v>
      </c>
      <c r="E1309" s="21">
        <v>19</v>
      </c>
      <c r="F1309" s="21">
        <v>32</v>
      </c>
      <c r="G1309" s="12">
        <v>2</v>
      </c>
      <c r="H1309" s="12">
        <v>7</v>
      </c>
      <c r="I1309" t="s">
        <v>2423</v>
      </c>
      <c r="J1309" s="16">
        <f>F1309-E1309</f>
        <v>13</v>
      </c>
      <c r="K1309" s="16">
        <f>F1309*G1309</f>
        <v>64</v>
      </c>
      <c r="L1309" s="24">
        <f>(J1309/K1309)</f>
        <v>0.203125</v>
      </c>
      <c r="M1309" s="24">
        <f t="shared" si="20"/>
        <v>0.40625</v>
      </c>
    </row>
    <row r="1310" spans="1:13">
      <c r="A1310" s="25">
        <v>533</v>
      </c>
      <c r="B1310" s="12">
        <v>1</v>
      </c>
      <c r="C1310" s="19" t="s">
        <v>88</v>
      </c>
      <c r="D1310" t="s">
        <v>2436</v>
      </c>
      <c r="E1310" s="21">
        <v>12</v>
      </c>
      <c r="F1310" s="21">
        <v>20</v>
      </c>
      <c r="G1310" s="12">
        <v>1</v>
      </c>
      <c r="H1310" s="12">
        <v>34</v>
      </c>
      <c r="I1310" t="s">
        <v>2421</v>
      </c>
      <c r="J1310" s="16">
        <f>F1310-E1310</f>
        <v>8</v>
      </c>
      <c r="K1310" s="16">
        <f>F1310*G1310</f>
        <v>20</v>
      </c>
      <c r="L1310" s="24">
        <f>(J1310/K1310)</f>
        <v>0.4</v>
      </c>
      <c r="M1310" s="24">
        <f t="shared" si="20"/>
        <v>0.4</v>
      </c>
    </row>
    <row r="1311" spans="1:13">
      <c r="A1311" s="25">
        <v>533</v>
      </c>
      <c r="B1311" s="12">
        <v>1</v>
      </c>
      <c r="C1311" s="19" t="s">
        <v>53</v>
      </c>
      <c r="D1311" t="s">
        <v>2438</v>
      </c>
      <c r="E1311" s="21">
        <v>13</v>
      </c>
      <c r="F1311" s="21">
        <v>21</v>
      </c>
      <c r="G1311" s="12">
        <v>1</v>
      </c>
      <c r="H1311" s="12">
        <v>14</v>
      </c>
      <c r="I1311" t="s">
        <v>2423</v>
      </c>
      <c r="J1311" s="16">
        <f>F1311-E1311</f>
        <v>8</v>
      </c>
      <c r="K1311" s="16">
        <f>F1311*G1311</f>
        <v>21</v>
      </c>
      <c r="L1311" s="24">
        <f>(J1311/K1311)</f>
        <v>0.38095238095238093</v>
      </c>
      <c r="M1311" s="24">
        <f t="shared" si="20"/>
        <v>0.38095238095238093</v>
      </c>
    </row>
    <row r="1312" spans="1:13">
      <c r="A1312" s="25">
        <v>534</v>
      </c>
      <c r="B1312" s="12">
        <v>1</v>
      </c>
      <c r="C1312" s="19" t="s">
        <v>102</v>
      </c>
      <c r="D1312" t="s">
        <v>2420</v>
      </c>
      <c r="E1312" s="21">
        <v>14</v>
      </c>
      <c r="F1312" s="21">
        <v>24</v>
      </c>
      <c r="G1312" s="12">
        <v>2</v>
      </c>
      <c r="H1312" s="12">
        <v>56</v>
      </c>
      <c r="I1312" t="s">
        <v>2423</v>
      </c>
      <c r="J1312" s="16">
        <f>F1312-E1312</f>
        <v>10</v>
      </c>
      <c r="K1312" s="16">
        <f>F1312*G1312</f>
        <v>48</v>
      </c>
      <c r="L1312" s="24">
        <f>(J1312/K1312)</f>
        <v>0.20833333333333334</v>
      </c>
      <c r="M1312" s="24">
        <f t="shared" si="20"/>
        <v>0.41666666666666669</v>
      </c>
    </row>
    <row r="1313" spans="1:13">
      <c r="A1313" s="25">
        <v>534</v>
      </c>
      <c r="B1313" s="12">
        <v>1</v>
      </c>
      <c r="C1313" s="19" t="s">
        <v>32</v>
      </c>
      <c r="D1313" t="s">
        <v>2428</v>
      </c>
      <c r="E1313" s="21">
        <v>17</v>
      </c>
      <c r="F1313" s="21">
        <v>29</v>
      </c>
      <c r="G1313" s="12">
        <v>1</v>
      </c>
      <c r="H1313" s="12">
        <v>10</v>
      </c>
      <c r="I1313" t="s">
        <v>2423</v>
      </c>
      <c r="J1313" s="16">
        <f>F1313-E1313</f>
        <v>12</v>
      </c>
      <c r="K1313" s="16">
        <f>F1313*G1313</f>
        <v>29</v>
      </c>
      <c r="L1313" s="24">
        <f>(J1313/K1313)</f>
        <v>0.41379310344827586</v>
      </c>
      <c r="M1313" s="24">
        <f t="shared" si="20"/>
        <v>0.41379310344827586</v>
      </c>
    </row>
    <row r="1314" spans="1:13">
      <c r="A1314" s="25">
        <v>534</v>
      </c>
      <c r="B1314" s="12">
        <v>1</v>
      </c>
      <c r="C1314" s="19" t="s">
        <v>24</v>
      </c>
      <c r="D1314" t="s">
        <v>2432</v>
      </c>
      <c r="E1314" s="21">
        <v>21</v>
      </c>
      <c r="F1314" s="21">
        <v>35</v>
      </c>
      <c r="G1314" s="12">
        <v>2</v>
      </c>
      <c r="H1314" s="12">
        <v>10</v>
      </c>
      <c r="I1314" t="s">
        <v>2421</v>
      </c>
      <c r="J1314" s="16">
        <f>F1314-E1314</f>
        <v>14</v>
      </c>
      <c r="K1314" s="16">
        <f>F1314*G1314</f>
        <v>70</v>
      </c>
      <c r="L1314" s="24">
        <f>(J1314/K1314)</f>
        <v>0.2</v>
      </c>
      <c r="M1314" s="24">
        <f t="shared" si="20"/>
        <v>0.4</v>
      </c>
    </row>
    <row r="1315" spans="1:13">
      <c r="A1315" s="25">
        <v>535</v>
      </c>
      <c r="B1315" s="12">
        <v>15</v>
      </c>
      <c r="C1315" s="19" t="s">
        <v>42</v>
      </c>
      <c r="D1315" t="s">
        <v>2426</v>
      </c>
      <c r="E1315" s="21">
        <v>25</v>
      </c>
      <c r="F1315" s="21">
        <v>40</v>
      </c>
      <c r="G1315" s="12">
        <v>3</v>
      </c>
      <c r="H1315" s="12">
        <v>48</v>
      </c>
      <c r="I1315" t="s">
        <v>2423</v>
      </c>
      <c r="J1315" s="16">
        <f>F1315-E1315</f>
        <v>15</v>
      </c>
      <c r="K1315" s="16">
        <f>F1315*G1315</f>
        <v>120</v>
      </c>
      <c r="L1315" s="24">
        <f>(J1315/K1315)</f>
        <v>0.125</v>
      </c>
      <c r="M1315" s="24">
        <f t="shared" si="20"/>
        <v>0.375</v>
      </c>
    </row>
    <row r="1316" spans="1:13">
      <c r="A1316" s="25">
        <v>535</v>
      </c>
      <c r="B1316" s="12">
        <v>15</v>
      </c>
      <c r="C1316" s="19" t="s">
        <v>32</v>
      </c>
      <c r="D1316" t="s">
        <v>2428</v>
      </c>
      <c r="E1316" s="21">
        <v>17</v>
      </c>
      <c r="F1316" s="21">
        <v>29</v>
      </c>
      <c r="G1316" s="12">
        <v>3</v>
      </c>
      <c r="H1316" s="12">
        <v>9</v>
      </c>
      <c r="I1316" t="s">
        <v>2421</v>
      </c>
      <c r="J1316" s="16">
        <f>F1316-E1316</f>
        <v>12</v>
      </c>
      <c r="K1316" s="16">
        <f>F1316*G1316</f>
        <v>87</v>
      </c>
      <c r="L1316" s="24">
        <f>(J1316/K1316)</f>
        <v>0.13793103448275862</v>
      </c>
      <c r="M1316" s="24">
        <f t="shared" si="20"/>
        <v>0.41379310344827586</v>
      </c>
    </row>
    <row r="1317" spans="1:13">
      <c r="A1317" s="25">
        <v>535</v>
      </c>
      <c r="B1317" s="12">
        <v>15</v>
      </c>
      <c r="C1317" s="19" t="s">
        <v>102</v>
      </c>
      <c r="D1317" t="s">
        <v>2420</v>
      </c>
      <c r="E1317" s="21">
        <v>14</v>
      </c>
      <c r="F1317" s="21">
        <v>24</v>
      </c>
      <c r="G1317" s="12">
        <v>2</v>
      </c>
      <c r="H1317" s="12">
        <v>42</v>
      </c>
      <c r="I1317" t="s">
        <v>2421</v>
      </c>
      <c r="J1317" s="16">
        <f>F1317-E1317</f>
        <v>10</v>
      </c>
      <c r="K1317" s="16">
        <f>F1317*G1317</f>
        <v>48</v>
      </c>
      <c r="L1317" s="24">
        <f>(J1317/K1317)</f>
        <v>0.20833333333333334</v>
      </c>
      <c r="M1317" s="24">
        <f t="shared" si="20"/>
        <v>0.41666666666666669</v>
      </c>
    </row>
    <row r="1318" spans="1:13">
      <c r="A1318" s="25">
        <v>535</v>
      </c>
      <c r="B1318" s="12">
        <v>15</v>
      </c>
      <c r="C1318" s="19" t="s">
        <v>53</v>
      </c>
      <c r="D1318" t="s">
        <v>2438</v>
      </c>
      <c r="E1318" s="21">
        <v>13</v>
      </c>
      <c r="F1318" s="21">
        <v>21</v>
      </c>
      <c r="G1318" s="12">
        <v>1</v>
      </c>
      <c r="H1318" s="12">
        <v>14</v>
      </c>
      <c r="I1318" t="s">
        <v>2421</v>
      </c>
      <c r="J1318" s="16">
        <f>F1318-E1318</f>
        <v>8</v>
      </c>
      <c r="K1318" s="16">
        <f>F1318*G1318</f>
        <v>21</v>
      </c>
      <c r="L1318" s="24">
        <f>(J1318/K1318)</f>
        <v>0.38095238095238093</v>
      </c>
      <c r="M1318" s="24">
        <f t="shared" si="20"/>
        <v>0.38095238095238093</v>
      </c>
    </row>
    <row r="1319" spans="1:13">
      <c r="A1319" s="25">
        <v>536</v>
      </c>
      <c r="B1319" s="12">
        <v>9</v>
      </c>
      <c r="C1319" s="19" t="s">
        <v>59</v>
      </c>
      <c r="D1319" t="s">
        <v>2439</v>
      </c>
      <c r="E1319" s="21">
        <v>10</v>
      </c>
      <c r="F1319" s="21">
        <v>18</v>
      </c>
      <c r="G1319" s="12">
        <v>1</v>
      </c>
      <c r="H1319" s="12">
        <v>29</v>
      </c>
      <c r="I1319" t="s">
        <v>2423</v>
      </c>
      <c r="J1319" s="16">
        <f>F1319-E1319</f>
        <v>8</v>
      </c>
      <c r="K1319" s="16">
        <f>F1319*G1319</f>
        <v>18</v>
      </c>
      <c r="L1319" s="24">
        <f>(J1319/K1319)</f>
        <v>0.44444444444444442</v>
      </c>
      <c r="M1319" s="24">
        <f t="shared" si="20"/>
        <v>0.44444444444444442</v>
      </c>
    </row>
    <row r="1320" spans="1:13">
      <c r="A1320" s="25">
        <v>536</v>
      </c>
      <c r="B1320" s="12">
        <v>9</v>
      </c>
      <c r="C1320" s="19" t="s">
        <v>32</v>
      </c>
      <c r="D1320" t="s">
        <v>2428</v>
      </c>
      <c r="E1320" s="21">
        <v>17</v>
      </c>
      <c r="F1320" s="21">
        <v>29</v>
      </c>
      <c r="G1320" s="12">
        <v>2</v>
      </c>
      <c r="H1320" s="12">
        <v>52</v>
      </c>
      <c r="I1320" t="s">
        <v>2421</v>
      </c>
      <c r="J1320" s="16">
        <f>F1320-E1320</f>
        <v>12</v>
      </c>
      <c r="K1320" s="16">
        <f>F1320*G1320</f>
        <v>58</v>
      </c>
      <c r="L1320" s="24">
        <f>(J1320/K1320)</f>
        <v>0.20689655172413793</v>
      </c>
      <c r="M1320" s="24">
        <f t="shared" si="20"/>
        <v>0.41379310344827586</v>
      </c>
    </row>
    <row r="1321" spans="1:13">
      <c r="A1321" s="25">
        <v>536</v>
      </c>
      <c r="B1321" s="12">
        <v>9</v>
      </c>
      <c r="C1321" s="19" t="s">
        <v>129</v>
      </c>
      <c r="D1321" t="s">
        <v>2437</v>
      </c>
      <c r="E1321" s="21">
        <v>14</v>
      </c>
      <c r="F1321" s="21">
        <v>23</v>
      </c>
      <c r="G1321" s="12">
        <v>2</v>
      </c>
      <c r="H1321" s="12">
        <v>38</v>
      </c>
      <c r="I1321" t="s">
        <v>2421</v>
      </c>
      <c r="J1321" s="16">
        <f>F1321-E1321</f>
        <v>9</v>
      </c>
      <c r="K1321" s="16">
        <f>F1321*G1321</f>
        <v>46</v>
      </c>
      <c r="L1321" s="24">
        <f>(J1321/K1321)</f>
        <v>0.19565217391304349</v>
      </c>
      <c r="M1321" s="24">
        <f t="shared" si="20"/>
        <v>0.39130434782608697</v>
      </c>
    </row>
    <row r="1322" spans="1:13">
      <c r="A1322" s="25">
        <v>536</v>
      </c>
      <c r="B1322" s="12">
        <v>9</v>
      </c>
      <c r="C1322" s="19" t="s">
        <v>50</v>
      </c>
      <c r="D1322" t="s">
        <v>2422</v>
      </c>
      <c r="E1322" s="21">
        <v>18</v>
      </c>
      <c r="F1322" s="21">
        <v>30</v>
      </c>
      <c r="G1322" s="12">
        <v>3</v>
      </c>
      <c r="H1322" s="12">
        <v>33</v>
      </c>
      <c r="I1322" t="s">
        <v>2421</v>
      </c>
      <c r="J1322" s="16">
        <f>F1322-E1322</f>
        <v>12</v>
      </c>
      <c r="K1322" s="16">
        <f>F1322*G1322</f>
        <v>90</v>
      </c>
      <c r="L1322" s="24">
        <f>(J1322/K1322)</f>
        <v>0.13333333333333333</v>
      </c>
      <c r="M1322" s="24">
        <f t="shared" si="20"/>
        <v>0.4</v>
      </c>
    </row>
    <row r="1323" spans="1:13">
      <c r="A1323" s="25">
        <v>537</v>
      </c>
      <c r="B1323" s="12">
        <v>18</v>
      </c>
      <c r="C1323" s="19" t="s">
        <v>53</v>
      </c>
      <c r="D1323" t="s">
        <v>2438</v>
      </c>
      <c r="E1323" s="21">
        <v>13</v>
      </c>
      <c r="F1323" s="21">
        <v>21</v>
      </c>
      <c r="G1323" s="12">
        <v>3</v>
      </c>
      <c r="H1323" s="12">
        <v>21</v>
      </c>
      <c r="I1323" t="s">
        <v>2423</v>
      </c>
      <c r="J1323" s="16">
        <f>F1323-E1323</f>
        <v>8</v>
      </c>
      <c r="K1323" s="16">
        <f>F1323*G1323</f>
        <v>63</v>
      </c>
      <c r="L1323" s="24">
        <f>(J1323/K1323)</f>
        <v>0.12698412698412698</v>
      </c>
      <c r="M1323" s="24">
        <f t="shared" si="20"/>
        <v>0.38095238095238093</v>
      </c>
    </row>
    <row r="1324" spans="1:13">
      <c r="A1324" s="25">
        <v>538</v>
      </c>
      <c r="B1324" s="12">
        <v>14</v>
      </c>
      <c r="C1324" s="19" t="s">
        <v>50</v>
      </c>
      <c r="D1324" t="s">
        <v>2422</v>
      </c>
      <c r="E1324" s="21">
        <v>18</v>
      </c>
      <c r="F1324" s="21">
        <v>30</v>
      </c>
      <c r="G1324" s="12">
        <v>1</v>
      </c>
      <c r="H1324" s="12">
        <v>55</v>
      </c>
      <c r="I1324" t="s">
        <v>2423</v>
      </c>
      <c r="J1324" s="16">
        <f>F1324-E1324</f>
        <v>12</v>
      </c>
      <c r="K1324" s="16">
        <f>F1324*G1324</f>
        <v>30</v>
      </c>
      <c r="L1324" s="24">
        <f>(J1324/K1324)</f>
        <v>0.4</v>
      </c>
      <c r="M1324" s="24">
        <f t="shared" si="20"/>
        <v>0.4</v>
      </c>
    </row>
    <row r="1325" spans="1:13">
      <c r="A1325" s="25">
        <v>538</v>
      </c>
      <c r="B1325" s="12">
        <v>14</v>
      </c>
      <c r="C1325" s="19" t="s">
        <v>129</v>
      </c>
      <c r="D1325" t="s">
        <v>2437</v>
      </c>
      <c r="E1325" s="21">
        <v>14</v>
      </c>
      <c r="F1325" s="21">
        <v>23</v>
      </c>
      <c r="G1325" s="12">
        <v>1</v>
      </c>
      <c r="H1325" s="12">
        <v>39</v>
      </c>
      <c r="I1325" t="s">
        <v>2421</v>
      </c>
      <c r="J1325" s="16">
        <f>F1325-E1325</f>
        <v>9</v>
      </c>
      <c r="K1325" s="16">
        <f>F1325*G1325</f>
        <v>23</v>
      </c>
      <c r="L1325" s="24">
        <f>(J1325/K1325)</f>
        <v>0.39130434782608697</v>
      </c>
      <c r="M1325" s="24">
        <f t="shared" si="20"/>
        <v>0.39130434782608697</v>
      </c>
    </row>
    <row r="1326" spans="1:13">
      <c r="A1326" s="25">
        <v>538</v>
      </c>
      <c r="B1326" s="12">
        <v>14</v>
      </c>
      <c r="C1326" s="19" t="s">
        <v>172</v>
      </c>
      <c r="D1326" t="s">
        <v>2429</v>
      </c>
      <c r="E1326" s="21">
        <v>20</v>
      </c>
      <c r="F1326" s="21">
        <v>33</v>
      </c>
      <c r="G1326" s="12">
        <v>1</v>
      </c>
      <c r="H1326" s="12">
        <v>58</v>
      </c>
      <c r="I1326" t="s">
        <v>2423</v>
      </c>
      <c r="J1326" s="16">
        <f>F1326-E1326</f>
        <v>13</v>
      </c>
      <c r="K1326" s="16">
        <f>F1326*G1326</f>
        <v>33</v>
      </c>
      <c r="L1326" s="24">
        <f>(J1326/K1326)</f>
        <v>0.39393939393939392</v>
      </c>
      <c r="M1326" s="24">
        <f t="shared" si="20"/>
        <v>0.39393939393939392</v>
      </c>
    </row>
    <row r="1327" spans="1:13">
      <c r="A1327" s="25">
        <v>538</v>
      </c>
      <c r="B1327" s="12">
        <v>14</v>
      </c>
      <c r="C1327" s="19" t="s">
        <v>37</v>
      </c>
      <c r="D1327" t="s">
        <v>2430</v>
      </c>
      <c r="E1327" s="21">
        <v>16</v>
      </c>
      <c r="F1327" s="21">
        <v>28</v>
      </c>
      <c r="G1327" s="12">
        <v>2</v>
      </c>
      <c r="H1327" s="12">
        <v>46</v>
      </c>
      <c r="I1327" t="s">
        <v>2421</v>
      </c>
      <c r="J1327" s="16">
        <f>F1327-E1327</f>
        <v>12</v>
      </c>
      <c r="K1327" s="16">
        <f>F1327*G1327</f>
        <v>56</v>
      </c>
      <c r="L1327" s="24">
        <f>(J1327/K1327)</f>
        <v>0.21428571428571427</v>
      </c>
      <c r="M1327" s="24">
        <f t="shared" si="20"/>
        <v>0.42857142857142855</v>
      </c>
    </row>
    <row r="1328" spans="1:13">
      <c r="A1328" s="25">
        <v>539</v>
      </c>
      <c r="B1328" s="12">
        <v>18</v>
      </c>
      <c r="C1328" s="19" t="s">
        <v>50</v>
      </c>
      <c r="D1328" t="s">
        <v>2422</v>
      </c>
      <c r="E1328" s="21">
        <v>18</v>
      </c>
      <c r="F1328" s="21">
        <v>30</v>
      </c>
      <c r="G1328" s="12">
        <v>3</v>
      </c>
      <c r="H1328" s="12">
        <v>43</v>
      </c>
      <c r="I1328" t="s">
        <v>2423</v>
      </c>
      <c r="J1328" s="16">
        <f>F1328-E1328</f>
        <v>12</v>
      </c>
      <c r="K1328" s="16">
        <f>F1328*G1328</f>
        <v>90</v>
      </c>
      <c r="L1328" s="24">
        <f>(J1328/K1328)</f>
        <v>0.13333333333333333</v>
      </c>
      <c r="M1328" s="24">
        <f t="shared" si="20"/>
        <v>0.4</v>
      </c>
    </row>
    <row r="1329" spans="1:13">
      <c r="A1329" s="25">
        <v>539</v>
      </c>
      <c r="B1329" s="12">
        <v>18</v>
      </c>
      <c r="C1329" s="19" t="s">
        <v>64</v>
      </c>
      <c r="D1329" t="s">
        <v>2425</v>
      </c>
      <c r="E1329" s="21">
        <v>16</v>
      </c>
      <c r="F1329" s="21">
        <v>27</v>
      </c>
      <c r="G1329" s="12">
        <v>1</v>
      </c>
      <c r="H1329" s="12">
        <v>40</v>
      </c>
      <c r="I1329" t="s">
        <v>2423</v>
      </c>
      <c r="J1329" s="16">
        <f>F1329-E1329</f>
        <v>11</v>
      </c>
      <c r="K1329" s="16">
        <f>F1329*G1329</f>
        <v>27</v>
      </c>
      <c r="L1329" s="24">
        <f>(J1329/K1329)</f>
        <v>0.40740740740740738</v>
      </c>
      <c r="M1329" s="24">
        <f t="shared" si="20"/>
        <v>0.40740740740740738</v>
      </c>
    </row>
    <row r="1330" spans="1:13">
      <c r="A1330" s="25">
        <v>539</v>
      </c>
      <c r="B1330" s="12">
        <v>18</v>
      </c>
      <c r="C1330" s="19" t="s">
        <v>32</v>
      </c>
      <c r="D1330" t="s">
        <v>2428</v>
      </c>
      <c r="E1330" s="21">
        <v>17</v>
      </c>
      <c r="F1330" s="21">
        <v>29</v>
      </c>
      <c r="G1330" s="12">
        <v>3</v>
      </c>
      <c r="H1330" s="12">
        <v>18</v>
      </c>
      <c r="I1330" t="s">
        <v>2421</v>
      </c>
      <c r="J1330" s="16">
        <f>F1330-E1330</f>
        <v>12</v>
      </c>
      <c r="K1330" s="16">
        <f>F1330*G1330</f>
        <v>87</v>
      </c>
      <c r="L1330" s="24">
        <f>(J1330/K1330)</f>
        <v>0.13793103448275862</v>
      </c>
      <c r="M1330" s="24">
        <f t="shared" si="20"/>
        <v>0.41379310344827586</v>
      </c>
    </row>
    <row r="1331" spans="1:13">
      <c r="A1331" s="25">
        <v>539</v>
      </c>
      <c r="B1331" s="12">
        <v>18</v>
      </c>
      <c r="C1331" s="19" t="s">
        <v>59</v>
      </c>
      <c r="D1331" t="s">
        <v>2439</v>
      </c>
      <c r="E1331" s="21">
        <v>10</v>
      </c>
      <c r="F1331" s="21">
        <v>18</v>
      </c>
      <c r="G1331" s="12">
        <v>2</v>
      </c>
      <c r="H1331" s="12">
        <v>28</v>
      </c>
      <c r="I1331" t="s">
        <v>2421</v>
      </c>
      <c r="J1331" s="16">
        <f>F1331-E1331</f>
        <v>8</v>
      </c>
      <c r="K1331" s="16">
        <f>F1331*G1331</f>
        <v>36</v>
      </c>
      <c r="L1331" s="24">
        <f>(J1331/K1331)</f>
        <v>0.22222222222222221</v>
      </c>
      <c r="M1331" s="24">
        <f t="shared" si="20"/>
        <v>0.44444444444444442</v>
      </c>
    </row>
    <row r="1332" spans="1:13">
      <c r="A1332" s="25">
        <v>540</v>
      </c>
      <c r="B1332" s="12">
        <v>6</v>
      </c>
      <c r="C1332" s="19" t="s">
        <v>59</v>
      </c>
      <c r="D1332" t="s">
        <v>2439</v>
      </c>
      <c r="E1332" s="21">
        <v>10</v>
      </c>
      <c r="F1332" s="21">
        <v>18</v>
      </c>
      <c r="G1332" s="12">
        <v>3</v>
      </c>
      <c r="H1332" s="12">
        <v>47</v>
      </c>
      <c r="I1332" t="s">
        <v>2421</v>
      </c>
      <c r="J1332" s="16">
        <f>F1332-E1332</f>
        <v>8</v>
      </c>
      <c r="K1332" s="16">
        <f>F1332*G1332</f>
        <v>54</v>
      </c>
      <c r="L1332" s="24">
        <f>(J1332/K1332)</f>
        <v>0.14814814814814814</v>
      </c>
      <c r="M1332" s="24">
        <f t="shared" si="20"/>
        <v>0.44444444444444442</v>
      </c>
    </row>
    <row r="1333" spans="1:13">
      <c r="A1333" s="25">
        <v>540</v>
      </c>
      <c r="B1333" s="12">
        <v>6</v>
      </c>
      <c r="C1333" s="19" t="s">
        <v>24</v>
      </c>
      <c r="D1333" t="s">
        <v>2432</v>
      </c>
      <c r="E1333" s="21">
        <v>21</v>
      </c>
      <c r="F1333" s="21">
        <v>35</v>
      </c>
      <c r="G1333" s="12">
        <v>2</v>
      </c>
      <c r="H1333" s="12">
        <v>35</v>
      </c>
      <c r="I1333" t="s">
        <v>2421</v>
      </c>
      <c r="J1333" s="16">
        <f>F1333-E1333</f>
        <v>14</v>
      </c>
      <c r="K1333" s="16">
        <f>F1333*G1333</f>
        <v>70</v>
      </c>
      <c r="L1333" s="24">
        <f>(J1333/K1333)</f>
        <v>0.2</v>
      </c>
      <c r="M1333" s="24">
        <f t="shared" si="20"/>
        <v>0.4</v>
      </c>
    </row>
    <row r="1334" spans="1:13">
      <c r="A1334" s="25">
        <v>541</v>
      </c>
      <c r="B1334" s="12">
        <v>19</v>
      </c>
      <c r="C1334" s="19" t="s">
        <v>68</v>
      </c>
      <c r="D1334" t="s">
        <v>2431</v>
      </c>
      <c r="E1334" s="21">
        <v>11</v>
      </c>
      <c r="F1334" s="21">
        <v>19</v>
      </c>
      <c r="G1334" s="12">
        <v>2</v>
      </c>
      <c r="H1334" s="12">
        <v>31</v>
      </c>
      <c r="I1334" t="s">
        <v>2421</v>
      </c>
      <c r="J1334" s="16">
        <f>F1334-E1334</f>
        <v>8</v>
      </c>
      <c r="K1334" s="16">
        <f>F1334*G1334</f>
        <v>38</v>
      </c>
      <c r="L1334" s="24">
        <f>(J1334/K1334)</f>
        <v>0.21052631578947367</v>
      </c>
      <c r="M1334" s="24">
        <f t="shared" si="20"/>
        <v>0.42105263157894735</v>
      </c>
    </row>
    <row r="1335" spans="1:13">
      <c r="A1335" s="25">
        <v>541</v>
      </c>
      <c r="B1335" s="12">
        <v>19</v>
      </c>
      <c r="C1335" s="19" t="s">
        <v>172</v>
      </c>
      <c r="D1335" t="s">
        <v>2429</v>
      </c>
      <c r="E1335" s="21">
        <v>20</v>
      </c>
      <c r="F1335" s="21">
        <v>33</v>
      </c>
      <c r="G1335" s="12">
        <v>2</v>
      </c>
      <c r="H1335" s="12">
        <v>21</v>
      </c>
      <c r="I1335" t="s">
        <v>2421</v>
      </c>
      <c r="J1335" s="16">
        <f>F1335-E1335</f>
        <v>13</v>
      </c>
      <c r="K1335" s="16">
        <f>F1335*G1335</f>
        <v>66</v>
      </c>
      <c r="L1335" s="24">
        <f>(J1335/K1335)</f>
        <v>0.19696969696969696</v>
      </c>
      <c r="M1335" s="24">
        <f t="shared" si="20"/>
        <v>0.39393939393939392</v>
      </c>
    </row>
    <row r="1336" spans="1:13">
      <c r="A1336" s="25">
        <v>541</v>
      </c>
      <c r="B1336" s="12">
        <v>19</v>
      </c>
      <c r="C1336" s="19" t="s">
        <v>32</v>
      </c>
      <c r="D1336" t="s">
        <v>2428</v>
      </c>
      <c r="E1336" s="21">
        <v>17</v>
      </c>
      <c r="F1336" s="21">
        <v>29</v>
      </c>
      <c r="G1336" s="12">
        <v>1</v>
      </c>
      <c r="H1336" s="12">
        <v>35</v>
      </c>
      <c r="I1336" t="s">
        <v>2421</v>
      </c>
      <c r="J1336" s="16">
        <f>F1336-E1336</f>
        <v>12</v>
      </c>
      <c r="K1336" s="16">
        <f>F1336*G1336</f>
        <v>29</v>
      </c>
      <c r="L1336" s="24">
        <f>(J1336/K1336)</f>
        <v>0.41379310344827586</v>
      </c>
      <c r="M1336" s="24">
        <f t="shared" si="20"/>
        <v>0.41379310344827586</v>
      </c>
    </row>
    <row r="1337" spans="1:13">
      <c r="A1337" s="25">
        <v>541</v>
      </c>
      <c r="B1337" s="12">
        <v>19</v>
      </c>
      <c r="C1337" s="19" t="s">
        <v>129</v>
      </c>
      <c r="D1337" t="s">
        <v>2437</v>
      </c>
      <c r="E1337" s="21">
        <v>14</v>
      </c>
      <c r="F1337" s="21">
        <v>23</v>
      </c>
      <c r="G1337" s="12">
        <v>3</v>
      </c>
      <c r="H1337" s="12">
        <v>37</v>
      </c>
      <c r="I1337" t="s">
        <v>2421</v>
      </c>
      <c r="J1337" s="16">
        <f>F1337-E1337</f>
        <v>9</v>
      </c>
      <c r="K1337" s="16">
        <f>F1337*G1337</f>
        <v>69</v>
      </c>
      <c r="L1337" s="24">
        <f>(J1337/K1337)</f>
        <v>0.13043478260869565</v>
      </c>
      <c r="M1337" s="24">
        <f t="shared" si="20"/>
        <v>0.39130434782608697</v>
      </c>
    </row>
    <row r="1338" spans="1:13">
      <c r="A1338" s="25">
        <v>542</v>
      </c>
      <c r="B1338" s="12">
        <v>9</v>
      </c>
      <c r="C1338" s="19" t="s">
        <v>47</v>
      </c>
      <c r="D1338" t="s">
        <v>2435</v>
      </c>
      <c r="E1338" s="21">
        <v>20</v>
      </c>
      <c r="F1338" s="21">
        <v>34</v>
      </c>
      <c r="G1338" s="12">
        <v>2</v>
      </c>
      <c r="H1338" s="12">
        <v>17</v>
      </c>
      <c r="I1338" t="s">
        <v>2423</v>
      </c>
      <c r="J1338" s="16">
        <f>F1338-E1338</f>
        <v>14</v>
      </c>
      <c r="K1338" s="16">
        <f>F1338*G1338</f>
        <v>68</v>
      </c>
      <c r="L1338" s="24">
        <f>(J1338/K1338)</f>
        <v>0.20588235294117646</v>
      </c>
      <c r="M1338" s="24">
        <f t="shared" si="20"/>
        <v>0.41176470588235292</v>
      </c>
    </row>
    <row r="1339" spans="1:13">
      <c r="A1339" s="25">
        <v>542</v>
      </c>
      <c r="B1339" s="12">
        <v>9</v>
      </c>
      <c r="C1339" s="19" t="s">
        <v>96</v>
      </c>
      <c r="D1339" t="s">
        <v>2440</v>
      </c>
      <c r="E1339" s="21">
        <v>15</v>
      </c>
      <c r="F1339" s="21">
        <v>26</v>
      </c>
      <c r="G1339" s="12">
        <v>1</v>
      </c>
      <c r="H1339" s="12">
        <v>46</v>
      </c>
      <c r="I1339" t="s">
        <v>2421</v>
      </c>
      <c r="J1339" s="16">
        <f>F1339-E1339</f>
        <v>11</v>
      </c>
      <c r="K1339" s="16">
        <f>F1339*G1339</f>
        <v>26</v>
      </c>
      <c r="L1339" s="24">
        <f>(J1339/K1339)</f>
        <v>0.42307692307692307</v>
      </c>
      <c r="M1339" s="24">
        <f t="shared" si="20"/>
        <v>0.42307692307692307</v>
      </c>
    </row>
    <row r="1340" spans="1:13">
      <c r="A1340" s="25">
        <v>542</v>
      </c>
      <c r="B1340" s="12">
        <v>9</v>
      </c>
      <c r="C1340" s="19" t="s">
        <v>64</v>
      </c>
      <c r="D1340" t="s">
        <v>2425</v>
      </c>
      <c r="E1340" s="21">
        <v>16</v>
      </c>
      <c r="F1340" s="21">
        <v>27</v>
      </c>
      <c r="G1340" s="12">
        <v>2</v>
      </c>
      <c r="H1340" s="12">
        <v>52</v>
      </c>
      <c r="I1340" t="s">
        <v>2423</v>
      </c>
      <c r="J1340" s="16">
        <f>F1340-E1340</f>
        <v>11</v>
      </c>
      <c r="K1340" s="16">
        <f>F1340*G1340</f>
        <v>54</v>
      </c>
      <c r="L1340" s="24">
        <f>(J1340/K1340)</f>
        <v>0.20370370370370369</v>
      </c>
      <c r="M1340" s="24">
        <f t="shared" si="20"/>
        <v>0.40740740740740738</v>
      </c>
    </row>
    <row r="1341" spans="1:13">
      <c r="A1341" s="25">
        <v>543</v>
      </c>
      <c r="B1341" s="12">
        <v>19</v>
      </c>
      <c r="C1341" s="19" t="s">
        <v>37</v>
      </c>
      <c r="D1341" t="s">
        <v>2430</v>
      </c>
      <c r="E1341" s="21">
        <v>16</v>
      </c>
      <c r="F1341" s="21">
        <v>28</v>
      </c>
      <c r="G1341" s="12">
        <v>2</v>
      </c>
      <c r="H1341" s="12">
        <v>27</v>
      </c>
      <c r="I1341" t="s">
        <v>2423</v>
      </c>
      <c r="J1341" s="16">
        <f>F1341-E1341</f>
        <v>12</v>
      </c>
      <c r="K1341" s="16">
        <f>F1341*G1341</f>
        <v>56</v>
      </c>
      <c r="L1341" s="24">
        <f>(J1341/K1341)</f>
        <v>0.21428571428571427</v>
      </c>
      <c r="M1341" s="24">
        <f t="shared" si="20"/>
        <v>0.42857142857142855</v>
      </c>
    </row>
    <row r="1342" spans="1:13">
      <c r="A1342" s="25">
        <v>543</v>
      </c>
      <c r="B1342" s="12">
        <v>19</v>
      </c>
      <c r="C1342" s="19" t="s">
        <v>64</v>
      </c>
      <c r="D1342" t="s">
        <v>2425</v>
      </c>
      <c r="E1342" s="21">
        <v>16</v>
      </c>
      <c r="F1342" s="21">
        <v>27</v>
      </c>
      <c r="G1342" s="12">
        <v>2</v>
      </c>
      <c r="H1342" s="12">
        <v>5</v>
      </c>
      <c r="I1342" t="s">
        <v>2421</v>
      </c>
      <c r="J1342" s="16">
        <f>F1342-E1342</f>
        <v>11</v>
      </c>
      <c r="K1342" s="16">
        <f>F1342*G1342</f>
        <v>54</v>
      </c>
      <c r="L1342" s="24">
        <f>(J1342/K1342)</f>
        <v>0.20370370370370369</v>
      </c>
      <c r="M1342" s="24">
        <f t="shared" si="20"/>
        <v>0.40740740740740738</v>
      </c>
    </row>
    <row r="1343" spans="1:13">
      <c r="A1343" s="25">
        <v>543</v>
      </c>
      <c r="B1343" s="12">
        <v>19</v>
      </c>
      <c r="C1343" s="19" t="s">
        <v>159</v>
      </c>
      <c r="D1343" t="s">
        <v>2433</v>
      </c>
      <c r="E1343" s="21">
        <v>19</v>
      </c>
      <c r="F1343" s="21">
        <v>32</v>
      </c>
      <c r="G1343" s="12">
        <v>3</v>
      </c>
      <c r="H1343" s="12">
        <v>42</v>
      </c>
      <c r="I1343" t="s">
        <v>2423</v>
      </c>
      <c r="J1343" s="16">
        <f>F1343-E1343</f>
        <v>13</v>
      </c>
      <c r="K1343" s="16">
        <f>F1343*G1343</f>
        <v>96</v>
      </c>
      <c r="L1343" s="24">
        <f>(J1343/K1343)</f>
        <v>0.13541666666666666</v>
      </c>
      <c r="M1343" s="24">
        <f t="shared" si="20"/>
        <v>0.40625</v>
      </c>
    </row>
    <row r="1344" spans="1:13">
      <c r="A1344" s="25">
        <v>544</v>
      </c>
      <c r="B1344" s="12">
        <v>7</v>
      </c>
      <c r="C1344" s="19" t="s">
        <v>24</v>
      </c>
      <c r="D1344" t="s">
        <v>2432</v>
      </c>
      <c r="E1344" s="21">
        <v>21</v>
      </c>
      <c r="F1344" s="21">
        <v>35</v>
      </c>
      <c r="G1344" s="12">
        <v>2</v>
      </c>
      <c r="H1344" s="12">
        <v>48</v>
      </c>
      <c r="I1344" t="s">
        <v>2421</v>
      </c>
      <c r="J1344" s="16">
        <f>F1344-E1344</f>
        <v>14</v>
      </c>
      <c r="K1344" s="16">
        <f>F1344*G1344</f>
        <v>70</v>
      </c>
      <c r="L1344" s="24">
        <f>(J1344/K1344)</f>
        <v>0.2</v>
      </c>
      <c r="M1344" s="24">
        <f t="shared" si="20"/>
        <v>0.4</v>
      </c>
    </row>
    <row r="1345" spans="1:13">
      <c r="A1345" s="25">
        <v>545</v>
      </c>
      <c r="B1345" s="12">
        <v>20</v>
      </c>
      <c r="C1345" s="19" t="s">
        <v>172</v>
      </c>
      <c r="D1345" t="s">
        <v>2429</v>
      </c>
      <c r="E1345" s="21">
        <v>20</v>
      </c>
      <c r="F1345" s="21">
        <v>33</v>
      </c>
      <c r="G1345" s="12">
        <v>3</v>
      </c>
      <c r="H1345" s="12">
        <v>57</v>
      </c>
      <c r="I1345" t="s">
        <v>2423</v>
      </c>
      <c r="J1345" s="16">
        <f>F1345-E1345</f>
        <v>13</v>
      </c>
      <c r="K1345" s="16">
        <f>F1345*G1345</f>
        <v>99</v>
      </c>
      <c r="L1345" s="24">
        <f>(J1345/K1345)</f>
        <v>0.13131313131313133</v>
      </c>
      <c r="M1345" s="24">
        <f t="shared" si="20"/>
        <v>0.39393939393939392</v>
      </c>
    </row>
    <row r="1346" spans="1:13">
      <c r="A1346" s="25">
        <v>545</v>
      </c>
      <c r="B1346" s="12">
        <v>20</v>
      </c>
      <c r="C1346" s="19" t="s">
        <v>72</v>
      </c>
      <c r="D1346" t="s">
        <v>2424</v>
      </c>
      <c r="E1346" s="21">
        <v>19</v>
      </c>
      <c r="F1346" s="21">
        <v>31</v>
      </c>
      <c r="G1346" s="12">
        <v>1</v>
      </c>
      <c r="H1346" s="12">
        <v>42</v>
      </c>
      <c r="I1346" t="s">
        <v>2423</v>
      </c>
      <c r="J1346" s="16">
        <f>F1346-E1346</f>
        <v>12</v>
      </c>
      <c r="K1346" s="16">
        <f>F1346*G1346</f>
        <v>31</v>
      </c>
      <c r="L1346" s="24">
        <f>(J1346/K1346)</f>
        <v>0.38709677419354838</v>
      </c>
      <c r="M1346" s="24">
        <f t="shared" ref="M1346:M1409" si="21">(J1346/F1346)</f>
        <v>0.38709677419354838</v>
      </c>
    </row>
    <row r="1347" spans="1:13">
      <c r="A1347" s="25">
        <v>546</v>
      </c>
      <c r="B1347" s="12">
        <v>5</v>
      </c>
      <c r="C1347" s="19" t="s">
        <v>159</v>
      </c>
      <c r="D1347" t="s">
        <v>2433</v>
      </c>
      <c r="E1347" s="21">
        <v>19</v>
      </c>
      <c r="F1347" s="21">
        <v>32</v>
      </c>
      <c r="G1347" s="12">
        <v>2</v>
      </c>
      <c r="H1347" s="12">
        <v>33</v>
      </c>
      <c r="I1347" t="s">
        <v>2423</v>
      </c>
      <c r="J1347" s="16">
        <f>F1347-E1347</f>
        <v>13</v>
      </c>
      <c r="K1347" s="16">
        <f>F1347*G1347</f>
        <v>64</v>
      </c>
      <c r="L1347" s="24">
        <f>(J1347/K1347)</f>
        <v>0.203125</v>
      </c>
      <c r="M1347" s="24">
        <f t="shared" si="21"/>
        <v>0.40625</v>
      </c>
    </row>
    <row r="1348" spans="1:13">
      <c r="A1348" s="25">
        <v>546</v>
      </c>
      <c r="B1348" s="12">
        <v>5</v>
      </c>
      <c r="C1348" s="19" t="s">
        <v>37</v>
      </c>
      <c r="D1348" t="s">
        <v>2430</v>
      </c>
      <c r="E1348" s="21">
        <v>16</v>
      </c>
      <c r="F1348" s="21">
        <v>28</v>
      </c>
      <c r="G1348" s="12">
        <v>1</v>
      </c>
      <c r="H1348" s="12">
        <v>58</v>
      </c>
      <c r="I1348" t="s">
        <v>2423</v>
      </c>
      <c r="J1348" s="16">
        <f>F1348-E1348</f>
        <v>12</v>
      </c>
      <c r="K1348" s="16">
        <f>F1348*G1348</f>
        <v>28</v>
      </c>
      <c r="L1348" s="24">
        <f>(J1348/K1348)</f>
        <v>0.42857142857142855</v>
      </c>
      <c r="M1348" s="24">
        <f t="shared" si="21"/>
        <v>0.42857142857142855</v>
      </c>
    </row>
    <row r="1349" spans="1:13">
      <c r="A1349" s="25">
        <v>547</v>
      </c>
      <c r="B1349" s="12">
        <v>9</v>
      </c>
      <c r="C1349" s="19" t="s">
        <v>72</v>
      </c>
      <c r="D1349" t="s">
        <v>2424</v>
      </c>
      <c r="E1349" s="21">
        <v>19</v>
      </c>
      <c r="F1349" s="21">
        <v>31</v>
      </c>
      <c r="G1349" s="12">
        <v>3</v>
      </c>
      <c r="H1349" s="12">
        <v>13</v>
      </c>
      <c r="I1349" t="s">
        <v>2421</v>
      </c>
      <c r="J1349" s="16">
        <f>F1349-E1349</f>
        <v>12</v>
      </c>
      <c r="K1349" s="16">
        <f>F1349*G1349</f>
        <v>93</v>
      </c>
      <c r="L1349" s="24">
        <f>(J1349/K1349)</f>
        <v>0.12903225806451613</v>
      </c>
      <c r="M1349" s="24">
        <f t="shared" si="21"/>
        <v>0.38709677419354838</v>
      </c>
    </row>
    <row r="1350" spans="1:13">
      <c r="A1350" s="25">
        <v>547</v>
      </c>
      <c r="B1350" s="12">
        <v>9</v>
      </c>
      <c r="C1350" s="19" t="s">
        <v>172</v>
      </c>
      <c r="D1350" t="s">
        <v>2429</v>
      </c>
      <c r="E1350" s="21">
        <v>20</v>
      </c>
      <c r="F1350" s="21">
        <v>33</v>
      </c>
      <c r="G1350" s="12">
        <v>3</v>
      </c>
      <c r="H1350" s="12">
        <v>54</v>
      </c>
      <c r="I1350" t="s">
        <v>2423</v>
      </c>
      <c r="J1350" s="16">
        <f>F1350-E1350</f>
        <v>13</v>
      </c>
      <c r="K1350" s="16">
        <f>F1350*G1350</f>
        <v>99</v>
      </c>
      <c r="L1350" s="24">
        <f>(J1350/K1350)</f>
        <v>0.13131313131313133</v>
      </c>
      <c r="M1350" s="24">
        <f t="shared" si="21"/>
        <v>0.39393939393939392</v>
      </c>
    </row>
    <row r="1351" spans="1:13">
      <c r="A1351" s="25">
        <v>547</v>
      </c>
      <c r="B1351" s="12">
        <v>9</v>
      </c>
      <c r="C1351" s="19" t="s">
        <v>24</v>
      </c>
      <c r="D1351" t="s">
        <v>2432</v>
      </c>
      <c r="E1351" s="21">
        <v>21</v>
      </c>
      <c r="F1351" s="21">
        <v>35</v>
      </c>
      <c r="G1351" s="12">
        <v>1</v>
      </c>
      <c r="H1351" s="12">
        <v>30</v>
      </c>
      <c r="I1351" t="s">
        <v>2423</v>
      </c>
      <c r="J1351" s="16">
        <f>F1351-E1351</f>
        <v>14</v>
      </c>
      <c r="K1351" s="16">
        <f>F1351*G1351</f>
        <v>35</v>
      </c>
      <c r="L1351" s="24">
        <f>(J1351/K1351)</f>
        <v>0.4</v>
      </c>
      <c r="M1351" s="24">
        <f t="shared" si="21"/>
        <v>0.4</v>
      </c>
    </row>
    <row r="1352" spans="1:13">
      <c r="A1352" s="25">
        <v>548</v>
      </c>
      <c r="B1352" s="12">
        <v>4</v>
      </c>
      <c r="C1352" s="19" t="s">
        <v>47</v>
      </c>
      <c r="D1352" t="s">
        <v>2435</v>
      </c>
      <c r="E1352" s="21">
        <v>20</v>
      </c>
      <c r="F1352" s="21">
        <v>34</v>
      </c>
      <c r="G1352" s="12">
        <v>1</v>
      </c>
      <c r="H1352" s="12">
        <v>58</v>
      </c>
      <c r="I1352" t="s">
        <v>2423</v>
      </c>
      <c r="J1352" s="16">
        <f>F1352-E1352</f>
        <v>14</v>
      </c>
      <c r="K1352" s="16">
        <f>F1352*G1352</f>
        <v>34</v>
      </c>
      <c r="L1352" s="24">
        <f>(J1352/K1352)</f>
        <v>0.41176470588235292</v>
      </c>
      <c r="M1352" s="24">
        <f t="shared" si="21"/>
        <v>0.41176470588235292</v>
      </c>
    </row>
    <row r="1353" spans="1:13">
      <c r="A1353" s="25">
        <v>548</v>
      </c>
      <c r="B1353" s="12">
        <v>4</v>
      </c>
      <c r="C1353" s="19" t="s">
        <v>72</v>
      </c>
      <c r="D1353" t="s">
        <v>2424</v>
      </c>
      <c r="E1353" s="21">
        <v>19</v>
      </c>
      <c r="F1353" s="21">
        <v>31</v>
      </c>
      <c r="G1353" s="12">
        <v>2</v>
      </c>
      <c r="H1353" s="12">
        <v>48</v>
      </c>
      <c r="I1353" t="s">
        <v>2423</v>
      </c>
      <c r="J1353" s="16">
        <f>F1353-E1353</f>
        <v>12</v>
      </c>
      <c r="K1353" s="16">
        <f>F1353*G1353</f>
        <v>62</v>
      </c>
      <c r="L1353" s="24">
        <f>(J1353/K1353)</f>
        <v>0.19354838709677419</v>
      </c>
      <c r="M1353" s="24">
        <f t="shared" si="21"/>
        <v>0.38709677419354838</v>
      </c>
    </row>
    <row r="1354" spans="1:13">
      <c r="A1354" s="25">
        <v>549</v>
      </c>
      <c r="B1354" s="12">
        <v>12</v>
      </c>
      <c r="C1354" s="19" t="s">
        <v>78</v>
      </c>
      <c r="D1354" t="s">
        <v>2441</v>
      </c>
      <c r="E1354" s="21">
        <v>15</v>
      </c>
      <c r="F1354" s="21">
        <v>25</v>
      </c>
      <c r="G1354" s="12">
        <v>1</v>
      </c>
      <c r="H1354" s="12">
        <v>19</v>
      </c>
      <c r="I1354" t="s">
        <v>2421</v>
      </c>
      <c r="J1354" s="16">
        <f>F1354-E1354</f>
        <v>10</v>
      </c>
      <c r="K1354" s="16">
        <f>F1354*G1354</f>
        <v>25</v>
      </c>
      <c r="L1354" s="24">
        <f>(J1354/K1354)</f>
        <v>0.4</v>
      </c>
      <c r="M1354" s="24">
        <f t="shared" si="21"/>
        <v>0.4</v>
      </c>
    </row>
    <row r="1355" spans="1:13">
      <c r="A1355" s="25">
        <v>549</v>
      </c>
      <c r="B1355" s="12">
        <v>12</v>
      </c>
      <c r="C1355" s="19" t="s">
        <v>24</v>
      </c>
      <c r="D1355" t="s">
        <v>2432</v>
      </c>
      <c r="E1355" s="21">
        <v>21</v>
      </c>
      <c r="F1355" s="21">
        <v>35</v>
      </c>
      <c r="G1355" s="12">
        <v>1</v>
      </c>
      <c r="H1355" s="12">
        <v>20</v>
      </c>
      <c r="I1355" t="s">
        <v>2423</v>
      </c>
      <c r="J1355" s="16">
        <f>F1355-E1355</f>
        <v>14</v>
      </c>
      <c r="K1355" s="16">
        <f>F1355*G1355</f>
        <v>35</v>
      </c>
      <c r="L1355" s="24">
        <f>(J1355/K1355)</f>
        <v>0.4</v>
      </c>
      <c r="M1355" s="24">
        <f t="shared" si="21"/>
        <v>0.4</v>
      </c>
    </row>
    <row r="1356" spans="1:13">
      <c r="A1356" s="25">
        <v>549</v>
      </c>
      <c r="B1356" s="12">
        <v>12</v>
      </c>
      <c r="C1356" s="19" t="s">
        <v>47</v>
      </c>
      <c r="D1356" t="s">
        <v>2435</v>
      </c>
      <c r="E1356" s="21">
        <v>20</v>
      </c>
      <c r="F1356" s="21">
        <v>34</v>
      </c>
      <c r="G1356" s="12">
        <v>3</v>
      </c>
      <c r="H1356" s="12">
        <v>59</v>
      </c>
      <c r="I1356" t="s">
        <v>2421</v>
      </c>
      <c r="J1356" s="16">
        <f>F1356-E1356</f>
        <v>14</v>
      </c>
      <c r="K1356" s="16">
        <f>F1356*G1356</f>
        <v>102</v>
      </c>
      <c r="L1356" s="24">
        <f>(J1356/K1356)</f>
        <v>0.13725490196078433</v>
      </c>
      <c r="M1356" s="24">
        <f t="shared" si="21"/>
        <v>0.41176470588235292</v>
      </c>
    </row>
    <row r="1357" spans="1:13">
      <c r="A1357" s="25">
        <v>550</v>
      </c>
      <c r="B1357" s="12">
        <v>1</v>
      </c>
      <c r="C1357" s="19" t="s">
        <v>50</v>
      </c>
      <c r="D1357" t="s">
        <v>2422</v>
      </c>
      <c r="E1357" s="21">
        <v>18</v>
      </c>
      <c r="F1357" s="21">
        <v>30</v>
      </c>
      <c r="G1357" s="12">
        <v>2</v>
      </c>
      <c r="H1357" s="12">
        <v>28</v>
      </c>
      <c r="I1357" t="s">
        <v>2423</v>
      </c>
      <c r="J1357" s="16">
        <f>F1357-E1357</f>
        <v>12</v>
      </c>
      <c r="K1357" s="16">
        <f>F1357*G1357</f>
        <v>60</v>
      </c>
      <c r="L1357" s="24">
        <f>(J1357/K1357)</f>
        <v>0.2</v>
      </c>
      <c r="M1357" s="24">
        <f t="shared" si="21"/>
        <v>0.4</v>
      </c>
    </row>
    <row r="1358" spans="1:13">
      <c r="A1358" s="25">
        <v>550</v>
      </c>
      <c r="B1358" s="12">
        <v>1</v>
      </c>
      <c r="C1358" s="19" t="s">
        <v>102</v>
      </c>
      <c r="D1358" t="s">
        <v>2420</v>
      </c>
      <c r="E1358" s="21">
        <v>14</v>
      </c>
      <c r="F1358" s="21">
        <v>24</v>
      </c>
      <c r="G1358" s="12">
        <v>1</v>
      </c>
      <c r="H1358" s="12">
        <v>5</v>
      </c>
      <c r="I1358" t="s">
        <v>2421</v>
      </c>
      <c r="J1358" s="16">
        <f>F1358-E1358</f>
        <v>10</v>
      </c>
      <c r="K1358" s="16">
        <f>F1358*G1358</f>
        <v>24</v>
      </c>
      <c r="L1358" s="24">
        <f>(J1358/K1358)</f>
        <v>0.41666666666666669</v>
      </c>
      <c r="M1358" s="24">
        <f t="shared" si="21"/>
        <v>0.41666666666666669</v>
      </c>
    </row>
    <row r="1359" spans="1:13">
      <c r="A1359" s="25">
        <v>550</v>
      </c>
      <c r="B1359" s="12">
        <v>1</v>
      </c>
      <c r="C1359" s="19" t="s">
        <v>88</v>
      </c>
      <c r="D1359" t="s">
        <v>2436</v>
      </c>
      <c r="E1359" s="21">
        <v>12</v>
      </c>
      <c r="F1359" s="21">
        <v>20</v>
      </c>
      <c r="G1359" s="12">
        <v>2</v>
      </c>
      <c r="H1359" s="12">
        <v>24</v>
      </c>
      <c r="I1359" t="s">
        <v>2421</v>
      </c>
      <c r="J1359" s="16">
        <f>F1359-E1359</f>
        <v>8</v>
      </c>
      <c r="K1359" s="16">
        <f>F1359*G1359</f>
        <v>40</v>
      </c>
      <c r="L1359" s="24">
        <f>(J1359/K1359)</f>
        <v>0.2</v>
      </c>
      <c r="M1359" s="24">
        <f t="shared" si="21"/>
        <v>0.4</v>
      </c>
    </row>
    <row r="1360" spans="1:13">
      <c r="A1360" s="25">
        <v>551</v>
      </c>
      <c r="B1360" s="12">
        <v>4</v>
      </c>
      <c r="C1360" s="19" t="s">
        <v>50</v>
      </c>
      <c r="D1360" t="s">
        <v>2422</v>
      </c>
      <c r="E1360" s="21">
        <v>18</v>
      </c>
      <c r="F1360" s="21">
        <v>30</v>
      </c>
      <c r="G1360" s="12">
        <v>1</v>
      </c>
      <c r="H1360" s="12">
        <v>32</v>
      </c>
      <c r="I1360" t="s">
        <v>2423</v>
      </c>
      <c r="J1360" s="16">
        <f>F1360-E1360</f>
        <v>12</v>
      </c>
      <c r="K1360" s="16">
        <f>F1360*G1360</f>
        <v>30</v>
      </c>
      <c r="L1360" s="24">
        <f>(J1360/K1360)</f>
        <v>0.4</v>
      </c>
      <c r="M1360" s="24">
        <f t="shared" si="21"/>
        <v>0.4</v>
      </c>
    </row>
    <row r="1361" spans="1:13">
      <c r="A1361" s="25">
        <v>551</v>
      </c>
      <c r="B1361" s="12">
        <v>4</v>
      </c>
      <c r="C1361" s="19" t="s">
        <v>88</v>
      </c>
      <c r="D1361" t="s">
        <v>2436</v>
      </c>
      <c r="E1361" s="21">
        <v>12</v>
      </c>
      <c r="F1361" s="21">
        <v>20</v>
      </c>
      <c r="G1361" s="12">
        <v>3</v>
      </c>
      <c r="H1361" s="12">
        <v>11</v>
      </c>
      <c r="I1361" t="s">
        <v>2421</v>
      </c>
      <c r="J1361" s="16">
        <f>F1361-E1361</f>
        <v>8</v>
      </c>
      <c r="K1361" s="16">
        <f>F1361*G1361</f>
        <v>60</v>
      </c>
      <c r="L1361" s="24">
        <f>(J1361/K1361)</f>
        <v>0.13333333333333333</v>
      </c>
      <c r="M1361" s="24">
        <f t="shared" si="21"/>
        <v>0.4</v>
      </c>
    </row>
    <row r="1362" spans="1:13">
      <c r="A1362" s="25">
        <v>551</v>
      </c>
      <c r="B1362" s="12">
        <v>4</v>
      </c>
      <c r="C1362" s="19" t="s">
        <v>59</v>
      </c>
      <c r="D1362" t="s">
        <v>2439</v>
      </c>
      <c r="E1362" s="21">
        <v>10</v>
      </c>
      <c r="F1362" s="21">
        <v>18</v>
      </c>
      <c r="G1362" s="12">
        <v>1</v>
      </c>
      <c r="H1362" s="12">
        <v>29</v>
      </c>
      <c r="I1362" t="s">
        <v>2421</v>
      </c>
      <c r="J1362" s="16">
        <f>F1362-E1362</f>
        <v>8</v>
      </c>
      <c r="K1362" s="16">
        <f>F1362*G1362</f>
        <v>18</v>
      </c>
      <c r="L1362" s="24">
        <f>(J1362/K1362)</f>
        <v>0.44444444444444442</v>
      </c>
      <c r="M1362" s="24">
        <f t="shared" si="21"/>
        <v>0.44444444444444442</v>
      </c>
    </row>
    <row r="1363" spans="1:13">
      <c r="A1363" s="25">
        <v>551</v>
      </c>
      <c r="B1363" s="12">
        <v>4</v>
      </c>
      <c r="C1363" s="19" t="s">
        <v>53</v>
      </c>
      <c r="D1363" t="s">
        <v>2438</v>
      </c>
      <c r="E1363" s="21">
        <v>13</v>
      </c>
      <c r="F1363" s="21">
        <v>21</v>
      </c>
      <c r="G1363" s="12">
        <v>3</v>
      </c>
      <c r="H1363" s="12">
        <v>51</v>
      </c>
      <c r="I1363" t="s">
        <v>2423</v>
      </c>
      <c r="J1363" s="16">
        <f>F1363-E1363</f>
        <v>8</v>
      </c>
      <c r="K1363" s="16">
        <f>F1363*G1363</f>
        <v>63</v>
      </c>
      <c r="L1363" s="24">
        <f>(J1363/K1363)</f>
        <v>0.12698412698412698</v>
      </c>
      <c r="M1363" s="24">
        <f t="shared" si="21"/>
        <v>0.38095238095238093</v>
      </c>
    </row>
    <row r="1364" spans="1:13">
      <c r="A1364" s="25">
        <v>552</v>
      </c>
      <c r="B1364" s="12">
        <v>11</v>
      </c>
      <c r="C1364" s="19" t="s">
        <v>42</v>
      </c>
      <c r="D1364" t="s">
        <v>2426</v>
      </c>
      <c r="E1364" s="21">
        <v>25</v>
      </c>
      <c r="F1364" s="21">
        <v>40</v>
      </c>
      <c r="G1364" s="12">
        <v>3</v>
      </c>
      <c r="H1364" s="12">
        <v>26</v>
      </c>
      <c r="I1364" t="s">
        <v>2423</v>
      </c>
      <c r="J1364" s="16">
        <f>F1364-E1364</f>
        <v>15</v>
      </c>
      <c r="K1364" s="16">
        <f>F1364*G1364</f>
        <v>120</v>
      </c>
      <c r="L1364" s="24">
        <f>(J1364/K1364)</f>
        <v>0.125</v>
      </c>
      <c r="M1364" s="24">
        <f t="shared" si="21"/>
        <v>0.375</v>
      </c>
    </row>
    <row r="1365" spans="1:13">
      <c r="A1365" s="25">
        <v>552</v>
      </c>
      <c r="B1365" s="12">
        <v>11</v>
      </c>
      <c r="C1365" s="19" t="s">
        <v>53</v>
      </c>
      <c r="D1365" t="s">
        <v>2438</v>
      </c>
      <c r="E1365" s="21">
        <v>13</v>
      </c>
      <c r="F1365" s="21">
        <v>21</v>
      </c>
      <c r="G1365" s="12">
        <v>3</v>
      </c>
      <c r="H1365" s="12">
        <v>57</v>
      </c>
      <c r="I1365" t="s">
        <v>2423</v>
      </c>
      <c r="J1365" s="16">
        <f>F1365-E1365</f>
        <v>8</v>
      </c>
      <c r="K1365" s="16">
        <f>F1365*G1365</f>
        <v>63</v>
      </c>
      <c r="L1365" s="24">
        <f>(J1365/K1365)</f>
        <v>0.12698412698412698</v>
      </c>
      <c r="M1365" s="24">
        <f t="shared" si="21"/>
        <v>0.38095238095238093</v>
      </c>
    </row>
    <row r="1366" spans="1:13">
      <c r="A1366" s="25">
        <v>552</v>
      </c>
      <c r="B1366" s="12">
        <v>11</v>
      </c>
      <c r="C1366" s="19" t="s">
        <v>88</v>
      </c>
      <c r="D1366" t="s">
        <v>2436</v>
      </c>
      <c r="E1366" s="21">
        <v>12</v>
      </c>
      <c r="F1366" s="21">
        <v>20</v>
      </c>
      <c r="G1366" s="12">
        <v>3</v>
      </c>
      <c r="H1366" s="12">
        <v>32</v>
      </c>
      <c r="I1366" t="s">
        <v>2423</v>
      </c>
      <c r="J1366" s="16">
        <f>F1366-E1366</f>
        <v>8</v>
      </c>
      <c r="K1366" s="16">
        <f>F1366*G1366</f>
        <v>60</v>
      </c>
      <c r="L1366" s="24">
        <f>(J1366/K1366)</f>
        <v>0.13333333333333333</v>
      </c>
      <c r="M1366" s="24">
        <f t="shared" si="21"/>
        <v>0.4</v>
      </c>
    </row>
    <row r="1367" spans="1:13">
      <c r="A1367" s="25">
        <v>553</v>
      </c>
      <c r="B1367" s="12">
        <v>14</v>
      </c>
      <c r="C1367" s="19" t="s">
        <v>50</v>
      </c>
      <c r="D1367" t="s">
        <v>2422</v>
      </c>
      <c r="E1367" s="21">
        <v>18</v>
      </c>
      <c r="F1367" s="21">
        <v>30</v>
      </c>
      <c r="G1367" s="12">
        <v>3</v>
      </c>
      <c r="H1367" s="12">
        <v>26</v>
      </c>
      <c r="I1367" t="s">
        <v>2423</v>
      </c>
      <c r="J1367" s="16">
        <f>F1367-E1367</f>
        <v>12</v>
      </c>
      <c r="K1367" s="16">
        <f>F1367*G1367</f>
        <v>90</v>
      </c>
      <c r="L1367" s="24">
        <f>(J1367/K1367)</f>
        <v>0.13333333333333333</v>
      </c>
      <c r="M1367" s="24">
        <f t="shared" si="21"/>
        <v>0.4</v>
      </c>
    </row>
    <row r="1368" spans="1:13">
      <c r="A1368" s="25">
        <v>553</v>
      </c>
      <c r="B1368" s="12">
        <v>14</v>
      </c>
      <c r="C1368" s="19" t="s">
        <v>78</v>
      </c>
      <c r="D1368" t="s">
        <v>2441</v>
      </c>
      <c r="E1368" s="21">
        <v>15</v>
      </c>
      <c r="F1368" s="21">
        <v>25</v>
      </c>
      <c r="G1368" s="12">
        <v>2</v>
      </c>
      <c r="H1368" s="12">
        <v>56</v>
      </c>
      <c r="I1368" t="s">
        <v>2421</v>
      </c>
      <c r="J1368" s="16">
        <f>F1368-E1368</f>
        <v>10</v>
      </c>
      <c r="K1368" s="16">
        <f>F1368*G1368</f>
        <v>50</v>
      </c>
      <c r="L1368" s="24">
        <f>(J1368/K1368)</f>
        <v>0.2</v>
      </c>
      <c r="M1368" s="24">
        <f t="shared" si="21"/>
        <v>0.4</v>
      </c>
    </row>
    <row r="1369" spans="1:13">
      <c r="A1369" s="25">
        <v>553</v>
      </c>
      <c r="B1369" s="12">
        <v>14</v>
      </c>
      <c r="C1369" s="19" t="s">
        <v>133</v>
      </c>
      <c r="D1369" t="s">
        <v>2434</v>
      </c>
      <c r="E1369" s="21">
        <v>13</v>
      </c>
      <c r="F1369" s="21">
        <v>22</v>
      </c>
      <c r="G1369" s="12">
        <v>2</v>
      </c>
      <c r="H1369" s="12">
        <v>54</v>
      </c>
      <c r="I1369" t="s">
        <v>2421</v>
      </c>
      <c r="J1369" s="16">
        <f>F1369-E1369</f>
        <v>9</v>
      </c>
      <c r="K1369" s="16">
        <f>F1369*G1369</f>
        <v>44</v>
      </c>
      <c r="L1369" s="24">
        <f>(J1369/K1369)</f>
        <v>0.20454545454545456</v>
      </c>
      <c r="M1369" s="24">
        <f t="shared" si="21"/>
        <v>0.40909090909090912</v>
      </c>
    </row>
    <row r="1370" spans="1:13">
      <c r="A1370" s="25">
        <v>553</v>
      </c>
      <c r="B1370" s="12">
        <v>14</v>
      </c>
      <c r="C1370" s="19" t="s">
        <v>68</v>
      </c>
      <c r="D1370" t="s">
        <v>2431</v>
      </c>
      <c r="E1370" s="21">
        <v>11</v>
      </c>
      <c r="F1370" s="21">
        <v>19</v>
      </c>
      <c r="G1370" s="12">
        <v>1</v>
      </c>
      <c r="H1370" s="12">
        <v>42</v>
      </c>
      <c r="I1370" t="s">
        <v>2423</v>
      </c>
      <c r="J1370" s="16">
        <f>F1370-E1370</f>
        <v>8</v>
      </c>
      <c r="K1370" s="16">
        <f>F1370*G1370</f>
        <v>19</v>
      </c>
      <c r="L1370" s="24">
        <f>(J1370/K1370)</f>
        <v>0.42105263157894735</v>
      </c>
      <c r="M1370" s="24">
        <f t="shared" si="21"/>
        <v>0.42105263157894735</v>
      </c>
    </row>
    <row r="1371" spans="1:13">
      <c r="A1371" s="25">
        <v>554</v>
      </c>
      <c r="B1371" s="12">
        <v>10</v>
      </c>
      <c r="C1371" s="19" t="s">
        <v>129</v>
      </c>
      <c r="D1371" t="s">
        <v>2437</v>
      </c>
      <c r="E1371" s="21">
        <v>14</v>
      </c>
      <c r="F1371" s="21">
        <v>23</v>
      </c>
      <c r="G1371" s="12">
        <v>2</v>
      </c>
      <c r="H1371" s="12">
        <v>55</v>
      </c>
      <c r="I1371" t="s">
        <v>2423</v>
      </c>
      <c r="J1371" s="16">
        <f>F1371-E1371</f>
        <v>9</v>
      </c>
      <c r="K1371" s="16">
        <f>F1371*G1371</f>
        <v>46</v>
      </c>
      <c r="L1371" s="24">
        <f>(J1371/K1371)</f>
        <v>0.19565217391304349</v>
      </c>
      <c r="M1371" s="24">
        <f t="shared" si="21"/>
        <v>0.39130434782608697</v>
      </c>
    </row>
    <row r="1372" spans="1:13">
      <c r="A1372" s="25">
        <v>554</v>
      </c>
      <c r="B1372" s="12">
        <v>10</v>
      </c>
      <c r="C1372" s="19" t="s">
        <v>42</v>
      </c>
      <c r="D1372" t="s">
        <v>2426</v>
      </c>
      <c r="E1372" s="21">
        <v>25</v>
      </c>
      <c r="F1372" s="21">
        <v>40</v>
      </c>
      <c r="G1372" s="12">
        <v>3</v>
      </c>
      <c r="H1372" s="12">
        <v>16</v>
      </c>
      <c r="I1372" t="s">
        <v>2421</v>
      </c>
      <c r="J1372" s="16">
        <f>F1372-E1372</f>
        <v>15</v>
      </c>
      <c r="K1372" s="16">
        <f>F1372*G1372</f>
        <v>120</v>
      </c>
      <c r="L1372" s="24">
        <f>(J1372/K1372)</f>
        <v>0.125</v>
      </c>
      <c r="M1372" s="24">
        <f t="shared" si="21"/>
        <v>0.375</v>
      </c>
    </row>
    <row r="1373" spans="1:13">
      <c r="A1373" s="25">
        <v>555</v>
      </c>
      <c r="B1373" s="12">
        <v>20</v>
      </c>
      <c r="C1373" s="19" t="s">
        <v>50</v>
      </c>
      <c r="D1373" t="s">
        <v>2422</v>
      </c>
      <c r="E1373" s="21">
        <v>18</v>
      </c>
      <c r="F1373" s="21">
        <v>30</v>
      </c>
      <c r="G1373" s="12">
        <v>1</v>
      </c>
      <c r="H1373" s="12">
        <v>46</v>
      </c>
      <c r="I1373" t="s">
        <v>2421</v>
      </c>
      <c r="J1373" s="16">
        <f>F1373-E1373</f>
        <v>12</v>
      </c>
      <c r="K1373" s="16">
        <f>F1373*G1373</f>
        <v>30</v>
      </c>
      <c r="L1373" s="24">
        <f>(J1373/K1373)</f>
        <v>0.4</v>
      </c>
      <c r="M1373" s="24">
        <f t="shared" si="21"/>
        <v>0.4</v>
      </c>
    </row>
    <row r="1374" spans="1:13">
      <c r="A1374" s="25">
        <v>556</v>
      </c>
      <c r="B1374" s="12">
        <v>9</v>
      </c>
      <c r="C1374" s="19" t="s">
        <v>133</v>
      </c>
      <c r="D1374" t="s">
        <v>2434</v>
      </c>
      <c r="E1374" s="21">
        <v>13</v>
      </c>
      <c r="F1374" s="21">
        <v>22</v>
      </c>
      <c r="G1374" s="12">
        <v>1</v>
      </c>
      <c r="H1374" s="12">
        <v>36</v>
      </c>
      <c r="I1374" t="s">
        <v>2421</v>
      </c>
      <c r="J1374" s="16">
        <f>F1374-E1374</f>
        <v>9</v>
      </c>
      <c r="K1374" s="16">
        <f>F1374*G1374</f>
        <v>22</v>
      </c>
      <c r="L1374" s="24">
        <f>(J1374/K1374)</f>
        <v>0.40909090909090912</v>
      </c>
      <c r="M1374" s="24">
        <f t="shared" si="21"/>
        <v>0.40909090909090912</v>
      </c>
    </row>
    <row r="1375" spans="1:13">
      <c r="A1375" s="25">
        <v>556</v>
      </c>
      <c r="B1375" s="12">
        <v>9</v>
      </c>
      <c r="C1375" s="19" t="s">
        <v>59</v>
      </c>
      <c r="D1375" t="s">
        <v>2439</v>
      </c>
      <c r="E1375" s="21">
        <v>10</v>
      </c>
      <c r="F1375" s="21">
        <v>18</v>
      </c>
      <c r="G1375" s="12">
        <v>3</v>
      </c>
      <c r="H1375" s="12">
        <v>30</v>
      </c>
      <c r="I1375" t="s">
        <v>2423</v>
      </c>
      <c r="J1375" s="16">
        <f>F1375-E1375</f>
        <v>8</v>
      </c>
      <c r="K1375" s="16">
        <f>F1375*G1375</f>
        <v>54</v>
      </c>
      <c r="L1375" s="24">
        <f>(J1375/K1375)</f>
        <v>0.14814814814814814</v>
      </c>
      <c r="M1375" s="24">
        <f t="shared" si="21"/>
        <v>0.44444444444444442</v>
      </c>
    </row>
    <row r="1376" spans="1:13">
      <c r="A1376" s="25">
        <v>557</v>
      </c>
      <c r="B1376" s="12">
        <v>7</v>
      </c>
      <c r="C1376" s="19" t="s">
        <v>159</v>
      </c>
      <c r="D1376" t="s">
        <v>2433</v>
      </c>
      <c r="E1376" s="21">
        <v>19</v>
      </c>
      <c r="F1376" s="21">
        <v>32</v>
      </c>
      <c r="G1376" s="12">
        <v>2</v>
      </c>
      <c r="H1376" s="12">
        <v>47</v>
      </c>
      <c r="I1376" t="s">
        <v>2423</v>
      </c>
      <c r="J1376" s="16">
        <f>F1376-E1376</f>
        <v>13</v>
      </c>
      <c r="K1376" s="16">
        <f>F1376*G1376</f>
        <v>64</v>
      </c>
      <c r="L1376" s="24">
        <f>(J1376/K1376)</f>
        <v>0.203125</v>
      </c>
      <c r="M1376" s="24">
        <f t="shared" si="21"/>
        <v>0.40625</v>
      </c>
    </row>
    <row r="1377" spans="1:13">
      <c r="A1377" s="25">
        <v>557</v>
      </c>
      <c r="B1377" s="12">
        <v>7</v>
      </c>
      <c r="C1377" s="19" t="s">
        <v>53</v>
      </c>
      <c r="D1377" t="s">
        <v>2438</v>
      </c>
      <c r="E1377" s="21">
        <v>13</v>
      </c>
      <c r="F1377" s="21">
        <v>21</v>
      </c>
      <c r="G1377" s="12">
        <v>3</v>
      </c>
      <c r="H1377" s="12">
        <v>22</v>
      </c>
      <c r="I1377" t="s">
        <v>2423</v>
      </c>
      <c r="J1377" s="16">
        <f>F1377-E1377</f>
        <v>8</v>
      </c>
      <c r="K1377" s="16">
        <f>F1377*G1377</f>
        <v>63</v>
      </c>
      <c r="L1377" s="24">
        <f>(J1377/K1377)</f>
        <v>0.12698412698412698</v>
      </c>
      <c r="M1377" s="24">
        <f t="shared" si="21"/>
        <v>0.38095238095238093</v>
      </c>
    </row>
    <row r="1378" spans="1:13">
      <c r="A1378" s="25">
        <v>557</v>
      </c>
      <c r="B1378" s="12">
        <v>7</v>
      </c>
      <c r="C1378" s="19" t="s">
        <v>78</v>
      </c>
      <c r="D1378" t="s">
        <v>2441</v>
      </c>
      <c r="E1378" s="21">
        <v>15</v>
      </c>
      <c r="F1378" s="21">
        <v>25</v>
      </c>
      <c r="G1378" s="12">
        <v>2</v>
      </c>
      <c r="H1378" s="12">
        <v>38</v>
      </c>
      <c r="I1378" t="s">
        <v>2421</v>
      </c>
      <c r="J1378" s="16">
        <f>F1378-E1378</f>
        <v>10</v>
      </c>
      <c r="K1378" s="16">
        <f>F1378*G1378</f>
        <v>50</v>
      </c>
      <c r="L1378" s="24">
        <f>(J1378/K1378)</f>
        <v>0.2</v>
      </c>
      <c r="M1378" s="24">
        <f t="shared" si="21"/>
        <v>0.4</v>
      </c>
    </row>
    <row r="1379" spans="1:13">
      <c r="A1379" s="25">
        <v>558</v>
      </c>
      <c r="B1379" s="12">
        <v>6</v>
      </c>
      <c r="C1379" s="19" t="s">
        <v>159</v>
      </c>
      <c r="D1379" t="s">
        <v>2433</v>
      </c>
      <c r="E1379" s="21">
        <v>19</v>
      </c>
      <c r="F1379" s="21">
        <v>32</v>
      </c>
      <c r="G1379" s="12">
        <v>3</v>
      </c>
      <c r="H1379" s="12">
        <v>56</v>
      </c>
      <c r="I1379" t="s">
        <v>2421</v>
      </c>
      <c r="J1379" s="16">
        <f>F1379-E1379</f>
        <v>13</v>
      </c>
      <c r="K1379" s="16">
        <f>F1379*G1379</f>
        <v>96</v>
      </c>
      <c r="L1379" s="24">
        <f>(J1379/K1379)</f>
        <v>0.13541666666666666</v>
      </c>
      <c r="M1379" s="24">
        <f t="shared" si="21"/>
        <v>0.40625</v>
      </c>
    </row>
    <row r="1380" spans="1:13">
      <c r="A1380" s="25">
        <v>558</v>
      </c>
      <c r="B1380" s="12">
        <v>6</v>
      </c>
      <c r="C1380" s="19" t="s">
        <v>78</v>
      </c>
      <c r="D1380" t="s">
        <v>2441</v>
      </c>
      <c r="E1380" s="21">
        <v>15</v>
      </c>
      <c r="F1380" s="21">
        <v>25</v>
      </c>
      <c r="G1380" s="12">
        <v>2</v>
      </c>
      <c r="H1380" s="12">
        <v>54</v>
      </c>
      <c r="I1380" t="s">
        <v>2423</v>
      </c>
      <c r="J1380" s="16">
        <f>F1380-E1380</f>
        <v>10</v>
      </c>
      <c r="K1380" s="16">
        <f>F1380*G1380</f>
        <v>50</v>
      </c>
      <c r="L1380" s="24">
        <f>(J1380/K1380)</f>
        <v>0.2</v>
      </c>
      <c r="M1380" s="24">
        <f t="shared" si="21"/>
        <v>0.4</v>
      </c>
    </row>
    <row r="1381" spans="1:13">
      <c r="A1381" s="25">
        <v>558</v>
      </c>
      <c r="B1381" s="12">
        <v>6</v>
      </c>
      <c r="C1381" s="19" t="s">
        <v>172</v>
      </c>
      <c r="D1381" t="s">
        <v>2429</v>
      </c>
      <c r="E1381" s="21">
        <v>20</v>
      </c>
      <c r="F1381" s="21">
        <v>33</v>
      </c>
      <c r="G1381" s="12">
        <v>1</v>
      </c>
      <c r="H1381" s="12">
        <v>57</v>
      </c>
      <c r="I1381" t="s">
        <v>2421</v>
      </c>
      <c r="J1381" s="16">
        <f>F1381-E1381</f>
        <v>13</v>
      </c>
      <c r="K1381" s="16">
        <f>F1381*G1381</f>
        <v>33</v>
      </c>
      <c r="L1381" s="24">
        <f>(J1381/K1381)</f>
        <v>0.39393939393939392</v>
      </c>
      <c r="M1381" s="24">
        <f t="shared" si="21"/>
        <v>0.39393939393939392</v>
      </c>
    </row>
    <row r="1382" spans="1:13">
      <c r="A1382" s="25">
        <v>559</v>
      </c>
      <c r="B1382" s="12">
        <v>11</v>
      </c>
      <c r="C1382" s="19" t="s">
        <v>172</v>
      </c>
      <c r="D1382" t="s">
        <v>2429</v>
      </c>
      <c r="E1382" s="21">
        <v>20</v>
      </c>
      <c r="F1382" s="21">
        <v>33</v>
      </c>
      <c r="G1382" s="12">
        <v>3</v>
      </c>
      <c r="H1382" s="12">
        <v>41</v>
      </c>
      <c r="I1382" t="s">
        <v>2423</v>
      </c>
      <c r="J1382" s="16">
        <f>F1382-E1382</f>
        <v>13</v>
      </c>
      <c r="K1382" s="16">
        <f>F1382*G1382</f>
        <v>99</v>
      </c>
      <c r="L1382" s="24">
        <f>(J1382/K1382)</f>
        <v>0.13131313131313133</v>
      </c>
      <c r="M1382" s="24">
        <f t="shared" si="21"/>
        <v>0.39393939393939392</v>
      </c>
    </row>
    <row r="1383" spans="1:13">
      <c r="A1383" s="25">
        <v>560</v>
      </c>
      <c r="B1383" s="12">
        <v>6</v>
      </c>
      <c r="C1383" s="19" t="s">
        <v>59</v>
      </c>
      <c r="D1383" t="s">
        <v>2439</v>
      </c>
      <c r="E1383" s="21">
        <v>10</v>
      </c>
      <c r="F1383" s="21">
        <v>18</v>
      </c>
      <c r="G1383" s="12">
        <v>2</v>
      </c>
      <c r="H1383" s="12">
        <v>36</v>
      </c>
      <c r="I1383" t="s">
        <v>2423</v>
      </c>
      <c r="J1383" s="16">
        <f>F1383-E1383</f>
        <v>8</v>
      </c>
      <c r="K1383" s="16">
        <f>F1383*G1383</f>
        <v>36</v>
      </c>
      <c r="L1383" s="24">
        <f>(J1383/K1383)</f>
        <v>0.22222222222222221</v>
      </c>
      <c r="M1383" s="24">
        <f t="shared" si="21"/>
        <v>0.44444444444444442</v>
      </c>
    </row>
    <row r="1384" spans="1:13">
      <c r="A1384" s="25">
        <v>560</v>
      </c>
      <c r="B1384" s="12">
        <v>6</v>
      </c>
      <c r="C1384" s="19" t="s">
        <v>78</v>
      </c>
      <c r="D1384" t="s">
        <v>2441</v>
      </c>
      <c r="E1384" s="21">
        <v>15</v>
      </c>
      <c r="F1384" s="21">
        <v>25</v>
      </c>
      <c r="G1384" s="12">
        <v>3</v>
      </c>
      <c r="H1384" s="12">
        <v>12</v>
      </c>
      <c r="I1384" t="s">
        <v>2423</v>
      </c>
      <c r="J1384" s="16">
        <f>F1384-E1384</f>
        <v>10</v>
      </c>
      <c r="K1384" s="16">
        <f>F1384*G1384</f>
        <v>75</v>
      </c>
      <c r="L1384" s="24">
        <f>(J1384/K1384)</f>
        <v>0.13333333333333333</v>
      </c>
      <c r="M1384" s="24">
        <f t="shared" si="21"/>
        <v>0.4</v>
      </c>
    </row>
    <row r="1385" spans="1:13">
      <c r="A1385" s="25">
        <v>561</v>
      </c>
      <c r="B1385" s="12">
        <v>4</v>
      </c>
      <c r="C1385" s="19" t="s">
        <v>59</v>
      </c>
      <c r="D1385" t="s">
        <v>2439</v>
      </c>
      <c r="E1385" s="21">
        <v>10</v>
      </c>
      <c r="F1385" s="21">
        <v>18</v>
      </c>
      <c r="G1385" s="12">
        <v>1</v>
      </c>
      <c r="H1385" s="12">
        <v>56</v>
      </c>
      <c r="I1385" t="s">
        <v>2423</v>
      </c>
      <c r="J1385" s="16">
        <f>F1385-E1385</f>
        <v>8</v>
      </c>
      <c r="K1385" s="16">
        <f>F1385*G1385</f>
        <v>18</v>
      </c>
      <c r="L1385" s="24">
        <f>(J1385/K1385)</f>
        <v>0.44444444444444442</v>
      </c>
      <c r="M1385" s="24">
        <f t="shared" si="21"/>
        <v>0.44444444444444442</v>
      </c>
    </row>
    <row r="1386" spans="1:13">
      <c r="A1386" s="25">
        <v>561</v>
      </c>
      <c r="B1386" s="12">
        <v>4</v>
      </c>
      <c r="C1386" s="19" t="s">
        <v>129</v>
      </c>
      <c r="D1386" t="s">
        <v>2437</v>
      </c>
      <c r="E1386" s="21">
        <v>14</v>
      </c>
      <c r="F1386" s="21">
        <v>23</v>
      </c>
      <c r="G1386" s="12">
        <v>2</v>
      </c>
      <c r="H1386" s="12">
        <v>8</v>
      </c>
      <c r="I1386" t="s">
        <v>2423</v>
      </c>
      <c r="J1386" s="16">
        <f>F1386-E1386</f>
        <v>9</v>
      </c>
      <c r="K1386" s="16">
        <f>F1386*G1386</f>
        <v>46</v>
      </c>
      <c r="L1386" s="24">
        <f>(J1386/K1386)</f>
        <v>0.19565217391304349</v>
      </c>
      <c r="M1386" s="24">
        <f t="shared" si="21"/>
        <v>0.39130434782608697</v>
      </c>
    </row>
    <row r="1387" spans="1:13">
      <c r="A1387" s="25">
        <v>562</v>
      </c>
      <c r="B1387" s="12">
        <v>20</v>
      </c>
      <c r="C1387" s="19" t="s">
        <v>42</v>
      </c>
      <c r="D1387" t="s">
        <v>2426</v>
      </c>
      <c r="E1387" s="21">
        <v>25</v>
      </c>
      <c r="F1387" s="21">
        <v>40</v>
      </c>
      <c r="G1387" s="12">
        <v>3</v>
      </c>
      <c r="H1387" s="12">
        <v>41</v>
      </c>
      <c r="I1387" t="s">
        <v>2421</v>
      </c>
      <c r="J1387" s="16">
        <f>F1387-E1387</f>
        <v>15</v>
      </c>
      <c r="K1387" s="16">
        <f>F1387*G1387</f>
        <v>120</v>
      </c>
      <c r="L1387" s="24">
        <f>(J1387/K1387)</f>
        <v>0.125</v>
      </c>
      <c r="M1387" s="24">
        <f t="shared" si="21"/>
        <v>0.375</v>
      </c>
    </row>
    <row r="1388" spans="1:13">
      <c r="A1388" s="25">
        <v>562</v>
      </c>
      <c r="B1388" s="12">
        <v>20</v>
      </c>
      <c r="C1388" s="19" t="s">
        <v>32</v>
      </c>
      <c r="D1388" t="s">
        <v>2428</v>
      </c>
      <c r="E1388" s="21">
        <v>17</v>
      </c>
      <c r="F1388" s="21">
        <v>29</v>
      </c>
      <c r="G1388" s="12">
        <v>2</v>
      </c>
      <c r="H1388" s="12">
        <v>7</v>
      </c>
      <c r="I1388" t="s">
        <v>2421</v>
      </c>
      <c r="J1388" s="16">
        <f>F1388-E1388</f>
        <v>12</v>
      </c>
      <c r="K1388" s="16">
        <f>F1388*G1388</f>
        <v>58</v>
      </c>
      <c r="L1388" s="24">
        <f>(J1388/K1388)</f>
        <v>0.20689655172413793</v>
      </c>
      <c r="M1388" s="24">
        <f t="shared" si="21"/>
        <v>0.41379310344827586</v>
      </c>
    </row>
    <row r="1389" spans="1:13">
      <c r="A1389" s="25">
        <v>562</v>
      </c>
      <c r="B1389" s="12">
        <v>20</v>
      </c>
      <c r="C1389" s="19" t="s">
        <v>102</v>
      </c>
      <c r="D1389" t="s">
        <v>2420</v>
      </c>
      <c r="E1389" s="21">
        <v>14</v>
      </c>
      <c r="F1389" s="21">
        <v>24</v>
      </c>
      <c r="G1389" s="12">
        <v>2</v>
      </c>
      <c r="H1389" s="12">
        <v>22</v>
      </c>
      <c r="I1389" t="s">
        <v>2421</v>
      </c>
      <c r="J1389" s="16">
        <f>F1389-E1389</f>
        <v>10</v>
      </c>
      <c r="K1389" s="16">
        <f>F1389*G1389</f>
        <v>48</v>
      </c>
      <c r="L1389" s="24">
        <f>(J1389/K1389)</f>
        <v>0.20833333333333334</v>
      </c>
      <c r="M1389" s="24">
        <f t="shared" si="21"/>
        <v>0.41666666666666669</v>
      </c>
    </row>
    <row r="1390" spans="1:13">
      <c r="A1390" s="25">
        <v>562</v>
      </c>
      <c r="B1390" s="12">
        <v>20</v>
      </c>
      <c r="C1390" s="19" t="s">
        <v>72</v>
      </c>
      <c r="D1390" t="s">
        <v>2424</v>
      </c>
      <c r="E1390" s="21">
        <v>19</v>
      </c>
      <c r="F1390" s="21">
        <v>31</v>
      </c>
      <c r="G1390" s="12">
        <v>2</v>
      </c>
      <c r="H1390" s="12">
        <v>42</v>
      </c>
      <c r="I1390" t="s">
        <v>2423</v>
      </c>
      <c r="J1390" s="16">
        <f>F1390-E1390</f>
        <v>12</v>
      </c>
      <c r="K1390" s="16">
        <f>F1390*G1390</f>
        <v>62</v>
      </c>
      <c r="L1390" s="24">
        <f>(J1390/K1390)</f>
        <v>0.19354838709677419</v>
      </c>
      <c r="M1390" s="24">
        <f t="shared" si="21"/>
        <v>0.38709677419354838</v>
      </c>
    </row>
    <row r="1391" spans="1:13">
      <c r="A1391" s="25">
        <v>563</v>
      </c>
      <c r="B1391" s="12">
        <v>12</v>
      </c>
      <c r="C1391" s="19" t="s">
        <v>64</v>
      </c>
      <c r="D1391" t="s">
        <v>2425</v>
      </c>
      <c r="E1391" s="21">
        <v>16</v>
      </c>
      <c r="F1391" s="21">
        <v>27</v>
      </c>
      <c r="G1391" s="12">
        <v>2</v>
      </c>
      <c r="H1391" s="12">
        <v>37</v>
      </c>
      <c r="I1391" t="s">
        <v>2423</v>
      </c>
      <c r="J1391" s="16">
        <f>F1391-E1391</f>
        <v>11</v>
      </c>
      <c r="K1391" s="16">
        <f>F1391*G1391</f>
        <v>54</v>
      </c>
      <c r="L1391" s="24">
        <f>(J1391/K1391)</f>
        <v>0.20370370370370369</v>
      </c>
      <c r="M1391" s="24">
        <f t="shared" si="21"/>
        <v>0.40740740740740738</v>
      </c>
    </row>
    <row r="1392" spans="1:13">
      <c r="A1392" s="25">
        <v>564</v>
      </c>
      <c r="B1392" s="12">
        <v>9</v>
      </c>
      <c r="C1392" s="19" t="s">
        <v>56</v>
      </c>
      <c r="D1392" t="s">
        <v>2427</v>
      </c>
      <c r="E1392" s="21">
        <v>22</v>
      </c>
      <c r="F1392" s="21">
        <v>36</v>
      </c>
      <c r="G1392" s="12">
        <v>1</v>
      </c>
      <c r="H1392" s="12">
        <v>7</v>
      </c>
      <c r="I1392" t="s">
        <v>2423</v>
      </c>
      <c r="J1392" s="16">
        <f>F1392-E1392</f>
        <v>14</v>
      </c>
      <c r="K1392" s="16">
        <f>F1392*G1392</f>
        <v>36</v>
      </c>
      <c r="L1392" s="24">
        <f>(J1392/K1392)</f>
        <v>0.3888888888888889</v>
      </c>
      <c r="M1392" s="24">
        <f t="shared" si="21"/>
        <v>0.3888888888888889</v>
      </c>
    </row>
    <row r="1393" spans="1:13">
      <c r="A1393" s="25">
        <v>564</v>
      </c>
      <c r="B1393" s="12">
        <v>9</v>
      </c>
      <c r="C1393" s="19" t="s">
        <v>42</v>
      </c>
      <c r="D1393" t="s">
        <v>2426</v>
      </c>
      <c r="E1393" s="21">
        <v>25</v>
      </c>
      <c r="F1393" s="21">
        <v>40</v>
      </c>
      <c r="G1393" s="12">
        <v>2</v>
      </c>
      <c r="H1393" s="12">
        <v>36</v>
      </c>
      <c r="I1393" t="s">
        <v>2423</v>
      </c>
      <c r="J1393" s="16">
        <f>F1393-E1393</f>
        <v>15</v>
      </c>
      <c r="K1393" s="16">
        <f>F1393*G1393</f>
        <v>80</v>
      </c>
      <c r="L1393" s="24">
        <f>(J1393/K1393)</f>
        <v>0.1875</v>
      </c>
      <c r="M1393" s="24">
        <f t="shared" si="21"/>
        <v>0.375</v>
      </c>
    </row>
    <row r="1394" spans="1:13">
      <c r="A1394" s="25">
        <v>564</v>
      </c>
      <c r="B1394" s="12">
        <v>9</v>
      </c>
      <c r="C1394" s="19" t="s">
        <v>88</v>
      </c>
      <c r="D1394" t="s">
        <v>2436</v>
      </c>
      <c r="E1394" s="21">
        <v>12</v>
      </c>
      <c r="F1394" s="21">
        <v>20</v>
      </c>
      <c r="G1394" s="12">
        <v>2</v>
      </c>
      <c r="H1394" s="12">
        <v>11</v>
      </c>
      <c r="I1394" t="s">
        <v>2423</v>
      </c>
      <c r="J1394" s="16">
        <f>F1394-E1394</f>
        <v>8</v>
      </c>
      <c r="K1394" s="16">
        <f>F1394*G1394</f>
        <v>40</v>
      </c>
      <c r="L1394" s="24">
        <f>(J1394/K1394)</f>
        <v>0.2</v>
      </c>
      <c r="M1394" s="24">
        <f t="shared" si="21"/>
        <v>0.4</v>
      </c>
    </row>
    <row r="1395" spans="1:13">
      <c r="A1395" s="25">
        <v>565</v>
      </c>
      <c r="B1395" s="12">
        <v>3</v>
      </c>
      <c r="C1395" s="19" t="s">
        <v>159</v>
      </c>
      <c r="D1395" t="s">
        <v>2433</v>
      </c>
      <c r="E1395" s="21">
        <v>19</v>
      </c>
      <c r="F1395" s="21">
        <v>32</v>
      </c>
      <c r="G1395" s="12">
        <v>3</v>
      </c>
      <c r="H1395" s="12">
        <v>19</v>
      </c>
      <c r="I1395" t="s">
        <v>2421</v>
      </c>
      <c r="J1395" s="16">
        <f>F1395-E1395</f>
        <v>13</v>
      </c>
      <c r="K1395" s="16">
        <f>F1395*G1395</f>
        <v>96</v>
      </c>
      <c r="L1395" s="24">
        <f>(J1395/K1395)</f>
        <v>0.13541666666666666</v>
      </c>
      <c r="M1395" s="24">
        <f t="shared" si="21"/>
        <v>0.40625</v>
      </c>
    </row>
    <row r="1396" spans="1:13">
      <c r="A1396" s="25">
        <v>565</v>
      </c>
      <c r="B1396" s="12">
        <v>3</v>
      </c>
      <c r="C1396" s="19" t="s">
        <v>59</v>
      </c>
      <c r="D1396" t="s">
        <v>2439</v>
      </c>
      <c r="E1396" s="21">
        <v>10</v>
      </c>
      <c r="F1396" s="21">
        <v>18</v>
      </c>
      <c r="G1396" s="12">
        <v>3</v>
      </c>
      <c r="H1396" s="12">
        <v>53</v>
      </c>
      <c r="I1396" t="s">
        <v>2423</v>
      </c>
      <c r="J1396" s="16">
        <f>F1396-E1396</f>
        <v>8</v>
      </c>
      <c r="K1396" s="16">
        <f>F1396*G1396</f>
        <v>54</v>
      </c>
      <c r="L1396" s="24">
        <f>(J1396/K1396)</f>
        <v>0.14814814814814814</v>
      </c>
      <c r="M1396" s="24">
        <f t="shared" si="21"/>
        <v>0.44444444444444442</v>
      </c>
    </row>
    <row r="1397" spans="1:13">
      <c r="A1397" s="25">
        <v>565</v>
      </c>
      <c r="B1397" s="12">
        <v>3</v>
      </c>
      <c r="C1397" s="19" t="s">
        <v>172</v>
      </c>
      <c r="D1397" t="s">
        <v>2429</v>
      </c>
      <c r="E1397" s="21">
        <v>20</v>
      </c>
      <c r="F1397" s="21">
        <v>33</v>
      </c>
      <c r="G1397" s="12">
        <v>2</v>
      </c>
      <c r="H1397" s="12">
        <v>21</v>
      </c>
      <c r="I1397" t="s">
        <v>2423</v>
      </c>
      <c r="J1397" s="16">
        <f>F1397-E1397</f>
        <v>13</v>
      </c>
      <c r="K1397" s="16">
        <f>F1397*G1397</f>
        <v>66</v>
      </c>
      <c r="L1397" s="24">
        <f>(J1397/K1397)</f>
        <v>0.19696969696969696</v>
      </c>
      <c r="M1397" s="24">
        <f t="shared" si="21"/>
        <v>0.39393939393939392</v>
      </c>
    </row>
    <row r="1398" spans="1:13">
      <c r="A1398" s="25">
        <v>565</v>
      </c>
      <c r="B1398" s="12">
        <v>3</v>
      </c>
      <c r="C1398" s="19" t="s">
        <v>24</v>
      </c>
      <c r="D1398" t="s">
        <v>2432</v>
      </c>
      <c r="E1398" s="21">
        <v>21</v>
      </c>
      <c r="F1398" s="21">
        <v>35</v>
      </c>
      <c r="G1398" s="12">
        <v>1</v>
      </c>
      <c r="H1398" s="12">
        <v>5</v>
      </c>
      <c r="I1398" t="s">
        <v>2423</v>
      </c>
      <c r="J1398" s="16">
        <f>F1398-E1398</f>
        <v>14</v>
      </c>
      <c r="K1398" s="16">
        <f>F1398*G1398</f>
        <v>35</v>
      </c>
      <c r="L1398" s="24">
        <f>(J1398/K1398)</f>
        <v>0.4</v>
      </c>
      <c r="M1398" s="24">
        <f t="shared" si="21"/>
        <v>0.4</v>
      </c>
    </row>
    <row r="1399" spans="1:13">
      <c r="A1399" s="25">
        <v>566</v>
      </c>
      <c r="B1399" s="12">
        <v>4</v>
      </c>
      <c r="C1399" s="19" t="s">
        <v>96</v>
      </c>
      <c r="D1399" t="s">
        <v>2440</v>
      </c>
      <c r="E1399" s="21">
        <v>15</v>
      </c>
      <c r="F1399" s="21">
        <v>26</v>
      </c>
      <c r="G1399" s="12">
        <v>3</v>
      </c>
      <c r="H1399" s="12">
        <v>56</v>
      </c>
      <c r="I1399" t="s">
        <v>2421</v>
      </c>
      <c r="J1399" s="16">
        <f>F1399-E1399</f>
        <v>11</v>
      </c>
      <c r="K1399" s="16">
        <f>F1399*G1399</f>
        <v>78</v>
      </c>
      <c r="L1399" s="24">
        <f>(J1399/K1399)</f>
        <v>0.14102564102564102</v>
      </c>
      <c r="M1399" s="24">
        <f t="shared" si="21"/>
        <v>0.42307692307692307</v>
      </c>
    </row>
    <row r="1400" spans="1:13">
      <c r="A1400" s="25">
        <v>567</v>
      </c>
      <c r="B1400" s="12">
        <v>15</v>
      </c>
      <c r="C1400" s="19" t="s">
        <v>37</v>
      </c>
      <c r="D1400" t="s">
        <v>2430</v>
      </c>
      <c r="E1400" s="21">
        <v>16</v>
      </c>
      <c r="F1400" s="21">
        <v>28</v>
      </c>
      <c r="G1400" s="12">
        <v>2</v>
      </c>
      <c r="H1400" s="12">
        <v>9</v>
      </c>
      <c r="I1400" t="s">
        <v>2421</v>
      </c>
      <c r="J1400" s="16">
        <f>F1400-E1400</f>
        <v>12</v>
      </c>
      <c r="K1400" s="16">
        <f>F1400*G1400</f>
        <v>56</v>
      </c>
      <c r="L1400" s="24">
        <f>(J1400/K1400)</f>
        <v>0.21428571428571427</v>
      </c>
      <c r="M1400" s="24">
        <f t="shared" si="21"/>
        <v>0.42857142857142855</v>
      </c>
    </row>
    <row r="1401" spans="1:13">
      <c r="A1401" s="25">
        <v>567</v>
      </c>
      <c r="B1401" s="12">
        <v>15</v>
      </c>
      <c r="C1401" s="19" t="s">
        <v>172</v>
      </c>
      <c r="D1401" t="s">
        <v>2429</v>
      </c>
      <c r="E1401" s="21">
        <v>20</v>
      </c>
      <c r="F1401" s="21">
        <v>33</v>
      </c>
      <c r="G1401" s="12">
        <v>2</v>
      </c>
      <c r="H1401" s="12">
        <v>34</v>
      </c>
      <c r="I1401" t="s">
        <v>2423</v>
      </c>
      <c r="J1401" s="16">
        <f>F1401-E1401</f>
        <v>13</v>
      </c>
      <c r="K1401" s="16">
        <f>F1401*G1401</f>
        <v>66</v>
      </c>
      <c r="L1401" s="24">
        <f>(J1401/K1401)</f>
        <v>0.19696969696969696</v>
      </c>
      <c r="M1401" s="24">
        <f t="shared" si="21"/>
        <v>0.39393939393939392</v>
      </c>
    </row>
    <row r="1402" spans="1:13">
      <c r="A1402" s="25">
        <v>567</v>
      </c>
      <c r="B1402" s="12">
        <v>15</v>
      </c>
      <c r="C1402" s="19" t="s">
        <v>47</v>
      </c>
      <c r="D1402" t="s">
        <v>2435</v>
      </c>
      <c r="E1402" s="21">
        <v>20</v>
      </c>
      <c r="F1402" s="21">
        <v>34</v>
      </c>
      <c r="G1402" s="12">
        <v>2</v>
      </c>
      <c r="H1402" s="12">
        <v>18</v>
      </c>
      <c r="I1402" t="s">
        <v>2421</v>
      </c>
      <c r="J1402" s="16">
        <f>F1402-E1402</f>
        <v>14</v>
      </c>
      <c r="K1402" s="16">
        <f>F1402*G1402</f>
        <v>68</v>
      </c>
      <c r="L1402" s="24">
        <f>(J1402/K1402)</f>
        <v>0.20588235294117646</v>
      </c>
      <c r="M1402" s="24">
        <f t="shared" si="21"/>
        <v>0.41176470588235292</v>
      </c>
    </row>
    <row r="1403" spans="1:13">
      <c r="A1403" s="25">
        <v>567</v>
      </c>
      <c r="B1403" s="12">
        <v>15</v>
      </c>
      <c r="C1403" s="19" t="s">
        <v>53</v>
      </c>
      <c r="D1403" t="s">
        <v>2438</v>
      </c>
      <c r="E1403" s="21">
        <v>13</v>
      </c>
      <c r="F1403" s="21">
        <v>21</v>
      </c>
      <c r="G1403" s="12">
        <v>3</v>
      </c>
      <c r="H1403" s="12">
        <v>41</v>
      </c>
      <c r="I1403" t="s">
        <v>2423</v>
      </c>
      <c r="J1403" s="16">
        <f>F1403-E1403</f>
        <v>8</v>
      </c>
      <c r="K1403" s="16">
        <f>F1403*G1403</f>
        <v>63</v>
      </c>
      <c r="L1403" s="24">
        <f>(J1403/K1403)</f>
        <v>0.12698412698412698</v>
      </c>
      <c r="M1403" s="24">
        <f t="shared" si="21"/>
        <v>0.38095238095238093</v>
      </c>
    </row>
    <row r="1404" spans="1:13">
      <c r="A1404" s="25">
        <v>568</v>
      </c>
      <c r="B1404" s="12">
        <v>5</v>
      </c>
      <c r="C1404" s="19" t="s">
        <v>47</v>
      </c>
      <c r="D1404" t="s">
        <v>2435</v>
      </c>
      <c r="E1404" s="21">
        <v>20</v>
      </c>
      <c r="F1404" s="21">
        <v>34</v>
      </c>
      <c r="G1404" s="12">
        <v>3</v>
      </c>
      <c r="H1404" s="12">
        <v>40</v>
      </c>
      <c r="I1404" t="s">
        <v>2421</v>
      </c>
      <c r="J1404" s="16">
        <f>F1404-E1404</f>
        <v>14</v>
      </c>
      <c r="K1404" s="16">
        <f>F1404*G1404</f>
        <v>102</v>
      </c>
      <c r="L1404" s="24">
        <f>(J1404/K1404)</f>
        <v>0.13725490196078433</v>
      </c>
      <c r="M1404" s="24">
        <f t="shared" si="21"/>
        <v>0.41176470588235292</v>
      </c>
    </row>
    <row r="1405" spans="1:13">
      <c r="A1405" s="25">
        <v>568</v>
      </c>
      <c r="B1405" s="12">
        <v>5</v>
      </c>
      <c r="C1405" s="19" t="s">
        <v>42</v>
      </c>
      <c r="D1405" t="s">
        <v>2426</v>
      </c>
      <c r="E1405" s="21">
        <v>25</v>
      </c>
      <c r="F1405" s="21">
        <v>40</v>
      </c>
      <c r="G1405" s="12">
        <v>2</v>
      </c>
      <c r="H1405" s="12">
        <v>44</v>
      </c>
      <c r="I1405" t="s">
        <v>2423</v>
      </c>
      <c r="J1405" s="16">
        <f>F1405-E1405</f>
        <v>15</v>
      </c>
      <c r="K1405" s="16">
        <f>F1405*G1405</f>
        <v>80</v>
      </c>
      <c r="L1405" s="24">
        <f>(J1405/K1405)</f>
        <v>0.1875</v>
      </c>
      <c r="M1405" s="24">
        <f t="shared" si="21"/>
        <v>0.375</v>
      </c>
    </row>
    <row r="1406" spans="1:13">
      <c r="A1406" s="25">
        <v>569</v>
      </c>
      <c r="B1406" s="12">
        <v>12</v>
      </c>
      <c r="C1406" s="19" t="s">
        <v>47</v>
      </c>
      <c r="D1406" t="s">
        <v>2435</v>
      </c>
      <c r="E1406" s="21">
        <v>20</v>
      </c>
      <c r="F1406" s="21">
        <v>34</v>
      </c>
      <c r="G1406" s="12">
        <v>2</v>
      </c>
      <c r="H1406" s="12">
        <v>26</v>
      </c>
      <c r="I1406" t="s">
        <v>2421</v>
      </c>
      <c r="J1406" s="16">
        <f>F1406-E1406</f>
        <v>14</v>
      </c>
      <c r="K1406" s="16">
        <f>F1406*G1406</f>
        <v>68</v>
      </c>
      <c r="L1406" s="24">
        <f>(J1406/K1406)</f>
        <v>0.20588235294117646</v>
      </c>
      <c r="M1406" s="24">
        <f t="shared" si="21"/>
        <v>0.41176470588235292</v>
      </c>
    </row>
    <row r="1407" spans="1:13">
      <c r="A1407" s="25">
        <v>569</v>
      </c>
      <c r="B1407" s="12">
        <v>12</v>
      </c>
      <c r="C1407" s="19" t="s">
        <v>53</v>
      </c>
      <c r="D1407" t="s">
        <v>2438</v>
      </c>
      <c r="E1407" s="21">
        <v>13</v>
      </c>
      <c r="F1407" s="21">
        <v>21</v>
      </c>
      <c r="G1407" s="12">
        <v>3</v>
      </c>
      <c r="H1407" s="12">
        <v>32</v>
      </c>
      <c r="I1407" t="s">
        <v>2423</v>
      </c>
      <c r="J1407" s="16">
        <f>F1407-E1407</f>
        <v>8</v>
      </c>
      <c r="K1407" s="16">
        <f>F1407*G1407</f>
        <v>63</v>
      </c>
      <c r="L1407" s="24">
        <f>(J1407/K1407)</f>
        <v>0.12698412698412698</v>
      </c>
      <c r="M1407" s="24">
        <f t="shared" si="21"/>
        <v>0.38095238095238093</v>
      </c>
    </row>
    <row r="1408" spans="1:13">
      <c r="A1408" s="25">
        <v>570</v>
      </c>
      <c r="B1408" s="12">
        <v>1</v>
      </c>
      <c r="C1408" s="19" t="s">
        <v>172</v>
      </c>
      <c r="D1408" t="s">
        <v>2429</v>
      </c>
      <c r="E1408" s="21">
        <v>20</v>
      </c>
      <c r="F1408" s="21">
        <v>33</v>
      </c>
      <c r="G1408" s="12">
        <v>1</v>
      </c>
      <c r="H1408" s="12">
        <v>38</v>
      </c>
      <c r="I1408" t="s">
        <v>2421</v>
      </c>
      <c r="J1408" s="16">
        <f>F1408-E1408</f>
        <v>13</v>
      </c>
      <c r="K1408" s="16">
        <f>F1408*G1408</f>
        <v>33</v>
      </c>
      <c r="L1408" s="24">
        <f>(J1408/K1408)</f>
        <v>0.39393939393939392</v>
      </c>
      <c r="M1408" s="24">
        <f t="shared" si="21"/>
        <v>0.39393939393939392</v>
      </c>
    </row>
    <row r="1409" spans="1:13">
      <c r="A1409" s="25">
        <v>570</v>
      </c>
      <c r="B1409" s="12">
        <v>1</v>
      </c>
      <c r="C1409" s="19" t="s">
        <v>96</v>
      </c>
      <c r="D1409" t="s">
        <v>2440</v>
      </c>
      <c r="E1409" s="21">
        <v>15</v>
      </c>
      <c r="F1409" s="21">
        <v>26</v>
      </c>
      <c r="G1409" s="12">
        <v>2</v>
      </c>
      <c r="H1409" s="12">
        <v>8</v>
      </c>
      <c r="I1409" t="s">
        <v>2423</v>
      </c>
      <c r="J1409" s="16">
        <f>F1409-E1409</f>
        <v>11</v>
      </c>
      <c r="K1409" s="16">
        <f>F1409*G1409</f>
        <v>52</v>
      </c>
      <c r="L1409" s="24">
        <f>(J1409/K1409)</f>
        <v>0.21153846153846154</v>
      </c>
      <c r="M1409" s="24">
        <f t="shared" si="21"/>
        <v>0.42307692307692307</v>
      </c>
    </row>
    <row r="1410" spans="1:13">
      <c r="A1410" s="25">
        <v>571</v>
      </c>
      <c r="B1410" s="12">
        <v>15</v>
      </c>
      <c r="C1410" s="19" t="s">
        <v>64</v>
      </c>
      <c r="D1410" t="s">
        <v>2425</v>
      </c>
      <c r="E1410" s="21">
        <v>16</v>
      </c>
      <c r="F1410" s="21">
        <v>27</v>
      </c>
      <c r="G1410" s="12">
        <v>2</v>
      </c>
      <c r="H1410" s="12">
        <v>26</v>
      </c>
      <c r="I1410" t="s">
        <v>2421</v>
      </c>
      <c r="J1410" s="16">
        <f>F1410-E1410</f>
        <v>11</v>
      </c>
      <c r="K1410" s="16">
        <f>F1410*G1410</f>
        <v>54</v>
      </c>
      <c r="L1410" s="24">
        <f>(J1410/K1410)</f>
        <v>0.20370370370370369</v>
      </c>
      <c r="M1410" s="24">
        <f t="shared" ref="M1410:M1473" si="22">(J1410/F1410)</f>
        <v>0.40740740740740738</v>
      </c>
    </row>
    <row r="1411" spans="1:13">
      <c r="A1411" s="25">
        <v>572</v>
      </c>
      <c r="B1411" s="12">
        <v>19</v>
      </c>
      <c r="C1411" s="19" t="s">
        <v>50</v>
      </c>
      <c r="D1411" t="s">
        <v>2422</v>
      </c>
      <c r="E1411" s="21">
        <v>18</v>
      </c>
      <c r="F1411" s="21">
        <v>30</v>
      </c>
      <c r="G1411" s="12">
        <v>1</v>
      </c>
      <c r="H1411" s="12">
        <v>34</v>
      </c>
      <c r="I1411" t="s">
        <v>2423</v>
      </c>
      <c r="J1411" s="16">
        <f>F1411-E1411</f>
        <v>12</v>
      </c>
      <c r="K1411" s="16">
        <f>F1411*G1411</f>
        <v>30</v>
      </c>
      <c r="L1411" s="24">
        <f>(J1411/K1411)</f>
        <v>0.4</v>
      </c>
      <c r="M1411" s="24">
        <f t="shared" si="22"/>
        <v>0.4</v>
      </c>
    </row>
    <row r="1412" spans="1:13">
      <c r="A1412" s="25">
        <v>572</v>
      </c>
      <c r="B1412" s="12">
        <v>19</v>
      </c>
      <c r="C1412" s="19" t="s">
        <v>133</v>
      </c>
      <c r="D1412" t="s">
        <v>2434</v>
      </c>
      <c r="E1412" s="21">
        <v>13</v>
      </c>
      <c r="F1412" s="21">
        <v>22</v>
      </c>
      <c r="G1412" s="12">
        <v>2</v>
      </c>
      <c r="H1412" s="12">
        <v>10</v>
      </c>
      <c r="I1412" t="s">
        <v>2423</v>
      </c>
      <c r="J1412" s="16">
        <f>F1412-E1412</f>
        <v>9</v>
      </c>
      <c r="K1412" s="16">
        <f>F1412*G1412</f>
        <v>44</v>
      </c>
      <c r="L1412" s="24">
        <f>(J1412/K1412)</f>
        <v>0.20454545454545456</v>
      </c>
      <c r="M1412" s="24">
        <f t="shared" si="22"/>
        <v>0.40909090909090912</v>
      </c>
    </row>
    <row r="1413" spans="1:13">
      <c r="A1413" s="25">
        <v>573</v>
      </c>
      <c r="B1413" s="12">
        <v>7</v>
      </c>
      <c r="C1413" s="19" t="s">
        <v>53</v>
      </c>
      <c r="D1413" t="s">
        <v>2438</v>
      </c>
      <c r="E1413" s="21">
        <v>13</v>
      </c>
      <c r="F1413" s="21">
        <v>21</v>
      </c>
      <c r="G1413" s="12">
        <v>3</v>
      </c>
      <c r="H1413" s="12">
        <v>41</v>
      </c>
      <c r="I1413" t="s">
        <v>2421</v>
      </c>
      <c r="J1413" s="16">
        <f>F1413-E1413</f>
        <v>8</v>
      </c>
      <c r="K1413" s="16">
        <f>F1413*G1413</f>
        <v>63</v>
      </c>
      <c r="L1413" s="24">
        <f>(J1413/K1413)</f>
        <v>0.12698412698412698</v>
      </c>
      <c r="M1413" s="24">
        <f t="shared" si="22"/>
        <v>0.38095238095238093</v>
      </c>
    </row>
    <row r="1414" spans="1:13">
      <c r="A1414" s="25">
        <v>573</v>
      </c>
      <c r="B1414" s="12">
        <v>7</v>
      </c>
      <c r="C1414" s="19" t="s">
        <v>47</v>
      </c>
      <c r="D1414" t="s">
        <v>2435</v>
      </c>
      <c r="E1414" s="21">
        <v>20</v>
      </c>
      <c r="F1414" s="21">
        <v>34</v>
      </c>
      <c r="G1414" s="12">
        <v>3</v>
      </c>
      <c r="H1414" s="12">
        <v>28</v>
      </c>
      <c r="I1414" t="s">
        <v>2423</v>
      </c>
      <c r="J1414" s="16">
        <f>F1414-E1414</f>
        <v>14</v>
      </c>
      <c r="K1414" s="16">
        <f>F1414*G1414</f>
        <v>102</v>
      </c>
      <c r="L1414" s="24">
        <f>(J1414/K1414)</f>
        <v>0.13725490196078433</v>
      </c>
      <c r="M1414" s="24">
        <f t="shared" si="22"/>
        <v>0.41176470588235292</v>
      </c>
    </row>
    <row r="1415" spans="1:13">
      <c r="A1415" s="25">
        <v>574</v>
      </c>
      <c r="B1415" s="12">
        <v>20</v>
      </c>
      <c r="C1415" s="19" t="s">
        <v>96</v>
      </c>
      <c r="D1415" t="s">
        <v>2440</v>
      </c>
      <c r="E1415" s="21">
        <v>15</v>
      </c>
      <c r="F1415" s="21">
        <v>26</v>
      </c>
      <c r="G1415" s="12">
        <v>3</v>
      </c>
      <c r="H1415" s="12">
        <v>50</v>
      </c>
      <c r="I1415" t="s">
        <v>2423</v>
      </c>
      <c r="J1415" s="16">
        <f>F1415-E1415</f>
        <v>11</v>
      </c>
      <c r="K1415" s="16">
        <f>F1415*G1415</f>
        <v>78</v>
      </c>
      <c r="L1415" s="24">
        <f>(J1415/K1415)</f>
        <v>0.14102564102564102</v>
      </c>
      <c r="M1415" s="24">
        <f t="shared" si="22"/>
        <v>0.42307692307692307</v>
      </c>
    </row>
    <row r="1416" spans="1:13">
      <c r="A1416" s="25">
        <v>574</v>
      </c>
      <c r="B1416" s="12">
        <v>20</v>
      </c>
      <c r="C1416" s="19" t="s">
        <v>56</v>
      </c>
      <c r="D1416" t="s">
        <v>2427</v>
      </c>
      <c r="E1416" s="21">
        <v>22</v>
      </c>
      <c r="F1416" s="21">
        <v>36</v>
      </c>
      <c r="G1416" s="12">
        <v>2</v>
      </c>
      <c r="H1416" s="12">
        <v>40</v>
      </c>
      <c r="I1416" t="s">
        <v>2421</v>
      </c>
      <c r="J1416" s="16">
        <f>F1416-E1416</f>
        <v>14</v>
      </c>
      <c r="K1416" s="16">
        <f>F1416*G1416</f>
        <v>72</v>
      </c>
      <c r="L1416" s="24">
        <f>(J1416/K1416)</f>
        <v>0.19444444444444445</v>
      </c>
      <c r="M1416" s="24">
        <f t="shared" si="22"/>
        <v>0.3888888888888889</v>
      </c>
    </row>
    <row r="1417" spans="1:13">
      <c r="A1417" s="25">
        <v>574</v>
      </c>
      <c r="B1417" s="12">
        <v>20</v>
      </c>
      <c r="C1417" s="19" t="s">
        <v>59</v>
      </c>
      <c r="D1417" t="s">
        <v>2439</v>
      </c>
      <c r="E1417" s="21">
        <v>10</v>
      </c>
      <c r="F1417" s="21">
        <v>18</v>
      </c>
      <c r="G1417" s="12">
        <v>2</v>
      </c>
      <c r="H1417" s="12">
        <v>37</v>
      </c>
      <c r="I1417" t="s">
        <v>2423</v>
      </c>
      <c r="J1417" s="16">
        <f>F1417-E1417</f>
        <v>8</v>
      </c>
      <c r="K1417" s="16">
        <f>F1417*G1417</f>
        <v>36</v>
      </c>
      <c r="L1417" s="24">
        <f>(J1417/K1417)</f>
        <v>0.22222222222222221</v>
      </c>
      <c r="M1417" s="24">
        <f t="shared" si="22"/>
        <v>0.44444444444444442</v>
      </c>
    </row>
    <row r="1418" spans="1:13">
      <c r="A1418" s="25">
        <v>574</v>
      </c>
      <c r="B1418" s="12">
        <v>20</v>
      </c>
      <c r="C1418" s="19" t="s">
        <v>53</v>
      </c>
      <c r="D1418" t="s">
        <v>2438</v>
      </c>
      <c r="E1418" s="21">
        <v>13</v>
      </c>
      <c r="F1418" s="21">
        <v>21</v>
      </c>
      <c r="G1418" s="12">
        <v>1</v>
      </c>
      <c r="H1418" s="12">
        <v>41</v>
      </c>
      <c r="I1418" t="s">
        <v>2423</v>
      </c>
      <c r="J1418" s="16">
        <f>F1418-E1418</f>
        <v>8</v>
      </c>
      <c r="K1418" s="16">
        <f>F1418*G1418</f>
        <v>21</v>
      </c>
      <c r="L1418" s="24">
        <f>(J1418/K1418)</f>
        <v>0.38095238095238093</v>
      </c>
      <c r="M1418" s="24">
        <f t="shared" si="22"/>
        <v>0.38095238095238093</v>
      </c>
    </row>
    <row r="1419" spans="1:13">
      <c r="A1419" s="25">
        <v>575</v>
      </c>
      <c r="B1419" s="12">
        <v>15</v>
      </c>
      <c r="C1419" s="19" t="s">
        <v>59</v>
      </c>
      <c r="D1419" t="s">
        <v>2439</v>
      </c>
      <c r="E1419" s="21">
        <v>10</v>
      </c>
      <c r="F1419" s="21">
        <v>18</v>
      </c>
      <c r="G1419" s="12">
        <v>1</v>
      </c>
      <c r="H1419" s="12">
        <v>44</v>
      </c>
      <c r="I1419" t="s">
        <v>2421</v>
      </c>
      <c r="J1419" s="16">
        <f>F1419-E1419</f>
        <v>8</v>
      </c>
      <c r="K1419" s="16">
        <f>F1419*G1419</f>
        <v>18</v>
      </c>
      <c r="L1419" s="24">
        <f>(J1419/K1419)</f>
        <v>0.44444444444444442</v>
      </c>
      <c r="M1419" s="24">
        <f t="shared" si="22"/>
        <v>0.44444444444444442</v>
      </c>
    </row>
    <row r="1420" spans="1:13">
      <c r="A1420" s="25">
        <v>576</v>
      </c>
      <c r="B1420" s="12">
        <v>9</v>
      </c>
      <c r="C1420" s="19" t="s">
        <v>172</v>
      </c>
      <c r="D1420" t="s">
        <v>2429</v>
      </c>
      <c r="E1420" s="21">
        <v>20</v>
      </c>
      <c r="F1420" s="21">
        <v>33</v>
      </c>
      <c r="G1420" s="12">
        <v>1</v>
      </c>
      <c r="H1420" s="12">
        <v>46</v>
      </c>
      <c r="I1420" t="s">
        <v>2421</v>
      </c>
      <c r="J1420" s="16">
        <f>F1420-E1420</f>
        <v>13</v>
      </c>
      <c r="K1420" s="16">
        <f>F1420*G1420</f>
        <v>33</v>
      </c>
      <c r="L1420" s="24">
        <f>(J1420/K1420)</f>
        <v>0.39393939393939392</v>
      </c>
      <c r="M1420" s="24">
        <f t="shared" si="22"/>
        <v>0.39393939393939392</v>
      </c>
    </row>
    <row r="1421" spans="1:13">
      <c r="A1421" s="25">
        <v>576</v>
      </c>
      <c r="B1421" s="12">
        <v>9</v>
      </c>
      <c r="C1421" s="19" t="s">
        <v>72</v>
      </c>
      <c r="D1421" t="s">
        <v>2424</v>
      </c>
      <c r="E1421" s="21">
        <v>19</v>
      </c>
      <c r="F1421" s="21">
        <v>31</v>
      </c>
      <c r="G1421" s="12">
        <v>3</v>
      </c>
      <c r="H1421" s="12">
        <v>32</v>
      </c>
      <c r="I1421" t="s">
        <v>2421</v>
      </c>
      <c r="J1421" s="16">
        <f>F1421-E1421</f>
        <v>12</v>
      </c>
      <c r="K1421" s="16">
        <f>F1421*G1421</f>
        <v>93</v>
      </c>
      <c r="L1421" s="24">
        <f>(J1421/K1421)</f>
        <v>0.12903225806451613</v>
      </c>
      <c r="M1421" s="24">
        <f t="shared" si="22"/>
        <v>0.38709677419354838</v>
      </c>
    </row>
    <row r="1422" spans="1:13">
      <c r="A1422" s="25">
        <v>576</v>
      </c>
      <c r="B1422" s="12">
        <v>9</v>
      </c>
      <c r="C1422" s="19" t="s">
        <v>56</v>
      </c>
      <c r="D1422" t="s">
        <v>2427</v>
      </c>
      <c r="E1422" s="21">
        <v>22</v>
      </c>
      <c r="F1422" s="21">
        <v>36</v>
      </c>
      <c r="G1422" s="12">
        <v>3</v>
      </c>
      <c r="H1422" s="12">
        <v>37</v>
      </c>
      <c r="I1422" t="s">
        <v>2423</v>
      </c>
      <c r="J1422" s="16">
        <f>F1422-E1422</f>
        <v>14</v>
      </c>
      <c r="K1422" s="16">
        <f>F1422*G1422</f>
        <v>108</v>
      </c>
      <c r="L1422" s="24">
        <f>(J1422/K1422)</f>
        <v>0.12962962962962962</v>
      </c>
      <c r="M1422" s="24">
        <f t="shared" si="22"/>
        <v>0.3888888888888889</v>
      </c>
    </row>
    <row r="1423" spans="1:13">
      <c r="A1423" s="25">
        <v>577</v>
      </c>
      <c r="B1423" s="12">
        <v>5</v>
      </c>
      <c r="C1423" s="19" t="s">
        <v>59</v>
      </c>
      <c r="D1423" t="s">
        <v>2439</v>
      </c>
      <c r="E1423" s="21">
        <v>10</v>
      </c>
      <c r="F1423" s="21">
        <v>18</v>
      </c>
      <c r="G1423" s="12">
        <v>1</v>
      </c>
      <c r="H1423" s="12">
        <v>10</v>
      </c>
      <c r="I1423" t="s">
        <v>2423</v>
      </c>
      <c r="J1423" s="16">
        <f>F1423-E1423</f>
        <v>8</v>
      </c>
      <c r="K1423" s="16">
        <f>F1423*G1423</f>
        <v>18</v>
      </c>
      <c r="L1423" s="24">
        <f>(J1423/K1423)</f>
        <v>0.44444444444444442</v>
      </c>
      <c r="M1423" s="24">
        <f t="shared" si="22"/>
        <v>0.44444444444444442</v>
      </c>
    </row>
    <row r="1424" spans="1:13">
      <c r="A1424" s="25">
        <v>577</v>
      </c>
      <c r="B1424" s="12">
        <v>5</v>
      </c>
      <c r="C1424" s="19" t="s">
        <v>133</v>
      </c>
      <c r="D1424" t="s">
        <v>2434</v>
      </c>
      <c r="E1424" s="21">
        <v>13</v>
      </c>
      <c r="F1424" s="21">
        <v>22</v>
      </c>
      <c r="G1424" s="12">
        <v>1</v>
      </c>
      <c r="H1424" s="12">
        <v>15</v>
      </c>
      <c r="I1424" t="s">
        <v>2421</v>
      </c>
      <c r="J1424" s="16">
        <f>F1424-E1424</f>
        <v>9</v>
      </c>
      <c r="K1424" s="16">
        <f>F1424*G1424</f>
        <v>22</v>
      </c>
      <c r="L1424" s="24">
        <f>(J1424/K1424)</f>
        <v>0.40909090909090912</v>
      </c>
      <c r="M1424" s="24">
        <f t="shared" si="22"/>
        <v>0.40909090909090912</v>
      </c>
    </row>
    <row r="1425" spans="1:13">
      <c r="A1425" s="25">
        <v>578</v>
      </c>
      <c r="B1425" s="12">
        <v>11</v>
      </c>
      <c r="C1425" s="19" t="s">
        <v>50</v>
      </c>
      <c r="D1425" t="s">
        <v>2422</v>
      </c>
      <c r="E1425" s="21">
        <v>18</v>
      </c>
      <c r="F1425" s="21">
        <v>30</v>
      </c>
      <c r="G1425" s="12">
        <v>3</v>
      </c>
      <c r="H1425" s="12">
        <v>44</v>
      </c>
      <c r="I1425" t="s">
        <v>2421</v>
      </c>
      <c r="J1425" s="16">
        <f>F1425-E1425</f>
        <v>12</v>
      </c>
      <c r="K1425" s="16">
        <f>F1425*G1425</f>
        <v>90</v>
      </c>
      <c r="L1425" s="24">
        <f>(J1425/K1425)</f>
        <v>0.13333333333333333</v>
      </c>
      <c r="M1425" s="24">
        <f t="shared" si="22"/>
        <v>0.4</v>
      </c>
    </row>
    <row r="1426" spans="1:13">
      <c r="A1426" s="25">
        <v>579</v>
      </c>
      <c r="B1426" s="12">
        <v>9</v>
      </c>
      <c r="C1426" s="19" t="s">
        <v>78</v>
      </c>
      <c r="D1426" t="s">
        <v>2441</v>
      </c>
      <c r="E1426" s="21">
        <v>15</v>
      </c>
      <c r="F1426" s="21">
        <v>25</v>
      </c>
      <c r="G1426" s="12">
        <v>2</v>
      </c>
      <c r="H1426" s="12">
        <v>48</v>
      </c>
      <c r="I1426" t="s">
        <v>2421</v>
      </c>
      <c r="J1426" s="16">
        <f>F1426-E1426</f>
        <v>10</v>
      </c>
      <c r="K1426" s="16">
        <f>F1426*G1426</f>
        <v>50</v>
      </c>
      <c r="L1426" s="24">
        <f>(J1426/K1426)</f>
        <v>0.2</v>
      </c>
      <c r="M1426" s="24">
        <f t="shared" si="22"/>
        <v>0.4</v>
      </c>
    </row>
    <row r="1427" spans="1:13">
      <c r="A1427" s="25">
        <v>580</v>
      </c>
      <c r="B1427" s="12">
        <v>10</v>
      </c>
      <c r="C1427" s="19" t="s">
        <v>172</v>
      </c>
      <c r="D1427" t="s">
        <v>2429</v>
      </c>
      <c r="E1427" s="21">
        <v>20</v>
      </c>
      <c r="F1427" s="21">
        <v>33</v>
      </c>
      <c r="G1427" s="12">
        <v>1</v>
      </c>
      <c r="H1427" s="12">
        <v>30</v>
      </c>
      <c r="I1427" t="s">
        <v>2421</v>
      </c>
      <c r="J1427" s="16">
        <f>F1427-E1427</f>
        <v>13</v>
      </c>
      <c r="K1427" s="16">
        <f>F1427*G1427</f>
        <v>33</v>
      </c>
      <c r="L1427" s="24">
        <f>(J1427/K1427)</f>
        <v>0.39393939393939392</v>
      </c>
      <c r="M1427" s="24">
        <f t="shared" si="22"/>
        <v>0.39393939393939392</v>
      </c>
    </row>
    <row r="1428" spans="1:13">
      <c r="A1428" s="25">
        <v>581</v>
      </c>
      <c r="B1428" s="12">
        <v>18</v>
      </c>
      <c r="C1428" s="19" t="s">
        <v>172</v>
      </c>
      <c r="D1428" t="s">
        <v>2429</v>
      </c>
      <c r="E1428" s="21">
        <v>20</v>
      </c>
      <c r="F1428" s="21">
        <v>33</v>
      </c>
      <c r="G1428" s="12">
        <v>1</v>
      </c>
      <c r="H1428" s="12">
        <v>15</v>
      </c>
      <c r="I1428" t="s">
        <v>2421</v>
      </c>
      <c r="J1428" s="16">
        <f>F1428-E1428</f>
        <v>13</v>
      </c>
      <c r="K1428" s="16">
        <f>F1428*G1428</f>
        <v>33</v>
      </c>
      <c r="L1428" s="24">
        <f>(J1428/K1428)</f>
        <v>0.39393939393939392</v>
      </c>
      <c r="M1428" s="24">
        <f t="shared" si="22"/>
        <v>0.39393939393939392</v>
      </c>
    </row>
    <row r="1429" spans="1:13">
      <c r="A1429" s="25">
        <v>581</v>
      </c>
      <c r="B1429" s="12">
        <v>18</v>
      </c>
      <c r="C1429" s="19" t="s">
        <v>50</v>
      </c>
      <c r="D1429" t="s">
        <v>2422</v>
      </c>
      <c r="E1429" s="21">
        <v>18</v>
      </c>
      <c r="F1429" s="21">
        <v>30</v>
      </c>
      <c r="G1429" s="12">
        <v>3</v>
      </c>
      <c r="H1429" s="12">
        <v>40</v>
      </c>
      <c r="I1429" t="s">
        <v>2421</v>
      </c>
      <c r="J1429" s="16">
        <f>F1429-E1429</f>
        <v>12</v>
      </c>
      <c r="K1429" s="16">
        <f>F1429*G1429</f>
        <v>90</v>
      </c>
      <c r="L1429" s="24">
        <f>(J1429/K1429)</f>
        <v>0.13333333333333333</v>
      </c>
      <c r="M1429" s="24">
        <f t="shared" si="22"/>
        <v>0.4</v>
      </c>
    </row>
    <row r="1430" spans="1:13">
      <c r="A1430" s="25">
        <v>582</v>
      </c>
      <c r="B1430" s="12">
        <v>3</v>
      </c>
      <c r="C1430" s="19" t="s">
        <v>64</v>
      </c>
      <c r="D1430" t="s">
        <v>2425</v>
      </c>
      <c r="E1430" s="21">
        <v>16</v>
      </c>
      <c r="F1430" s="21">
        <v>27</v>
      </c>
      <c r="G1430" s="12">
        <v>2</v>
      </c>
      <c r="H1430" s="12">
        <v>42</v>
      </c>
      <c r="I1430" t="s">
        <v>2423</v>
      </c>
      <c r="J1430" s="16">
        <f>F1430-E1430</f>
        <v>11</v>
      </c>
      <c r="K1430" s="16">
        <f>F1430*G1430</f>
        <v>54</v>
      </c>
      <c r="L1430" s="24">
        <f>(J1430/K1430)</f>
        <v>0.20370370370370369</v>
      </c>
      <c r="M1430" s="24">
        <f t="shared" si="22"/>
        <v>0.40740740740740738</v>
      </c>
    </row>
    <row r="1431" spans="1:13">
      <c r="A1431" s="25">
        <v>583</v>
      </c>
      <c r="B1431" s="12">
        <v>9</v>
      </c>
      <c r="C1431" s="19" t="s">
        <v>68</v>
      </c>
      <c r="D1431" t="s">
        <v>2431</v>
      </c>
      <c r="E1431" s="21">
        <v>11</v>
      </c>
      <c r="F1431" s="21">
        <v>19</v>
      </c>
      <c r="G1431" s="12">
        <v>3</v>
      </c>
      <c r="H1431" s="12">
        <v>15</v>
      </c>
      <c r="I1431" t="s">
        <v>2421</v>
      </c>
      <c r="J1431" s="16">
        <f>F1431-E1431</f>
        <v>8</v>
      </c>
      <c r="K1431" s="16">
        <f>F1431*G1431</f>
        <v>57</v>
      </c>
      <c r="L1431" s="24">
        <f>(J1431/K1431)</f>
        <v>0.14035087719298245</v>
      </c>
      <c r="M1431" s="24">
        <f t="shared" si="22"/>
        <v>0.42105263157894735</v>
      </c>
    </row>
    <row r="1432" spans="1:13">
      <c r="A1432" s="25">
        <v>583</v>
      </c>
      <c r="B1432" s="12">
        <v>9</v>
      </c>
      <c r="C1432" s="19" t="s">
        <v>59</v>
      </c>
      <c r="D1432" t="s">
        <v>2439</v>
      </c>
      <c r="E1432" s="21">
        <v>10</v>
      </c>
      <c r="F1432" s="21">
        <v>18</v>
      </c>
      <c r="G1432" s="12">
        <v>1</v>
      </c>
      <c r="H1432" s="12">
        <v>11</v>
      </c>
      <c r="I1432" t="s">
        <v>2421</v>
      </c>
      <c r="J1432" s="16">
        <f>F1432-E1432</f>
        <v>8</v>
      </c>
      <c r="K1432" s="16">
        <f>F1432*G1432</f>
        <v>18</v>
      </c>
      <c r="L1432" s="24">
        <f>(J1432/K1432)</f>
        <v>0.44444444444444442</v>
      </c>
      <c r="M1432" s="24">
        <f t="shared" si="22"/>
        <v>0.44444444444444442</v>
      </c>
    </row>
    <row r="1433" spans="1:13">
      <c r="A1433" s="25">
        <v>583</v>
      </c>
      <c r="B1433" s="12">
        <v>9</v>
      </c>
      <c r="C1433" s="19" t="s">
        <v>102</v>
      </c>
      <c r="D1433" t="s">
        <v>2420</v>
      </c>
      <c r="E1433" s="21">
        <v>14</v>
      </c>
      <c r="F1433" s="21">
        <v>24</v>
      </c>
      <c r="G1433" s="12">
        <v>2</v>
      </c>
      <c r="H1433" s="12">
        <v>29</v>
      </c>
      <c r="I1433" t="s">
        <v>2423</v>
      </c>
      <c r="J1433" s="16">
        <f>F1433-E1433</f>
        <v>10</v>
      </c>
      <c r="K1433" s="16">
        <f>F1433*G1433</f>
        <v>48</v>
      </c>
      <c r="L1433" s="24">
        <f>(J1433/K1433)</f>
        <v>0.20833333333333334</v>
      </c>
      <c r="M1433" s="24">
        <f t="shared" si="22"/>
        <v>0.41666666666666669</v>
      </c>
    </row>
    <row r="1434" spans="1:13">
      <c r="A1434" s="25">
        <v>583</v>
      </c>
      <c r="B1434" s="12">
        <v>9</v>
      </c>
      <c r="C1434" s="19" t="s">
        <v>42</v>
      </c>
      <c r="D1434" t="s">
        <v>2426</v>
      </c>
      <c r="E1434" s="21">
        <v>25</v>
      </c>
      <c r="F1434" s="21">
        <v>40</v>
      </c>
      <c r="G1434" s="12">
        <v>3</v>
      </c>
      <c r="H1434" s="12">
        <v>50</v>
      </c>
      <c r="I1434" t="s">
        <v>2423</v>
      </c>
      <c r="J1434" s="16">
        <f>F1434-E1434</f>
        <v>15</v>
      </c>
      <c r="K1434" s="16">
        <f>F1434*G1434</f>
        <v>120</v>
      </c>
      <c r="L1434" s="24">
        <f>(J1434/K1434)</f>
        <v>0.125</v>
      </c>
      <c r="M1434" s="24">
        <f t="shared" si="22"/>
        <v>0.375</v>
      </c>
    </row>
    <row r="1435" spans="1:13">
      <c r="A1435" s="25">
        <v>584</v>
      </c>
      <c r="B1435" s="12">
        <v>9</v>
      </c>
      <c r="C1435" s="19" t="s">
        <v>53</v>
      </c>
      <c r="D1435" t="s">
        <v>2438</v>
      </c>
      <c r="E1435" s="21">
        <v>13</v>
      </c>
      <c r="F1435" s="21">
        <v>21</v>
      </c>
      <c r="G1435" s="12">
        <v>1</v>
      </c>
      <c r="H1435" s="12">
        <v>57</v>
      </c>
      <c r="I1435" t="s">
        <v>2423</v>
      </c>
      <c r="J1435" s="16">
        <f>F1435-E1435</f>
        <v>8</v>
      </c>
      <c r="K1435" s="16">
        <f>F1435*G1435</f>
        <v>21</v>
      </c>
      <c r="L1435" s="24">
        <f>(J1435/K1435)</f>
        <v>0.38095238095238093</v>
      </c>
      <c r="M1435" s="24">
        <f t="shared" si="22"/>
        <v>0.38095238095238093</v>
      </c>
    </row>
    <row r="1436" spans="1:13">
      <c r="A1436" s="25">
        <v>584</v>
      </c>
      <c r="B1436" s="12">
        <v>9</v>
      </c>
      <c r="C1436" s="19" t="s">
        <v>72</v>
      </c>
      <c r="D1436" t="s">
        <v>2424</v>
      </c>
      <c r="E1436" s="21">
        <v>19</v>
      </c>
      <c r="F1436" s="21">
        <v>31</v>
      </c>
      <c r="G1436" s="12">
        <v>2</v>
      </c>
      <c r="H1436" s="12">
        <v>34</v>
      </c>
      <c r="I1436" t="s">
        <v>2421</v>
      </c>
      <c r="J1436" s="16">
        <f>F1436-E1436</f>
        <v>12</v>
      </c>
      <c r="K1436" s="16">
        <f>F1436*G1436</f>
        <v>62</v>
      </c>
      <c r="L1436" s="24">
        <f>(J1436/K1436)</f>
        <v>0.19354838709677419</v>
      </c>
      <c r="M1436" s="24">
        <f t="shared" si="22"/>
        <v>0.38709677419354838</v>
      </c>
    </row>
    <row r="1437" spans="1:13">
      <c r="A1437" s="25">
        <v>584</v>
      </c>
      <c r="B1437" s="12">
        <v>9</v>
      </c>
      <c r="C1437" s="19" t="s">
        <v>37</v>
      </c>
      <c r="D1437" t="s">
        <v>2430</v>
      </c>
      <c r="E1437" s="21">
        <v>16</v>
      </c>
      <c r="F1437" s="21">
        <v>28</v>
      </c>
      <c r="G1437" s="12">
        <v>2</v>
      </c>
      <c r="H1437" s="12">
        <v>23</v>
      </c>
      <c r="I1437" t="s">
        <v>2421</v>
      </c>
      <c r="J1437" s="16">
        <f>F1437-E1437</f>
        <v>12</v>
      </c>
      <c r="K1437" s="16">
        <f>F1437*G1437</f>
        <v>56</v>
      </c>
      <c r="L1437" s="24">
        <f>(J1437/K1437)</f>
        <v>0.21428571428571427</v>
      </c>
      <c r="M1437" s="24">
        <f t="shared" si="22"/>
        <v>0.42857142857142855</v>
      </c>
    </row>
    <row r="1438" spans="1:13">
      <c r="A1438" s="25">
        <v>585</v>
      </c>
      <c r="B1438" s="12">
        <v>3</v>
      </c>
      <c r="C1438" s="19" t="s">
        <v>159</v>
      </c>
      <c r="D1438" t="s">
        <v>2433</v>
      </c>
      <c r="E1438" s="21">
        <v>19</v>
      </c>
      <c r="F1438" s="21">
        <v>32</v>
      </c>
      <c r="G1438" s="12">
        <v>1</v>
      </c>
      <c r="H1438" s="12">
        <v>35</v>
      </c>
      <c r="I1438" t="s">
        <v>2423</v>
      </c>
      <c r="J1438" s="16">
        <f>F1438-E1438</f>
        <v>13</v>
      </c>
      <c r="K1438" s="16">
        <f>F1438*G1438</f>
        <v>32</v>
      </c>
      <c r="L1438" s="24">
        <f>(J1438/K1438)</f>
        <v>0.40625</v>
      </c>
      <c r="M1438" s="24">
        <f t="shared" si="22"/>
        <v>0.40625</v>
      </c>
    </row>
    <row r="1439" spans="1:13">
      <c r="A1439" s="25">
        <v>585</v>
      </c>
      <c r="B1439" s="12">
        <v>3</v>
      </c>
      <c r="C1439" s="19" t="s">
        <v>24</v>
      </c>
      <c r="D1439" t="s">
        <v>2432</v>
      </c>
      <c r="E1439" s="21">
        <v>21</v>
      </c>
      <c r="F1439" s="21">
        <v>35</v>
      </c>
      <c r="G1439" s="12">
        <v>1</v>
      </c>
      <c r="H1439" s="12">
        <v>8</v>
      </c>
      <c r="I1439" t="s">
        <v>2423</v>
      </c>
      <c r="J1439" s="16">
        <f>F1439-E1439</f>
        <v>14</v>
      </c>
      <c r="K1439" s="16">
        <f>F1439*G1439</f>
        <v>35</v>
      </c>
      <c r="L1439" s="24">
        <f>(J1439/K1439)</f>
        <v>0.4</v>
      </c>
      <c r="M1439" s="24">
        <f t="shared" si="22"/>
        <v>0.4</v>
      </c>
    </row>
    <row r="1440" spans="1:13">
      <c r="A1440" s="25">
        <v>585</v>
      </c>
      <c r="B1440" s="12">
        <v>3</v>
      </c>
      <c r="C1440" s="19" t="s">
        <v>59</v>
      </c>
      <c r="D1440" t="s">
        <v>2439</v>
      </c>
      <c r="E1440" s="21">
        <v>10</v>
      </c>
      <c r="F1440" s="21">
        <v>18</v>
      </c>
      <c r="G1440" s="12">
        <v>2</v>
      </c>
      <c r="H1440" s="12">
        <v>22</v>
      </c>
      <c r="I1440" t="s">
        <v>2421</v>
      </c>
      <c r="J1440" s="16">
        <f>F1440-E1440</f>
        <v>8</v>
      </c>
      <c r="K1440" s="16">
        <f>F1440*G1440</f>
        <v>36</v>
      </c>
      <c r="L1440" s="24">
        <f>(J1440/K1440)</f>
        <v>0.22222222222222221</v>
      </c>
      <c r="M1440" s="24">
        <f t="shared" si="22"/>
        <v>0.44444444444444442</v>
      </c>
    </row>
    <row r="1441" spans="1:13">
      <c r="A1441" s="25">
        <v>585</v>
      </c>
      <c r="B1441" s="12">
        <v>3</v>
      </c>
      <c r="C1441" s="19" t="s">
        <v>78</v>
      </c>
      <c r="D1441" t="s">
        <v>2441</v>
      </c>
      <c r="E1441" s="21">
        <v>15</v>
      </c>
      <c r="F1441" s="21">
        <v>25</v>
      </c>
      <c r="G1441" s="12">
        <v>1</v>
      </c>
      <c r="H1441" s="12">
        <v>30</v>
      </c>
      <c r="I1441" t="s">
        <v>2423</v>
      </c>
      <c r="J1441" s="16">
        <f>F1441-E1441</f>
        <v>10</v>
      </c>
      <c r="K1441" s="16">
        <f>F1441*G1441</f>
        <v>25</v>
      </c>
      <c r="L1441" s="24">
        <f>(J1441/K1441)</f>
        <v>0.4</v>
      </c>
      <c r="M1441" s="24">
        <f t="shared" si="22"/>
        <v>0.4</v>
      </c>
    </row>
    <row r="1442" spans="1:13">
      <c r="A1442" s="25">
        <v>586</v>
      </c>
      <c r="B1442" s="12">
        <v>17</v>
      </c>
      <c r="C1442" s="19" t="s">
        <v>172</v>
      </c>
      <c r="D1442" t="s">
        <v>2429</v>
      </c>
      <c r="E1442" s="21">
        <v>20</v>
      </c>
      <c r="F1442" s="21">
        <v>33</v>
      </c>
      <c r="G1442" s="12">
        <v>3</v>
      </c>
      <c r="H1442" s="12">
        <v>47</v>
      </c>
      <c r="I1442" t="s">
        <v>2423</v>
      </c>
      <c r="J1442" s="16">
        <f>F1442-E1442</f>
        <v>13</v>
      </c>
      <c r="K1442" s="16">
        <f>F1442*G1442</f>
        <v>99</v>
      </c>
      <c r="L1442" s="24">
        <f>(J1442/K1442)</f>
        <v>0.13131313131313133</v>
      </c>
      <c r="M1442" s="24">
        <f t="shared" si="22"/>
        <v>0.39393939393939392</v>
      </c>
    </row>
    <row r="1443" spans="1:13">
      <c r="A1443" s="25">
        <v>586</v>
      </c>
      <c r="B1443" s="12">
        <v>17</v>
      </c>
      <c r="C1443" s="19" t="s">
        <v>102</v>
      </c>
      <c r="D1443" t="s">
        <v>2420</v>
      </c>
      <c r="E1443" s="21">
        <v>14</v>
      </c>
      <c r="F1443" s="21">
        <v>24</v>
      </c>
      <c r="G1443" s="12">
        <v>3</v>
      </c>
      <c r="H1443" s="12">
        <v>45</v>
      </c>
      <c r="I1443" t="s">
        <v>2421</v>
      </c>
      <c r="J1443" s="16">
        <f>F1443-E1443</f>
        <v>10</v>
      </c>
      <c r="K1443" s="16">
        <f>F1443*G1443</f>
        <v>72</v>
      </c>
      <c r="L1443" s="24">
        <f>(J1443/K1443)</f>
        <v>0.1388888888888889</v>
      </c>
      <c r="M1443" s="24">
        <f t="shared" si="22"/>
        <v>0.41666666666666669</v>
      </c>
    </row>
    <row r="1444" spans="1:13">
      <c r="A1444" s="25">
        <v>587</v>
      </c>
      <c r="B1444" s="12">
        <v>7</v>
      </c>
      <c r="C1444" s="19" t="s">
        <v>102</v>
      </c>
      <c r="D1444" t="s">
        <v>2420</v>
      </c>
      <c r="E1444" s="21">
        <v>14</v>
      </c>
      <c r="F1444" s="21">
        <v>24</v>
      </c>
      <c r="G1444" s="12">
        <v>2</v>
      </c>
      <c r="H1444" s="12">
        <v>43</v>
      </c>
      <c r="I1444" t="s">
        <v>2423</v>
      </c>
      <c r="J1444" s="16">
        <f>F1444-E1444</f>
        <v>10</v>
      </c>
      <c r="K1444" s="16">
        <f>F1444*G1444</f>
        <v>48</v>
      </c>
      <c r="L1444" s="24">
        <f>(J1444/K1444)</f>
        <v>0.20833333333333334</v>
      </c>
      <c r="M1444" s="24">
        <f t="shared" si="22"/>
        <v>0.41666666666666669</v>
      </c>
    </row>
    <row r="1445" spans="1:13">
      <c r="A1445" s="25">
        <v>588</v>
      </c>
      <c r="B1445" s="12">
        <v>15</v>
      </c>
      <c r="C1445" s="19" t="s">
        <v>96</v>
      </c>
      <c r="D1445" t="s">
        <v>2440</v>
      </c>
      <c r="E1445" s="21">
        <v>15</v>
      </c>
      <c r="F1445" s="21">
        <v>26</v>
      </c>
      <c r="G1445" s="12">
        <v>1</v>
      </c>
      <c r="H1445" s="12">
        <v>25</v>
      </c>
      <c r="I1445" t="s">
        <v>2423</v>
      </c>
      <c r="J1445" s="16">
        <f>F1445-E1445</f>
        <v>11</v>
      </c>
      <c r="K1445" s="16">
        <f>F1445*G1445</f>
        <v>26</v>
      </c>
      <c r="L1445" s="24">
        <f>(J1445/K1445)</f>
        <v>0.42307692307692307</v>
      </c>
      <c r="M1445" s="24">
        <f t="shared" si="22"/>
        <v>0.42307692307692307</v>
      </c>
    </row>
    <row r="1446" spans="1:13">
      <c r="A1446" s="25">
        <v>588</v>
      </c>
      <c r="B1446" s="12">
        <v>15</v>
      </c>
      <c r="C1446" s="19" t="s">
        <v>78</v>
      </c>
      <c r="D1446" t="s">
        <v>2441</v>
      </c>
      <c r="E1446" s="21">
        <v>15</v>
      </c>
      <c r="F1446" s="21">
        <v>25</v>
      </c>
      <c r="G1446" s="12">
        <v>3</v>
      </c>
      <c r="H1446" s="12">
        <v>12</v>
      </c>
      <c r="I1446" t="s">
        <v>2423</v>
      </c>
      <c r="J1446" s="16">
        <f>F1446-E1446</f>
        <v>10</v>
      </c>
      <c r="K1446" s="16">
        <f>F1446*G1446</f>
        <v>75</v>
      </c>
      <c r="L1446" s="24">
        <f>(J1446/K1446)</f>
        <v>0.13333333333333333</v>
      </c>
      <c r="M1446" s="24">
        <f t="shared" si="22"/>
        <v>0.4</v>
      </c>
    </row>
    <row r="1447" spans="1:13">
      <c r="A1447" s="25">
        <v>589</v>
      </c>
      <c r="B1447" s="12">
        <v>10</v>
      </c>
      <c r="C1447" s="19" t="s">
        <v>129</v>
      </c>
      <c r="D1447" t="s">
        <v>2437</v>
      </c>
      <c r="E1447" s="21">
        <v>14</v>
      </c>
      <c r="F1447" s="21">
        <v>23</v>
      </c>
      <c r="G1447" s="12">
        <v>1</v>
      </c>
      <c r="H1447" s="12">
        <v>45</v>
      </c>
      <c r="I1447" t="s">
        <v>2421</v>
      </c>
      <c r="J1447" s="16">
        <f>F1447-E1447</f>
        <v>9</v>
      </c>
      <c r="K1447" s="16">
        <f>F1447*G1447</f>
        <v>23</v>
      </c>
      <c r="L1447" s="24">
        <f>(J1447/K1447)</f>
        <v>0.39130434782608697</v>
      </c>
      <c r="M1447" s="24">
        <f t="shared" si="22"/>
        <v>0.39130434782608697</v>
      </c>
    </row>
    <row r="1448" spans="1:13">
      <c r="A1448" s="25">
        <v>589</v>
      </c>
      <c r="B1448" s="12">
        <v>10</v>
      </c>
      <c r="C1448" s="19" t="s">
        <v>47</v>
      </c>
      <c r="D1448" t="s">
        <v>2435</v>
      </c>
      <c r="E1448" s="21">
        <v>20</v>
      </c>
      <c r="F1448" s="21">
        <v>34</v>
      </c>
      <c r="G1448" s="12">
        <v>3</v>
      </c>
      <c r="H1448" s="12">
        <v>59</v>
      </c>
      <c r="I1448" t="s">
        <v>2421</v>
      </c>
      <c r="J1448" s="16">
        <f>F1448-E1448</f>
        <v>14</v>
      </c>
      <c r="K1448" s="16">
        <f>F1448*G1448</f>
        <v>102</v>
      </c>
      <c r="L1448" s="24">
        <f>(J1448/K1448)</f>
        <v>0.13725490196078433</v>
      </c>
      <c r="M1448" s="24">
        <f t="shared" si="22"/>
        <v>0.41176470588235292</v>
      </c>
    </row>
    <row r="1449" spans="1:13">
      <c r="A1449" s="25">
        <v>589</v>
      </c>
      <c r="B1449" s="12">
        <v>10</v>
      </c>
      <c r="C1449" s="19" t="s">
        <v>53</v>
      </c>
      <c r="D1449" t="s">
        <v>2438</v>
      </c>
      <c r="E1449" s="21">
        <v>13</v>
      </c>
      <c r="F1449" s="21">
        <v>21</v>
      </c>
      <c r="G1449" s="12">
        <v>3</v>
      </c>
      <c r="H1449" s="12">
        <v>7</v>
      </c>
      <c r="I1449" t="s">
        <v>2421</v>
      </c>
      <c r="J1449" s="16">
        <f>F1449-E1449</f>
        <v>8</v>
      </c>
      <c r="K1449" s="16">
        <f>F1449*G1449</f>
        <v>63</v>
      </c>
      <c r="L1449" s="24">
        <f>(J1449/K1449)</f>
        <v>0.12698412698412698</v>
      </c>
      <c r="M1449" s="24">
        <f t="shared" si="22"/>
        <v>0.38095238095238093</v>
      </c>
    </row>
    <row r="1450" spans="1:13">
      <c r="A1450" s="25">
        <v>589</v>
      </c>
      <c r="B1450" s="12">
        <v>10</v>
      </c>
      <c r="C1450" s="19" t="s">
        <v>159</v>
      </c>
      <c r="D1450" t="s">
        <v>2433</v>
      </c>
      <c r="E1450" s="21">
        <v>19</v>
      </c>
      <c r="F1450" s="21">
        <v>32</v>
      </c>
      <c r="G1450" s="12">
        <v>3</v>
      </c>
      <c r="H1450" s="12">
        <v>9</v>
      </c>
      <c r="I1450" t="s">
        <v>2421</v>
      </c>
      <c r="J1450" s="16">
        <f>F1450-E1450</f>
        <v>13</v>
      </c>
      <c r="K1450" s="16">
        <f>F1450*G1450</f>
        <v>96</v>
      </c>
      <c r="L1450" s="24">
        <f>(J1450/K1450)</f>
        <v>0.13541666666666666</v>
      </c>
      <c r="M1450" s="24">
        <f t="shared" si="22"/>
        <v>0.40625</v>
      </c>
    </row>
    <row r="1451" spans="1:13">
      <c r="A1451" s="25">
        <v>590</v>
      </c>
      <c r="B1451" s="12">
        <v>3</v>
      </c>
      <c r="C1451" s="19" t="s">
        <v>47</v>
      </c>
      <c r="D1451" t="s">
        <v>2435</v>
      </c>
      <c r="E1451" s="21">
        <v>20</v>
      </c>
      <c r="F1451" s="21">
        <v>34</v>
      </c>
      <c r="G1451" s="12">
        <v>3</v>
      </c>
      <c r="H1451" s="12">
        <v>43</v>
      </c>
      <c r="I1451" t="s">
        <v>2423</v>
      </c>
      <c r="J1451" s="16">
        <f>F1451-E1451</f>
        <v>14</v>
      </c>
      <c r="K1451" s="16">
        <f>F1451*G1451</f>
        <v>102</v>
      </c>
      <c r="L1451" s="24">
        <f>(J1451/K1451)</f>
        <v>0.13725490196078433</v>
      </c>
      <c r="M1451" s="24">
        <f t="shared" si="22"/>
        <v>0.41176470588235292</v>
      </c>
    </row>
    <row r="1452" spans="1:13">
      <c r="A1452" s="25">
        <v>590</v>
      </c>
      <c r="B1452" s="12">
        <v>3</v>
      </c>
      <c r="C1452" s="19" t="s">
        <v>88</v>
      </c>
      <c r="D1452" t="s">
        <v>2436</v>
      </c>
      <c r="E1452" s="21">
        <v>12</v>
      </c>
      <c r="F1452" s="21">
        <v>20</v>
      </c>
      <c r="G1452" s="12">
        <v>1</v>
      </c>
      <c r="H1452" s="12">
        <v>21</v>
      </c>
      <c r="I1452" t="s">
        <v>2423</v>
      </c>
      <c r="J1452" s="16">
        <f>F1452-E1452</f>
        <v>8</v>
      </c>
      <c r="K1452" s="16">
        <f>F1452*G1452</f>
        <v>20</v>
      </c>
      <c r="L1452" s="24">
        <f>(J1452/K1452)</f>
        <v>0.4</v>
      </c>
      <c r="M1452" s="24">
        <f t="shared" si="22"/>
        <v>0.4</v>
      </c>
    </row>
    <row r="1453" spans="1:13">
      <c r="A1453" s="25">
        <v>591</v>
      </c>
      <c r="B1453" s="12">
        <v>11</v>
      </c>
      <c r="C1453" s="19" t="s">
        <v>42</v>
      </c>
      <c r="D1453" t="s">
        <v>2426</v>
      </c>
      <c r="E1453" s="21">
        <v>25</v>
      </c>
      <c r="F1453" s="21">
        <v>40</v>
      </c>
      <c r="G1453" s="12">
        <v>3</v>
      </c>
      <c r="H1453" s="12">
        <v>51</v>
      </c>
      <c r="I1453" t="s">
        <v>2421</v>
      </c>
      <c r="J1453" s="16">
        <f>F1453-E1453</f>
        <v>15</v>
      </c>
      <c r="K1453" s="16">
        <f>F1453*G1453</f>
        <v>120</v>
      </c>
      <c r="L1453" s="24">
        <f>(J1453/K1453)</f>
        <v>0.125</v>
      </c>
      <c r="M1453" s="24">
        <f t="shared" si="22"/>
        <v>0.375</v>
      </c>
    </row>
    <row r="1454" spans="1:13">
      <c r="A1454" s="25">
        <v>592</v>
      </c>
      <c r="B1454" s="12">
        <v>5</v>
      </c>
      <c r="C1454" s="19" t="s">
        <v>133</v>
      </c>
      <c r="D1454" t="s">
        <v>2434</v>
      </c>
      <c r="E1454" s="21">
        <v>13</v>
      </c>
      <c r="F1454" s="21">
        <v>22</v>
      </c>
      <c r="G1454" s="12">
        <v>2</v>
      </c>
      <c r="H1454" s="12">
        <v>59</v>
      </c>
      <c r="I1454" t="s">
        <v>2421</v>
      </c>
      <c r="J1454" s="16">
        <f>F1454-E1454</f>
        <v>9</v>
      </c>
      <c r="K1454" s="16">
        <f>F1454*G1454</f>
        <v>44</v>
      </c>
      <c r="L1454" s="24">
        <f>(J1454/K1454)</f>
        <v>0.20454545454545456</v>
      </c>
      <c r="M1454" s="24">
        <f t="shared" si="22"/>
        <v>0.40909090909090912</v>
      </c>
    </row>
    <row r="1455" spans="1:13">
      <c r="A1455" s="25">
        <v>592</v>
      </c>
      <c r="B1455" s="12">
        <v>5</v>
      </c>
      <c r="C1455" s="19" t="s">
        <v>78</v>
      </c>
      <c r="D1455" t="s">
        <v>2441</v>
      </c>
      <c r="E1455" s="21">
        <v>15</v>
      </c>
      <c r="F1455" s="21">
        <v>25</v>
      </c>
      <c r="G1455" s="12">
        <v>2</v>
      </c>
      <c r="H1455" s="12">
        <v>42</v>
      </c>
      <c r="I1455" t="s">
        <v>2421</v>
      </c>
      <c r="J1455" s="16">
        <f>F1455-E1455</f>
        <v>10</v>
      </c>
      <c r="K1455" s="16">
        <f>F1455*G1455</f>
        <v>50</v>
      </c>
      <c r="L1455" s="24">
        <f>(J1455/K1455)</f>
        <v>0.2</v>
      </c>
      <c r="M1455" s="24">
        <f t="shared" si="22"/>
        <v>0.4</v>
      </c>
    </row>
    <row r="1456" spans="1:13">
      <c r="A1456" s="25">
        <v>593</v>
      </c>
      <c r="B1456" s="12">
        <v>17</v>
      </c>
      <c r="C1456" s="19" t="s">
        <v>42</v>
      </c>
      <c r="D1456" t="s">
        <v>2426</v>
      </c>
      <c r="E1456" s="21">
        <v>25</v>
      </c>
      <c r="F1456" s="21">
        <v>40</v>
      </c>
      <c r="G1456" s="12">
        <v>1</v>
      </c>
      <c r="H1456" s="12">
        <v>30</v>
      </c>
      <c r="I1456" t="s">
        <v>2421</v>
      </c>
      <c r="J1456" s="16">
        <f>F1456-E1456</f>
        <v>15</v>
      </c>
      <c r="K1456" s="16">
        <f>F1456*G1456</f>
        <v>40</v>
      </c>
      <c r="L1456" s="24">
        <f>(J1456/K1456)</f>
        <v>0.375</v>
      </c>
      <c r="M1456" s="24">
        <f t="shared" si="22"/>
        <v>0.375</v>
      </c>
    </row>
    <row r="1457" spans="1:13">
      <c r="A1457" s="25">
        <v>593</v>
      </c>
      <c r="B1457" s="12">
        <v>17</v>
      </c>
      <c r="C1457" s="19" t="s">
        <v>72</v>
      </c>
      <c r="D1457" t="s">
        <v>2424</v>
      </c>
      <c r="E1457" s="21">
        <v>19</v>
      </c>
      <c r="F1457" s="21">
        <v>31</v>
      </c>
      <c r="G1457" s="12">
        <v>1</v>
      </c>
      <c r="H1457" s="12">
        <v>8</v>
      </c>
      <c r="I1457" t="s">
        <v>2421</v>
      </c>
      <c r="J1457" s="16">
        <f>F1457-E1457</f>
        <v>12</v>
      </c>
      <c r="K1457" s="16">
        <f>F1457*G1457</f>
        <v>31</v>
      </c>
      <c r="L1457" s="24">
        <f>(J1457/K1457)</f>
        <v>0.38709677419354838</v>
      </c>
      <c r="M1457" s="24">
        <f t="shared" si="22"/>
        <v>0.38709677419354838</v>
      </c>
    </row>
    <row r="1458" spans="1:13">
      <c r="A1458" s="25">
        <v>593</v>
      </c>
      <c r="B1458" s="12">
        <v>17</v>
      </c>
      <c r="C1458" s="19" t="s">
        <v>172</v>
      </c>
      <c r="D1458" t="s">
        <v>2429</v>
      </c>
      <c r="E1458" s="21">
        <v>20</v>
      </c>
      <c r="F1458" s="21">
        <v>33</v>
      </c>
      <c r="G1458" s="12">
        <v>2</v>
      </c>
      <c r="H1458" s="12">
        <v>5</v>
      </c>
      <c r="I1458" t="s">
        <v>2423</v>
      </c>
      <c r="J1458" s="16">
        <f>F1458-E1458</f>
        <v>13</v>
      </c>
      <c r="K1458" s="16">
        <f>F1458*G1458</f>
        <v>66</v>
      </c>
      <c r="L1458" s="24">
        <f>(J1458/K1458)</f>
        <v>0.19696969696969696</v>
      </c>
      <c r="M1458" s="24">
        <f t="shared" si="22"/>
        <v>0.39393939393939392</v>
      </c>
    </row>
    <row r="1459" spans="1:13">
      <c r="A1459" s="25">
        <v>593</v>
      </c>
      <c r="B1459" s="12">
        <v>17</v>
      </c>
      <c r="C1459" s="19" t="s">
        <v>56</v>
      </c>
      <c r="D1459" t="s">
        <v>2427</v>
      </c>
      <c r="E1459" s="21">
        <v>22</v>
      </c>
      <c r="F1459" s="21">
        <v>36</v>
      </c>
      <c r="G1459" s="12">
        <v>2</v>
      </c>
      <c r="H1459" s="12">
        <v>5</v>
      </c>
      <c r="I1459" t="s">
        <v>2421</v>
      </c>
      <c r="J1459" s="16">
        <f>F1459-E1459</f>
        <v>14</v>
      </c>
      <c r="K1459" s="16">
        <f>F1459*G1459</f>
        <v>72</v>
      </c>
      <c r="L1459" s="24">
        <f>(J1459/K1459)</f>
        <v>0.19444444444444445</v>
      </c>
      <c r="M1459" s="24">
        <f t="shared" si="22"/>
        <v>0.3888888888888889</v>
      </c>
    </row>
    <row r="1460" spans="1:13">
      <c r="A1460" s="25">
        <v>594</v>
      </c>
      <c r="B1460" s="12">
        <v>17</v>
      </c>
      <c r="C1460" s="19" t="s">
        <v>172</v>
      </c>
      <c r="D1460" t="s">
        <v>2429</v>
      </c>
      <c r="E1460" s="21">
        <v>20</v>
      </c>
      <c r="F1460" s="21">
        <v>33</v>
      </c>
      <c r="G1460" s="12">
        <v>1</v>
      </c>
      <c r="H1460" s="12">
        <v>5</v>
      </c>
      <c r="I1460" t="s">
        <v>2421</v>
      </c>
      <c r="J1460" s="16">
        <f>F1460-E1460</f>
        <v>13</v>
      </c>
      <c r="K1460" s="16">
        <f>F1460*G1460</f>
        <v>33</v>
      </c>
      <c r="L1460" s="24">
        <f>(J1460/K1460)</f>
        <v>0.39393939393939392</v>
      </c>
      <c r="M1460" s="24">
        <f t="shared" si="22"/>
        <v>0.39393939393939392</v>
      </c>
    </row>
    <row r="1461" spans="1:13">
      <c r="A1461" s="25">
        <v>594</v>
      </c>
      <c r="B1461" s="12">
        <v>17</v>
      </c>
      <c r="C1461" s="19" t="s">
        <v>133</v>
      </c>
      <c r="D1461" t="s">
        <v>2434</v>
      </c>
      <c r="E1461" s="21">
        <v>13</v>
      </c>
      <c r="F1461" s="21">
        <v>22</v>
      </c>
      <c r="G1461" s="12">
        <v>3</v>
      </c>
      <c r="H1461" s="12">
        <v>44</v>
      </c>
      <c r="I1461" t="s">
        <v>2421</v>
      </c>
      <c r="J1461" s="16">
        <f>F1461-E1461</f>
        <v>9</v>
      </c>
      <c r="K1461" s="16">
        <f>F1461*G1461</f>
        <v>66</v>
      </c>
      <c r="L1461" s="24">
        <f>(J1461/K1461)</f>
        <v>0.13636363636363635</v>
      </c>
      <c r="M1461" s="24">
        <f t="shared" si="22"/>
        <v>0.40909090909090912</v>
      </c>
    </row>
    <row r="1462" spans="1:13">
      <c r="A1462" s="25">
        <v>594</v>
      </c>
      <c r="B1462" s="12">
        <v>17</v>
      </c>
      <c r="C1462" s="19" t="s">
        <v>88</v>
      </c>
      <c r="D1462" t="s">
        <v>2436</v>
      </c>
      <c r="E1462" s="21">
        <v>12</v>
      </c>
      <c r="F1462" s="21">
        <v>20</v>
      </c>
      <c r="G1462" s="12">
        <v>2</v>
      </c>
      <c r="H1462" s="12">
        <v>49</v>
      </c>
      <c r="I1462" t="s">
        <v>2421</v>
      </c>
      <c r="J1462" s="16">
        <f>F1462-E1462</f>
        <v>8</v>
      </c>
      <c r="K1462" s="16">
        <f>F1462*G1462</f>
        <v>40</v>
      </c>
      <c r="L1462" s="24">
        <f>(J1462/K1462)</f>
        <v>0.2</v>
      </c>
      <c r="M1462" s="24">
        <f t="shared" si="22"/>
        <v>0.4</v>
      </c>
    </row>
    <row r="1463" spans="1:13">
      <c r="A1463" s="25">
        <v>595</v>
      </c>
      <c r="B1463" s="12">
        <v>9</v>
      </c>
      <c r="C1463" s="19" t="s">
        <v>53</v>
      </c>
      <c r="D1463" t="s">
        <v>2438</v>
      </c>
      <c r="E1463" s="21">
        <v>13</v>
      </c>
      <c r="F1463" s="21">
        <v>21</v>
      </c>
      <c r="G1463" s="12">
        <v>2</v>
      </c>
      <c r="H1463" s="12">
        <v>5</v>
      </c>
      <c r="I1463" t="s">
        <v>2421</v>
      </c>
      <c r="J1463" s="16">
        <f>F1463-E1463</f>
        <v>8</v>
      </c>
      <c r="K1463" s="16">
        <f>F1463*G1463</f>
        <v>42</v>
      </c>
      <c r="L1463" s="24">
        <f>(J1463/K1463)</f>
        <v>0.19047619047619047</v>
      </c>
      <c r="M1463" s="24">
        <f t="shared" si="22"/>
        <v>0.38095238095238093</v>
      </c>
    </row>
    <row r="1464" spans="1:13">
      <c r="A1464" s="25">
        <v>595</v>
      </c>
      <c r="B1464" s="12">
        <v>9</v>
      </c>
      <c r="C1464" s="19" t="s">
        <v>50</v>
      </c>
      <c r="D1464" t="s">
        <v>2422</v>
      </c>
      <c r="E1464" s="21">
        <v>18</v>
      </c>
      <c r="F1464" s="21">
        <v>30</v>
      </c>
      <c r="G1464" s="12">
        <v>1</v>
      </c>
      <c r="H1464" s="12">
        <v>44</v>
      </c>
      <c r="I1464" t="s">
        <v>2423</v>
      </c>
      <c r="J1464" s="16">
        <f>F1464-E1464</f>
        <v>12</v>
      </c>
      <c r="K1464" s="16">
        <f>F1464*G1464</f>
        <v>30</v>
      </c>
      <c r="L1464" s="24">
        <f>(J1464/K1464)</f>
        <v>0.4</v>
      </c>
      <c r="M1464" s="24">
        <f t="shared" si="22"/>
        <v>0.4</v>
      </c>
    </row>
    <row r="1465" spans="1:13">
      <c r="A1465" s="25">
        <v>596</v>
      </c>
      <c r="B1465" s="12">
        <v>18</v>
      </c>
      <c r="C1465" s="19" t="s">
        <v>129</v>
      </c>
      <c r="D1465" t="s">
        <v>2437</v>
      </c>
      <c r="E1465" s="21">
        <v>14</v>
      </c>
      <c r="F1465" s="21">
        <v>23</v>
      </c>
      <c r="G1465" s="12">
        <v>2</v>
      </c>
      <c r="H1465" s="12">
        <v>47</v>
      </c>
      <c r="I1465" t="s">
        <v>2423</v>
      </c>
      <c r="J1465" s="16">
        <f>F1465-E1465</f>
        <v>9</v>
      </c>
      <c r="K1465" s="16">
        <f>F1465*G1465</f>
        <v>46</v>
      </c>
      <c r="L1465" s="24">
        <f>(J1465/K1465)</f>
        <v>0.19565217391304349</v>
      </c>
      <c r="M1465" s="24">
        <f t="shared" si="22"/>
        <v>0.39130434782608697</v>
      </c>
    </row>
    <row r="1466" spans="1:13">
      <c r="A1466" s="25">
        <v>596</v>
      </c>
      <c r="B1466" s="12">
        <v>18</v>
      </c>
      <c r="C1466" s="19" t="s">
        <v>102</v>
      </c>
      <c r="D1466" t="s">
        <v>2420</v>
      </c>
      <c r="E1466" s="21">
        <v>14</v>
      </c>
      <c r="F1466" s="21">
        <v>24</v>
      </c>
      <c r="G1466" s="12">
        <v>2</v>
      </c>
      <c r="H1466" s="12">
        <v>50</v>
      </c>
      <c r="I1466" t="s">
        <v>2423</v>
      </c>
      <c r="J1466" s="16">
        <f>F1466-E1466</f>
        <v>10</v>
      </c>
      <c r="K1466" s="16">
        <f>F1466*G1466</f>
        <v>48</v>
      </c>
      <c r="L1466" s="24">
        <f>(J1466/K1466)</f>
        <v>0.20833333333333334</v>
      </c>
      <c r="M1466" s="24">
        <f t="shared" si="22"/>
        <v>0.41666666666666669</v>
      </c>
    </row>
    <row r="1467" spans="1:13">
      <c r="A1467" s="25">
        <v>596</v>
      </c>
      <c r="B1467" s="12">
        <v>18</v>
      </c>
      <c r="C1467" s="19" t="s">
        <v>159</v>
      </c>
      <c r="D1467" t="s">
        <v>2433</v>
      </c>
      <c r="E1467" s="21">
        <v>19</v>
      </c>
      <c r="F1467" s="21">
        <v>32</v>
      </c>
      <c r="G1467" s="12">
        <v>3</v>
      </c>
      <c r="H1467" s="12">
        <v>42</v>
      </c>
      <c r="I1467" t="s">
        <v>2423</v>
      </c>
      <c r="J1467" s="16">
        <f>F1467-E1467</f>
        <v>13</v>
      </c>
      <c r="K1467" s="16">
        <f>F1467*G1467</f>
        <v>96</v>
      </c>
      <c r="L1467" s="24">
        <f>(J1467/K1467)</f>
        <v>0.13541666666666666</v>
      </c>
      <c r="M1467" s="24">
        <f t="shared" si="22"/>
        <v>0.40625</v>
      </c>
    </row>
    <row r="1468" spans="1:13">
      <c r="A1468" s="25">
        <v>596</v>
      </c>
      <c r="B1468" s="12">
        <v>18</v>
      </c>
      <c r="C1468" s="19" t="s">
        <v>78</v>
      </c>
      <c r="D1468" t="s">
        <v>2441</v>
      </c>
      <c r="E1468" s="21">
        <v>15</v>
      </c>
      <c r="F1468" s="21">
        <v>25</v>
      </c>
      <c r="G1468" s="12">
        <v>2</v>
      </c>
      <c r="H1468" s="12">
        <v>19</v>
      </c>
      <c r="I1468" t="s">
        <v>2421</v>
      </c>
      <c r="J1468" s="16">
        <f>F1468-E1468</f>
        <v>10</v>
      </c>
      <c r="K1468" s="16">
        <f>F1468*G1468</f>
        <v>50</v>
      </c>
      <c r="L1468" s="24">
        <f>(J1468/K1468)</f>
        <v>0.2</v>
      </c>
      <c r="M1468" s="24">
        <f t="shared" si="22"/>
        <v>0.4</v>
      </c>
    </row>
    <row r="1469" spans="1:13">
      <c r="A1469" s="25">
        <v>597</v>
      </c>
      <c r="B1469" s="12">
        <v>16</v>
      </c>
      <c r="C1469" s="19" t="s">
        <v>37</v>
      </c>
      <c r="D1469" t="s">
        <v>2430</v>
      </c>
      <c r="E1469" s="21">
        <v>16</v>
      </c>
      <c r="F1469" s="21">
        <v>28</v>
      </c>
      <c r="G1469" s="12">
        <v>1</v>
      </c>
      <c r="H1469" s="12">
        <v>39</v>
      </c>
      <c r="I1469" t="s">
        <v>2423</v>
      </c>
      <c r="J1469" s="16">
        <f>F1469-E1469</f>
        <v>12</v>
      </c>
      <c r="K1469" s="16">
        <f>F1469*G1469</f>
        <v>28</v>
      </c>
      <c r="L1469" s="24">
        <f>(J1469/K1469)</f>
        <v>0.42857142857142855</v>
      </c>
      <c r="M1469" s="24">
        <f t="shared" si="22"/>
        <v>0.42857142857142855</v>
      </c>
    </row>
    <row r="1470" spans="1:13">
      <c r="A1470" s="25">
        <v>597</v>
      </c>
      <c r="B1470" s="12">
        <v>16</v>
      </c>
      <c r="C1470" s="19" t="s">
        <v>59</v>
      </c>
      <c r="D1470" t="s">
        <v>2439</v>
      </c>
      <c r="E1470" s="21">
        <v>10</v>
      </c>
      <c r="F1470" s="21">
        <v>18</v>
      </c>
      <c r="G1470" s="12">
        <v>1</v>
      </c>
      <c r="H1470" s="12">
        <v>55</v>
      </c>
      <c r="I1470" t="s">
        <v>2423</v>
      </c>
      <c r="J1470" s="16">
        <f>F1470-E1470</f>
        <v>8</v>
      </c>
      <c r="K1470" s="16">
        <f>F1470*G1470</f>
        <v>18</v>
      </c>
      <c r="L1470" s="24">
        <f>(J1470/K1470)</f>
        <v>0.44444444444444442</v>
      </c>
      <c r="M1470" s="24">
        <f t="shared" si="22"/>
        <v>0.44444444444444442</v>
      </c>
    </row>
    <row r="1471" spans="1:13">
      <c r="A1471" s="25">
        <v>597</v>
      </c>
      <c r="B1471" s="12">
        <v>16</v>
      </c>
      <c r="C1471" s="19" t="s">
        <v>42</v>
      </c>
      <c r="D1471" t="s">
        <v>2426</v>
      </c>
      <c r="E1471" s="21">
        <v>25</v>
      </c>
      <c r="F1471" s="21">
        <v>40</v>
      </c>
      <c r="G1471" s="12">
        <v>2</v>
      </c>
      <c r="H1471" s="12">
        <v>39</v>
      </c>
      <c r="I1471" t="s">
        <v>2423</v>
      </c>
      <c r="J1471" s="16">
        <f>F1471-E1471</f>
        <v>15</v>
      </c>
      <c r="K1471" s="16">
        <f>F1471*G1471</f>
        <v>80</v>
      </c>
      <c r="L1471" s="24">
        <f>(J1471/K1471)</f>
        <v>0.1875</v>
      </c>
      <c r="M1471" s="24">
        <f t="shared" si="22"/>
        <v>0.375</v>
      </c>
    </row>
    <row r="1472" spans="1:13">
      <c r="A1472" s="25">
        <v>597</v>
      </c>
      <c r="B1472" s="12">
        <v>16</v>
      </c>
      <c r="C1472" s="19" t="s">
        <v>102</v>
      </c>
      <c r="D1472" t="s">
        <v>2420</v>
      </c>
      <c r="E1472" s="21">
        <v>14</v>
      </c>
      <c r="F1472" s="21">
        <v>24</v>
      </c>
      <c r="G1472" s="12">
        <v>1</v>
      </c>
      <c r="H1472" s="12">
        <v>8</v>
      </c>
      <c r="I1472" t="s">
        <v>2423</v>
      </c>
      <c r="J1472" s="16">
        <f>F1472-E1472</f>
        <v>10</v>
      </c>
      <c r="K1472" s="16">
        <f>F1472*G1472</f>
        <v>24</v>
      </c>
      <c r="L1472" s="24">
        <f>(J1472/K1472)</f>
        <v>0.41666666666666669</v>
      </c>
      <c r="M1472" s="24">
        <f t="shared" si="22"/>
        <v>0.41666666666666669</v>
      </c>
    </row>
    <row r="1473" spans="1:13">
      <c r="A1473" s="25">
        <v>598</v>
      </c>
      <c r="B1473" s="12">
        <v>9</v>
      </c>
      <c r="C1473" s="19" t="s">
        <v>96</v>
      </c>
      <c r="D1473" t="s">
        <v>2440</v>
      </c>
      <c r="E1473" s="21">
        <v>15</v>
      </c>
      <c r="F1473" s="21">
        <v>26</v>
      </c>
      <c r="G1473" s="12">
        <v>2</v>
      </c>
      <c r="H1473" s="12">
        <v>44</v>
      </c>
      <c r="I1473" t="s">
        <v>2421</v>
      </c>
      <c r="J1473" s="16">
        <f>F1473-E1473</f>
        <v>11</v>
      </c>
      <c r="K1473" s="16">
        <f>F1473*G1473</f>
        <v>52</v>
      </c>
      <c r="L1473" s="24">
        <f>(J1473/K1473)</f>
        <v>0.21153846153846154</v>
      </c>
      <c r="M1473" s="24">
        <f t="shared" si="22"/>
        <v>0.42307692307692307</v>
      </c>
    </row>
    <row r="1474" spans="1:13">
      <c r="A1474" s="25">
        <v>598</v>
      </c>
      <c r="B1474" s="12">
        <v>9</v>
      </c>
      <c r="C1474" s="19" t="s">
        <v>159</v>
      </c>
      <c r="D1474" t="s">
        <v>2433</v>
      </c>
      <c r="E1474" s="21">
        <v>19</v>
      </c>
      <c r="F1474" s="21">
        <v>32</v>
      </c>
      <c r="G1474" s="12">
        <v>2</v>
      </c>
      <c r="H1474" s="12">
        <v>22</v>
      </c>
      <c r="I1474" t="s">
        <v>2421</v>
      </c>
      <c r="J1474" s="16">
        <f>F1474-E1474</f>
        <v>13</v>
      </c>
      <c r="K1474" s="16">
        <f>F1474*G1474</f>
        <v>64</v>
      </c>
      <c r="L1474" s="24">
        <f>(J1474/K1474)</f>
        <v>0.203125</v>
      </c>
      <c r="M1474" s="24">
        <f t="shared" ref="M1474:M1537" si="23">(J1474/F1474)</f>
        <v>0.40625</v>
      </c>
    </row>
    <row r="1475" spans="1:13">
      <c r="A1475" s="25">
        <v>598</v>
      </c>
      <c r="B1475" s="12">
        <v>9</v>
      </c>
      <c r="C1475" s="19" t="s">
        <v>72</v>
      </c>
      <c r="D1475" t="s">
        <v>2424</v>
      </c>
      <c r="E1475" s="21">
        <v>19</v>
      </c>
      <c r="F1475" s="21">
        <v>31</v>
      </c>
      <c r="G1475" s="12">
        <v>3</v>
      </c>
      <c r="H1475" s="12">
        <v>15</v>
      </c>
      <c r="I1475" t="s">
        <v>2421</v>
      </c>
      <c r="J1475" s="16">
        <f>F1475-E1475</f>
        <v>12</v>
      </c>
      <c r="K1475" s="16">
        <f>F1475*G1475</f>
        <v>93</v>
      </c>
      <c r="L1475" s="24">
        <f>(J1475/K1475)</f>
        <v>0.12903225806451613</v>
      </c>
      <c r="M1475" s="24">
        <f t="shared" si="23"/>
        <v>0.38709677419354838</v>
      </c>
    </row>
    <row r="1476" spans="1:13">
      <c r="A1476" s="25">
        <v>599</v>
      </c>
      <c r="B1476" s="12">
        <v>11</v>
      </c>
      <c r="C1476" s="19" t="s">
        <v>47</v>
      </c>
      <c r="D1476" t="s">
        <v>2435</v>
      </c>
      <c r="E1476" s="21">
        <v>20</v>
      </c>
      <c r="F1476" s="21">
        <v>34</v>
      </c>
      <c r="G1476" s="12">
        <v>2</v>
      </c>
      <c r="H1476" s="12">
        <v>5</v>
      </c>
      <c r="I1476" t="s">
        <v>2421</v>
      </c>
      <c r="J1476" s="16">
        <f>F1476-E1476</f>
        <v>14</v>
      </c>
      <c r="K1476" s="16">
        <f>F1476*G1476</f>
        <v>68</v>
      </c>
      <c r="L1476" s="24">
        <f>(J1476/K1476)</f>
        <v>0.20588235294117646</v>
      </c>
      <c r="M1476" s="24">
        <f t="shared" si="23"/>
        <v>0.41176470588235292</v>
      </c>
    </row>
    <row r="1477" spans="1:13">
      <c r="A1477" s="25">
        <v>599</v>
      </c>
      <c r="B1477" s="12">
        <v>11</v>
      </c>
      <c r="C1477" s="19" t="s">
        <v>72</v>
      </c>
      <c r="D1477" t="s">
        <v>2424</v>
      </c>
      <c r="E1477" s="21">
        <v>19</v>
      </c>
      <c r="F1477" s="21">
        <v>31</v>
      </c>
      <c r="G1477" s="12">
        <v>1</v>
      </c>
      <c r="H1477" s="12">
        <v>49</v>
      </c>
      <c r="I1477" t="s">
        <v>2421</v>
      </c>
      <c r="J1477" s="16">
        <f>F1477-E1477</f>
        <v>12</v>
      </c>
      <c r="K1477" s="16">
        <f>F1477*G1477</f>
        <v>31</v>
      </c>
      <c r="L1477" s="24">
        <f>(J1477/K1477)</f>
        <v>0.38709677419354838</v>
      </c>
      <c r="M1477" s="24">
        <f t="shared" si="23"/>
        <v>0.38709677419354838</v>
      </c>
    </row>
    <row r="1478" spans="1:13">
      <c r="A1478" s="25">
        <v>599</v>
      </c>
      <c r="B1478" s="12">
        <v>11</v>
      </c>
      <c r="C1478" s="19" t="s">
        <v>24</v>
      </c>
      <c r="D1478" t="s">
        <v>2432</v>
      </c>
      <c r="E1478" s="21">
        <v>21</v>
      </c>
      <c r="F1478" s="21">
        <v>35</v>
      </c>
      <c r="G1478" s="12">
        <v>2</v>
      </c>
      <c r="H1478" s="12">
        <v>54</v>
      </c>
      <c r="I1478" t="s">
        <v>2421</v>
      </c>
      <c r="J1478" s="16">
        <f>F1478-E1478</f>
        <v>14</v>
      </c>
      <c r="K1478" s="16">
        <f>F1478*G1478</f>
        <v>70</v>
      </c>
      <c r="L1478" s="24">
        <f>(J1478/K1478)</f>
        <v>0.2</v>
      </c>
      <c r="M1478" s="24">
        <f t="shared" si="23"/>
        <v>0.4</v>
      </c>
    </row>
    <row r="1479" spans="1:13">
      <c r="A1479" s="25">
        <v>600</v>
      </c>
      <c r="B1479" s="12">
        <v>14</v>
      </c>
      <c r="C1479" s="19" t="s">
        <v>37</v>
      </c>
      <c r="D1479" t="s">
        <v>2430</v>
      </c>
      <c r="E1479" s="21">
        <v>16</v>
      </c>
      <c r="F1479" s="21">
        <v>28</v>
      </c>
      <c r="G1479" s="12">
        <v>3</v>
      </c>
      <c r="H1479" s="12">
        <v>22</v>
      </c>
      <c r="I1479" t="s">
        <v>2423</v>
      </c>
      <c r="J1479" s="16">
        <f>F1479-E1479</f>
        <v>12</v>
      </c>
      <c r="K1479" s="16">
        <f>F1479*G1479</f>
        <v>84</v>
      </c>
      <c r="L1479" s="24">
        <f>(J1479/K1479)</f>
        <v>0.14285714285714285</v>
      </c>
      <c r="M1479" s="24">
        <f t="shared" si="23"/>
        <v>0.42857142857142855</v>
      </c>
    </row>
    <row r="1480" spans="1:13">
      <c r="A1480" s="25">
        <v>600</v>
      </c>
      <c r="B1480" s="12">
        <v>14</v>
      </c>
      <c r="C1480" s="19" t="s">
        <v>50</v>
      </c>
      <c r="D1480" t="s">
        <v>2422</v>
      </c>
      <c r="E1480" s="21">
        <v>18</v>
      </c>
      <c r="F1480" s="21">
        <v>30</v>
      </c>
      <c r="G1480" s="12">
        <v>2</v>
      </c>
      <c r="H1480" s="12">
        <v>43</v>
      </c>
      <c r="I1480" t="s">
        <v>2421</v>
      </c>
      <c r="J1480" s="16">
        <f>F1480-E1480</f>
        <v>12</v>
      </c>
      <c r="K1480" s="16">
        <f>F1480*G1480</f>
        <v>60</v>
      </c>
      <c r="L1480" s="24">
        <f>(J1480/K1480)</f>
        <v>0.2</v>
      </c>
      <c r="M1480" s="24">
        <f t="shared" si="23"/>
        <v>0.4</v>
      </c>
    </row>
    <row r="1481" spans="1:13">
      <c r="A1481" s="25">
        <v>601</v>
      </c>
      <c r="B1481" s="12">
        <v>13</v>
      </c>
      <c r="C1481" s="19" t="s">
        <v>42</v>
      </c>
      <c r="D1481" t="s">
        <v>2426</v>
      </c>
      <c r="E1481" s="21">
        <v>25</v>
      </c>
      <c r="F1481" s="21">
        <v>40</v>
      </c>
      <c r="G1481" s="12">
        <v>2</v>
      </c>
      <c r="H1481" s="12">
        <v>11</v>
      </c>
      <c r="I1481" t="s">
        <v>2423</v>
      </c>
      <c r="J1481" s="16">
        <f>F1481-E1481</f>
        <v>15</v>
      </c>
      <c r="K1481" s="16">
        <f>F1481*G1481</f>
        <v>80</v>
      </c>
      <c r="L1481" s="24">
        <f>(J1481/K1481)</f>
        <v>0.1875</v>
      </c>
      <c r="M1481" s="24">
        <f t="shared" si="23"/>
        <v>0.375</v>
      </c>
    </row>
    <row r="1482" spans="1:13">
      <c r="A1482" s="25">
        <v>601</v>
      </c>
      <c r="B1482" s="12">
        <v>13</v>
      </c>
      <c r="C1482" s="19" t="s">
        <v>37</v>
      </c>
      <c r="D1482" t="s">
        <v>2430</v>
      </c>
      <c r="E1482" s="21">
        <v>16</v>
      </c>
      <c r="F1482" s="21">
        <v>28</v>
      </c>
      <c r="G1482" s="12">
        <v>3</v>
      </c>
      <c r="H1482" s="12">
        <v>28</v>
      </c>
      <c r="I1482" t="s">
        <v>2421</v>
      </c>
      <c r="J1482" s="16">
        <f>F1482-E1482</f>
        <v>12</v>
      </c>
      <c r="K1482" s="16">
        <f>F1482*G1482</f>
        <v>84</v>
      </c>
      <c r="L1482" s="24">
        <f>(J1482/K1482)</f>
        <v>0.14285714285714285</v>
      </c>
      <c r="M1482" s="24">
        <f t="shared" si="23"/>
        <v>0.42857142857142855</v>
      </c>
    </row>
    <row r="1483" spans="1:13">
      <c r="A1483" s="25">
        <v>601</v>
      </c>
      <c r="B1483" s="12">
        <v>13</v>
      </c>
      <c r="C1483" s="19" t="s">
        <v>129</v>
      </c>
      <c r="D1483" t="s">
        <v>2437</v>
      </c>
      <c r="E1483" s="21">
        <v>14</v>
      </c>
      <c r="F1483" s="21">
        <v>23</v>
      </c>
      <c r="G1483" s="12">
        <v>1</v>
      </c>
      <c r="H1483" s="12">
        <v>44</v>
      </c>
      <c r="I1483" t="s">
        <v>2423</v>
      </c>
      <c r="J1483" s="16">
        <f>F1483-E1483</f>
        <v>9</v>
      </c>
      <c r="K1483" s="16">
        <f>F1483*G1483</f>
        <v>23</v>
      </c>
      <c r="L1483" s="24">
        <f>(J1483/K1483)</f>
        <v>0.39130434782608697</v>
      </c>
      <c r="M1483" s="24">
        <f t="shared" si="23"/>
        <v>0.39130434782608697</v>
      </c>
    </row>
    <row r="1484" spans="1:13">
      <c r="A1484" s="25">
        <v>601</v>
      </c>
      <c r="B1484" s="12">
        <v>13</v>
      </c>
      <c r="C1484" s="19" t="s">
        <v>24</v>
      </c>
      <c r="D1484" t="s">
        <v>2432</v>
      </c>
      <c r="E1484" s="21">
        <v>21</v>
      </c>
      <c r="F1484" s="21">
        <v>35</v>
      </c>
      <c r="G1484" s="12">
        <v>3</v>
      </c>
      <c r="H1484" s="12">
        <v>32</v>
      </c>
      <c r="I1484" t="s">
        <v>2421</v>
      </c>
      <c r="J1484" s="16">
        <f>F1484-E1484</f>
        <v>14</v>
      </c>
      <c r="K1484" s="16">
        <f>F1484*G1484</f>
        <v>105</v>
      </c>
      <c r="L1484" s="24">
        <f>(J1484/K1484)</f>
        <v>0.13333333333333333</v>
      </c>
      <c r="M1484" s="24">
        <f t="shared" si="23"/>
        <v>0.4</v>
      </c>
    </row>
    <row r="1485" spans="1:13">
      <c r="A1485" s="25">
        <v>602</v>
      </c>
      <c r="B1485" s="12">
        <v>12</v>
      </c>
      <c r="C1485" s="19" t="s">
        <v>24</v>
      </c>
      <c r="D1485" t="s">
        <v>2432</v>
      </c>
      <c r="E1485" s="21">
        <v>21</v>
      </c>
      <c r="F1485" s="21">
        <v>35</v>
      </c>
      <c r="G1485" s="12">
        <v>2</v>
      </c>
      <c r="H1485" s="12">
        <v>56</v>
      </c>
      <c r="I1485" t="s">
        <v>2421</v>
      </c>
      <c r="J1485" s="16">
        <f>F1485-E1485</f>
        <v>14</v>
      </c>
      <c r="K1485" s="16">
        <f>F1485*G1485</f>
        <v>70</v>
      </c>
      <c r="L1485" s="24">
        <f>(J1485/K1485)</f>
        <v>0.2</v>
      </c>
      <c r="M1485" s="24">
        <f t="shared" si="23"/>
        <v>0.4</v>
      </c>
    </row>
    <row r="1486" spans="1:13">
      <c r="A1486" s="25">
        <v>602</v>
      </c>
      <c r="B1486" s="12">
        <v>12</v>
      </c>
      <c r="C1486" s="19" t="s">
        <v>133</v>
      </c>
      <c r="D1486" t="s">
        <v>2434</v>
      </c>
      <c r="E1486" s="21">
        <v>13</v>
      </c>
      <c r="F1486" s="21">
        <v>22</v>
      </c>
      <c r="G1486" s="12">
        <v>3</v>
      </c>
      <c r="H1486" s="12">
        <v>58</v>
      </c>
      <c r="I1486" t="s">
        <v>2421</v>
      </c>
      <c r="J1486" s="16">
        <f>F1486-E1486</f>
        <v>9</v>
      </c>
      <c r="K1486" s="16">
        <f>F1486*G1486</f>
        <v>66</v>
      </c>
      <c r="L1486" s="24">
        <f>(J1486/K1486)</f>
        <v>0.13636363636363635</v>
      </c>
      <c r="M1486" s="24">
        <f t="shared" si="23"/>
        <v>0.40909090909090912</v>
      </c>
    </row>
    <row r="1487" spans="1:13">
      <c r="A1487" s="25">
        <v>602</v>
      </c>
      <c r="B1487" s="12">
        <v>12</v>
      </c>
      <c r="C1487" s="19" t="s">
        <v>50</v>
      </c>
      <c r="D1487" t="s">
        <v>2422</v>
      </c>
      <c r="E1487" s="21">
        <v>18</v>
      </c>
      <c r="F1487" s="21">
        <v>30</v>
      </c>
      <c r="G1487" s="12">
        <v>3</v>
      </c>
      <c r="H1487" s="12">
        <v>12</v>
      </c>
      <c r="I1487" t="s">
        <v>2421</v>
      </c>
      <c r="J1487" s="16">
        <f>F1487-E1487</f>
        <v>12</v>
      </c>
      <c r="K1487" s="16">
        <f>F1487*G1487</f>
        <v>90</v>
      </c>
      <c r="L1487" s="24">
        <f>(J1487/K1487)</f>
        <v>0.13333333333333333</v>
      </c>
      <c r="M1487" s="24">
        <f t="shared" si="23"/>
        <v>0.4</v>
      </c>
    </row>
    <row r="1488" spans="1:13">
      <c r="A1488" s="25">
        <v>602</v>
      </c>
      <c r="B1488" s="12">
        <v>12</v>
      </c>
      <c r="C1488" s="19" t="s">
        <v>42</v>
      </c>
      <c r="D1488" t="s">
        <v>2426</v>
      </c>
      <c r="E1488" s="21">
        <v>25</v>
      </c>
      <c r="F1488" s="21">
        <v>40</v>
      </c>
      <c r="G1488" s="12">
        <v>1</v>
      </c>
      <c r="H1488" s="12">
        <v>36</v>
      </c>
      <c r="I1488" t="s">
        <v>2423</v>
      </c>
      <c r="J1488" s="16">
        <f>F1488-E1488</f>
        <v>15</v>
      </c>
      <c r="K1488" s="16">
        <f>F1488*G1488</f>
        <v>40</v>
      </c>
      <c r="L1488" s="24">
        <f>(J1488/K1488)</f>
        <v>0.375</v>
      </c>
      <c r="M1488" s="24">
        <f t="shared" si="23"/>
        <v>0.375</v>
      </c>
    </row>
    <row r="1489" spans="1:13">
      <c r="A1489" s="25">
        <v>603</v>
      </c>
      <c r="B1489" s="12">
        <v>19</v>
      </c>
      <c r="C1489" s="19" t="s">
        <v>72</v>
      </c>
      <c r="D1489" t="s">
        <v>2424</v>
      </c>
      <c r="E1489" s="21">
        <v>19</v>
      </c>
      <c r="F1489" s="21">
        <v>31</v>
      </c>
      <c r="G1489" s="12">
        <v>2</v>
      </c>
      <c r="H1489" s="12">
        <v>17</v>
      </c>
      <c r="I1489" t="s">
        <v>2421</v>
      </c>
      <c r="J1489" s="16">
        <f>F1489-E1489</f>
        <v>12</v>
      </c>
      <c r="K1489" s="16">
        <f>F1489*G1489</f>
        <v>62</v>
      </c>
      <c r="L1489" s="24">
        <f>(J1489/K1489)</f>
        <v>0.19354838709677419</v>
      </c>
      <c r="M1489" s="24">
        <f t="shared" si="23"/>
        <v>0.38709677419354838</v>
      </c>
    </row>
    <row r="1490" spans="1:13">
      <c r="A1490" s="25">
        <v>604</v>
      </c>
      <c r="B1490" s="12">
        <v>14</v>
      </c>
      <c r="C1490" s="19" t="s">
        <v>24</v>
      </c>
      <c r="D1490" t="s">
        <v>2432</v>
      </c>
      <c r="E1490" s="21">
        <v>21</v>
      </c>
      <c r="F1490" s="21">
        <v>35</v>
      </c>
      <c r="G1490" s="12">
        <v>3</v>
      </c>
      <c r="H1490" s="12">
        <v>42</v>
      </c>
      <c r="I1490" t="s">
        <v>2421</v>
      </c>
      <c r="J1490" s="16">
        <f>F1490-E1490</f>
        <v>14</v>
      </c>
      <c r="K1490" s="16">
        <f>F1490*G1490</f>
        <v>105</v>
      </c>
      <c r="L1490" s="24">
        <f>(J1490/K1490)</f>
        <v>0.13333333333333333</v>
      </c>
      <c r="M1490" s="24">
        <f t="shared" si="23"/>
        <v>0.4</v>
      </c>
    </row>
    <row r="1491" spans="1:13">
      <c r="A1491" s="25">
        <v>605</v>
      </c>
      <c r="B1491" s="12">
        <v>19</v>
      </c>
      <c r="C1491" s="19" t="s">
        <v>88</v>
      </c>
      <c r="D1491" t="s">
        <v>2436</v>
      </c>
      <c r="E1491" s="21">
        <v>12</v>
      </c>
      <c r="F1491" s="21">
        <v>20</v>
      </c>
      <c r="G1491" s="12">
        <v>1</v>
      </c>
      <c r="H1491" s="12">
        <v>47</v>
      </c>
      <c r="I1491" t="s">
        <v>2421</v>
      </c>
      <c r="J1491" s="16">
        <f>F1491-E1491</f>
        <v>8</v>
      </c>
      <c r="K1491" s="16">
        <f>F1491*G1491</f>
        <v>20</v>
      </c>
      <c r="L1491" s="24">
        <f>(J1491/K1491)</f>
        <v>0.4</v>
      </c>
      <c r="M1491" s="24">
        <f t="shared" si="23"/>
        <v>0.4</v>
      </c>
    </row>
    <row r="1492" spans="1:13">
      <c r="A1492" s="25">
        <v>605</v>
      </c>
      <c r="B1492" s="12">
        <v>19</v>
      </c>
      <c r="C1492" s="19" t="s">
        <v>42</v>
      </c>
      <c r="D1492" t="s">
        <v>2426</v>
      </c>
      <c r="E1492" s="21">
        <v>25</v>
      </c>
      <c r="F1492" s="21">
        <v>40</v>
      </c>
      <c r="G1492" s="12">
        <v>1</v>
      </c>
      <c r="H1492" s="12">
        <v>24</v>
      </c>
      <c r="I1492" t="s">
        <v>2423</v>
      </c>
      <c r="J1492" s="16">
        <f>F1492-E1492</f>
        <v>15</v>
      </c>
      <c r="K1492" s="16">
        <f>F1492*G1492</f>
        <v>40</v>
      </c>
      <c r="L1492" s="24">
        <f>(J1492/K1492)</f>
        <v>0.375</v>
      </c>
      <c r="M1492" s="24">
        <f t="shared" si="23"/>
        <v>0.375</v>
      </c>
    </row>
    <row r="1493" spans="1:13">
      <c r="A1493" s="25">
        <v>605</v>
      </c>
      <c r="B1493" s="12">
        <v>19</v>
      </c>
      <c r="C1493" s="19" t="s">
        <v>24</v>
      </c>
      <c r="D1493" t="s">
        <v>2432</v>
      </c>
      <c r="E1493" s="21">
        <v>21</v>
      </c>
      <c r="F1493" s="21">
        <v>35</v>
      </c>
      <c r="G1493" s="12">
        <v>2</v>
      </c>
      <c r="H1493" s="12">
        <v>55</v>
      </c>
      <c r="I1493" t="s">
        <v>2423</v>
      </c>
      <c r="J1493" s="16">
        <f>F1493-E1493</f>
        <v>14</v>
      </c>
      <c r="K1493" s="16">
        <f>F1493*G1493</f>
        <v>70</v>
      </c>
      <c r="L1493" s="24">
        <f>(J1493/K1493)</f>
        <v>0.2</v>
      </c>
      <c r="M1493" s="24">
        <f t="shared" si="23"/>
        <v>0.4</v>
      </c>
    </row>
    <row r="1494" spans="1:13">
      <c r="A1494" s="25">
        <v>605</v>
      </c>
      <c r="B1494" s="12">
        <v>19</v>
      </c>
      <c r="C1494" s="19" t="s">
        <v>50</v>
      </c>
      <c r="D1494" t="s">
        <v>2422</v>
      </c>
      <c r="E1494" s="21">
        <v>18</v>
      </c>
      <c r="F1494" s="21">
        <v>30</v>
      </c>
      <c r="G1494" s="12">
        <v>3</v>
      </c>
      <c r="H1494" s="12">
        <v>50</v>
      </c>
      <c r="I1494" t="s">
        <v>2423</v>
      </c>
      <c r="J1494" s="16">
        <f>F1494-E1494</f>
        <v>12</v>
      </c>
      <c r="K1494" s="16">
        <f>F1494*G1494</f>
        <v>90</v>
      </c>
      <c r="L1494" s="24">
        <f>(J1494/K1494)</f>
        <v>0.13333333333333333</v>
      </c>
      <c r="M1494" s="24">
        <f t="shared" si="23"/>
        <v>0.4</v>
      </c>
    </row>
    <row r="1495" spans="1:13">
      <c r="A1495" s="25">
        <v>606</v>
      </c>
      <c r="B1495" s="12">
        <v>1</v>
      </c>
      <c r="C1495" s="19" t="s">
        <v>78</v>
      </c>
      <c r="D1495" t="s">
        <v>2441</v>
      </c>
      <c r="E1495" s="21">
        <v>15</v>
      </c>
      <c r="F1495" s="21">
        <v>25</v>
      </c>
      <c r="G1495" s="12">
        <v>2</v>
      </c>
      <c r="H1495" s="12">
        <v>47</v>
      </c>
      <c r="I1495" t="s">
        <v>2421</v>
      </c>
      <c r="J1495" s="16">
        <f>F1495-E1495</f>
        <v>10</v>
      </c>
      <c r="K1495" s="16">
        <f>F1495*G1495</f>
        <v>50</v>
      </c>
      <c r="L1495" s="24">
        <f>(J1495/K1495)</f>
        <v>0.2</v>
      </c>
      <c r="M1495" s="24">
        <f t="shared" si="23"/>
        <v>0.4</v>
      </c>
    </row>
    <row r="1496" spans="1:13">
      <c r="A1496" s="25">
        <v>606</v>
      </c>
      <c r="B1496" s="12">
        <v>1</v>
      </c>
      <c r="C1496" s="19" t="s">
        <v>64</v>
      </c>
      <c r="D1496" t="s">
        <v>2425</v>
      </c>
      <c r="E1496" s="21">
        <v>16</v>
      </c>
      <c r="F1496" s="21">
        <v>27</v>
      </c>
      <c r="G1496" s="12">
        <v>3</v>
      </c>
      <c r="H1496" s="12">
        <v>48</v>
      </c>
      <c r="I1496" t="s">
        <v>2423</v>
      </c>
      <c r="J1496" s="16">
        <f>F1496-E1496</f>
        <v>11</v>
      </c>
      <c r="K1496" s="16">
        <f>F1496*G1496</f>
        <v>81</v>
      </c>
      <c r="L1496" s="24">
        <f>(J1496/K1496)</f>
        <v>0.13580246913580246</v>
      </c>
      <c r="M1496" s="24">
        <f t="shared" si="23"/>
        <v>0.40740740740740738</v>
      </c>
    </row>
    <row r="1497" spans="1:13">
      <c r="A1497" s="25">
        <v>606</v>
      </c>
      <c r="B1497" s="12">
        <v>1</v>
      </c>
      <c r="C1497" s="19" t="s">
        <v>96</v>
      </c>
      <c r="D1497" t="s">
        <v>2440</v>
      </c>
      <c r="E1497" s="21">
        <v>15</v>
      </c>
      <c r="F1497" s="21">
        <v>26</v>
      </c>
      <c r="G1497" s="12">
        <v>2</v>
      </c>
      <c r="H1497" s="12">
        <v>50</v>
      </c>
      <c r="I1497" t="s">
        <v>2423</v>
      </c>
      <c r="J1497" s="16">
        <f>F1497-E1497</f>
        <v>11</v>
      </c>
      <c r="K1497" s="16">
        <f>F1497*G1497</f>
        <v>52</v>
      </c>
      <c r="L1497" s="24">
        <f>(J1497/K1497)</f>
        <v>0.21153846153846154</v>
      </c>
      <c r="M1497" s="24">
        <f t="shared" si="23"/>
        <v>0.42307692307692307</v>
      </c>
    </row>
    <row r="1498" spans="1:13">
      <c r="A1498" s="25">
        <v>607</v>
      </c>
      <c r="B1498" s="12">
        <v>10</v>
      </c>
      <c r="C1498" s="19" t="s">
        <v>42</v>
      </c>
      <c r="D1498" t="s">
        <v>2426</v>
      </c>
      <c r="E1498" s="21">
        <v>25</v>
      </c>
      <c r="F1498" s="21">
        <v>40</v>
      </c>
      <c r="G1498" s="12">
        <v>1</v>
      </c>
      <c r="H1498" s="12">
        <v>25</v>
      </c>
      <c r="I1498" t="s">
        <v>2421</v>
      </c>
      <c r="J1498" s="16">
        <f>F1498-E1498</f>
        <v>15</v>
      </c>
      <c r="K1498" s="16">
        <f>F1498*G1498</f>
        <v>40</v>
      </c>
      <c r="L1498" s="24">
        <f>(J1498/K1498)</f>
        <v>0.375</v>
      </c>
      <c r="M1498" s="24">
        <f t="shared" si="23"/>
        <v>0.375</v>
      </c>
    </row>
    <row r="1499" spans="1:13">
      <c r="A1499" s="25">
        <v>607</v>
      </c>
      <c r="B1499" s="12">
        <v>10</v>
      </c>
      <c r="C1499" s="19" t="s">
        <v>37</v>
      </c>
      <c r="D1499" t="s">
        <v>2430</v>
      </c>
      <c r="E1499" s="21">
        <v>16</v>
      </c>
      <c r="F1499" s="21">
        <v>28</v>
      </c>
      <c r="G1499" s="12">
        <v>1</v>
      </c>
      <c r="H1499" s="12">
        <v>44</v>
      </c>
      <c r="I1499" t="s">
        <v>2421</v>
      </c>
      <c r="J1499" s="16">
        <f>F1499-E1499</f>
        <v>12</v>
      </c>
      <c r="K1499" s="16">
        <f>F1499*G1499</f>
        <v>28</v>
      </c>
      <c r="L1499" s="24">
        <f>(J1499/K1499)</f>
        <v>0.42857142857142855</v>
      </c>
      <c r="M1499" s="24">
        <f t="shared" si="23"/>
        <v>0.42857142857142855</v>
      </c>
    </row>
    <row r="1500" spans="1:13">
      <c r="A1500" s="25">
        <v>608</v>
      </c>
      <c r="B1500" s="12">
        <v>7</v>
      </c>
      <c r="C1500" s="19" t="s">
        <v>32</v>
      </c>
      <c r="D1500" t="s">
        <v>2428</v>
      </c>
      <c r="E1500" s="21">
        <v>17</v>
      </c>
      <c r="F1500" s="21">
        <v>29</v>
      </c>
      <c r="G1500" s="12">
        <v>1</v>
      </c>
      <c r="H1500" s="12">
        <v>45</v>
      </c>
      <c r="I1500" t="s">
        <v>2421</v>
      </c>
      <c r="J1500" s="16">
        <f>F1500-E1500</f>
        <v>12</v>
      </c>
      <c r="K1500" s="16">
        <f>F1500*G1500</f>
        <v>29</v>
      </c>
      <c r="L1500" s="24">
        <f>(J1500/K1500)</f>
        <v>0.41379310344827586</v>
      </c>
      <c r="M1500" s="24">
        <f t="shared" si="23"/>
        <v>0.41379310344827586</v>
      </c>
    </row>
    <row r="1501" spans="1:13">
      <c r="A1501" s="25">
        <v>609</v>
      </c>
      <c r="B1501" s="12">
        <v>1</v>
      </c>
      <c r="C1501" s="19" t="s">
        <v>159</v>
      </c>
      <c r="D1501" t="s">
        <v>2433</v>
      </c>
      <c r="E1501" s="21">
        <v>19</v>
      </c>
      <c r="F1501" s="21">
        <v>32</v>
      </c>
      <c r="G1501" s="12">
        <v>1</v>
      </c>
      <c r="H1501" s="12">
        <v>27</v>
      </c>
      <c r="I1501" t="s">
        <v>2423</v>
      </c>
      <c r="J1501" s="16">
        <f>F1501-E1501</f>
        <v>13</v>
      </c>
      <c r="K1501" s="16">
        <f>F1501*G1501</f>
        <v>32</v>
      </c>
      <c r="L1501" s="24">
        <f>(J1501/K1501)</f>
        <v>0.40625</v>
      </c>
      <c r="M1501" s="24">
        <f t="shared" si="23"/>
        <v>0.40625</v>
      </c>
    </row>
    <row r="1502" spans="1:13">
      <c r="A1502" s="25">
        <v>610</v>
      </c>
      <c r="B1502" s="12">
        <v>19</v>
      </c>
      <c r="C1502" s="19" t="s">
        <v>96</v>
      </c>
      <c r="D1502" t="s">
        <v>2440</v>
      </c>
      <c r="E1502" s="21">
        <v>15</v>
      </c>
      <c r="F1502" s="21">
        <v>26</v>
      </c>
      <c r="G1502" s="12">
        <v>1</v>
      </c>
      <c r="H1502" s="12">
        <v>39</v>
      </c>
      <c r="I1502" t="s">
        <v>2423</v>
      </c>
      <c r="J1502" s="16">
        <f>F1502-E1502</f>
        <v>11</v>
      </c>
      <c r="K1502" s="16">
        <f>F1502*G1502</f>
        <v>26</v>
      </c>
      <c r="L1502" s="24">
        <f>(J1502/K1502)</f>
        <v>0.42307692307692307</v>
      </c>
      <c r="M1502" s="24">
        <f t="shared" si="23"/>
        <v>0.42307692307692307</v>
      </c>
    </row>
    <row r="1503" spans="1:13">
      <c r="A1503" s="25">
        <v>610</v>
      </c>
      <c r="B1503" s="12">
        <v>19</v>
      </c>
      <c r="C1503" s="19" t="s">
        <v>59</v>
      </c>
      <c r="D1503" t="s">
        <v>2439</v>
      </c>
      <c r="E1503" s="21">
        <v>10</v>
      </c>
      <c r="F1503" s="21">
        <v>18</v>
      </c>
      <c r="G1503" s="12">
        <v>1</v>
      </c>
      <c r="H1503" s="12">
        <v>8</v>
      </c>
      <c r="I1503" t="s">
        <v>2421</v>
      </c>
      <c r="J1503" s="16">
        <f>F1503-E1503</f>
        <v>8</v>
      </c>
      <c r="K1503" s="16">
        <f>F1503*G1503</f>
        <v>18</v>
      </c>
      <c r="L1503" s="24">
        <f>(J1503/K1503)</f>
        <v>0.44444444444444442</v>
      </c>
      <c r="M1503" s="24">
        <f t="shared" si="23"/>
        <v>0.44444444444444442</v>
      </c>
    </row>
    <row r="1504" spans="1:13">
      <c r="A1504" s="25">
        <v>611</v>
      </c>
      <c r="B1504" s="12">
        <v>13</v>
      </c>
      <c r="C1504" s="19" t="s">
        <v>53</v>
      </c>
      <c r="D1504" t="s">
        <v>2438</v>
      </c>
      <c r="E1504" s="21">
        <v>13</v>
      </c>
      <c r="F1504" s="21">
        <v>21</v>
      </c>
      <c r="G1504" s="12">
        <v>2</v>
      </c>
      <c r="H1504" s="12">
        <v>53</v>
      </c>
      <c r="I1504" t="s">
        <v>2423</v>
      </c>
      <c r="J1504" s="16">
        <f>F1504-E1504</f>
        <v>8</v>
      </c>
      <c r="K1504" s="16">
        <f>F1504*G1504</f>
        <v>42</v>
      </c>
      <c r="L1504" s="24">
        <f>(J1504/K1504)</f>
        <v>0.19047619047619047</v>
      </c>
      <c r="M1504" s="24">
        <f t="shared" si="23"/>
        <v>0.38095238095238093</v>
      </c>
    </row>
    <row r="1505" spans="1:13">
      <c r="A1505" s="25">
        <v>611</v>
      </c>
      <c r="B1505" s="12">
        <v>13</v>
      </c>
      <c r="C1505" s="19" t="s">
        <v>56</v>
      </c>
      <c r="D1505" t="s">
        <v>2427</v>
      </c>
      <c r="E1505" s="21">
        <v>22</v>
      </c>
      <c r="F1505" s="21">
        <v>36</v>
      </c>
      <c r="G1505" s="12">
        <v>1</v>
      </c>
      <c r="H1505" s="12">
        <v>30</v>
      </c>
      <c r="I1505" t="s">
        <v>2423</v>
      </c>
      <c r="J1505" s="16">
        <f>F1505-E1505</f>
        <v>14</v>
      </c>
      <c r="K1505" s="16">
        <f>F1505*G1505</f>
        <v>36</v>
      </c>
      <c r="L1505" s="24">
        <f>(J1505/K1505)</f>
        <v>0.3888888888888889</v>
      </c>
      <c r="M1505" s="24">
        <f t="shared" si="23"/>
        <v>0.3888888888888889</v>
      </c>
    </row>
    <row r="1506" spans="1:13">
      <c r="A1506" s="25">
        <v>612</v>
      </c>
      <c r="B1506" s="12">
        <v>11</v>
      </c>
      <c r="C1506" s="19" t="s">
        <v>64</v>
      </c>
      <c r="D1506" t="s">
        <v>2425</v>
      </c>
      <c r="E1506" s="21">
        <v>16</v>
      </c>
      <c r="F1506" s="21">
        <v>27</v>
      </c>
      <c r="G1506" s="12">
        <v>1</v>
      </c>
      <c r="H1506" s="12">
        <v>26</v>
      </c>
      <c r="I1506" t="s">
        <v>2421</v>
      </c>
      <c r="J1506" s="16">
        <f>F1506-E1506</f>
        <v>11</v>
      </c>
      <c r="K1506" s="16">
        <f>F1506*G1506</f>
        <v>27</v>
      </c>
      <c r="L1506" s="24">
        <f>(J1506/K1506)</f>
        <v>0.40740740740740738</v>
      </c>
      <c r="M1506" s="24">
        <f t="shared" si="23"/>
        <v>0.40740740740740738</v>
      </c>
    </row>
    <row r="1507" spans="1:13">
      <c r="A1507" s="25">
        <v>612</v>
      </c>
      <c r="B1507" s="12">
        <v>11</v>
      </c>
      <c r="C1507" s="19" t="s">
        <v>56</v>
      </c>
      <c r="D1507" t="s">
        <v>2427</v>
      </c>
      <c r="E1507" s="21">
        <v>22</v>
      </c>
      <c r="F1507" s="21">
        <v>36</v>
      </c>
      <c r="G1507" s="12">
        <v>3</v>
      </c>
      <c r="H1507" s="12">
        <v>37</v>
      </c>
      <c r="I1507" t="s">
        <v>2421</v>
      </c>
      <c r="J1507" s="16">
        <f>F1507-E1507</f>
        <v>14</v>
      </c>
      <c r="K1507" s="16">
        <f>F1507*G1507</f>
        <v>108</v>
      </c>
      <c r="L1507" s="24">
        <f>(J1507/K1507)</f>
        <v>0.12962962962962962</v>
      </c>
      <c r="M1507" s="24">
        <f t="shared" si="23"/>
        <v>0.3888888888888889</v>
      </c>
    </row>
    <row r="1508" spans="1:13">
      <c r="A1508" s="25">
        <v>612</v>
      </c>
      <c r="B1508" s="12">
        <v>11</v>
      </c>
      <c r="C1508" s="19" t="s">
        <v>37</v>
      </c>
      <c r="D1508" t="s">
        <v>2430</v>
      </c>
      <c r="E1508" s="21">
        <v>16</v>
      </c>
      <c r="F1508" s="21">
        <v>28</v>
      </c>
      <c r="G1508" s="12">
        <v>2</v>
      </c>
      <c r="H1508" s="12">
        <v>15</v>
      </c>
      <c r="I1508" t="s">
        <v>2421</v>
      </c>
      <c r="J1508" s="16">
        <f>F1508-E1508</f>
        <v>12</v>
      </c>
      <c r="K1508" s="16">
        <f>F1508*G1508</f>
        <v>56</v>
      </c>
      <c r="L1508" s="24">
        <f>(J1508/K1508)</f>
        <v>0.21428571428571427</v>
      </c>
      <c r="M1508" s="24">
        <f t="shared" si="23"/>
        <v>0.42857142857142855</v>
      </c>
    </row>
    <row r="1509" spans="1:13">
      <c r="A1509" s="25">
        <v>612</v>
      </c>
      <c r="B1509" s="12">
        <v>11</v>
      </c>
      <c r="C1509" s="19" t="s">
        <v>88</v>
      </c>
      <c r="D1509" t="s">
        <v>2436</v>
      </c>
      <c r="E1509" s="21">
        <v>12</v>
      </c>
      <c r="F1509" s="21">
        <v>20</v>
      </c>
      <c r="G1509" s="12">
        <v>2</v>
      </c>
      <c r="H1509" s="12">
        <v>51</v>
      </c>
      <c r="I1509" t="s">
        <v>2421</v>
      </c>
      <c r="J1509" s="16">
        <f>F1509-E1509</f>
        <v>8</v>
      </c>
      <c r="K1509" s="16">
        <f>F1509*G1509</f>
        <v>40</v>
      </c>
      <c r="L1509" s="24">
        <f>(J1509/K1509)</f>
        <v>0.2</v>
      </c>
      <c r="M1509" s="24">
        <f t="shared" si="23"/>
        <v>0.4</v>
      </c>
    </row>
    <row r="1510" spans="1:13">
      <c r="A1510" s="25">
        <v>613</v>
      </c>
      <c r="B1510" s="12">
        <v>1</v>
      </c>
      <c r="C1510" s="19" t="s">
        <v>68</v>
      </c>
      <c r="D1510" t="s">
        <v>2431</v>
      </c>
      <c r="E1510" s="21">
        <v>11</v>
      </c>
      <c r="F1510" s="21">
        <v>19</v>
      </c>
      <c r="G1510" s="12">
        <v>3</v>
      </c>
      <c r="H1510" s="12">
        <v>41</v>
      </c>
      <c r="I1510" t="s">
        <v>2423</v>
      </c>
      <c r="J1510" s="16">
        <f>F1510-E1510</f>
        <v>8</v>
      </c>
      <c r="K1510" s="16">
        <f>F1510*G1510</f>
        <v>57</v>
      </c>
      <c r="L1510" s="24">
        <f>(J1510/K1510)</f>
        <v>0.14035087719298245</v>
      </c>
      <c r="M1510" s="24">
        <f t="shared" si="23"/>
        <v>0.42105263157894735</v>
      </c>
    </row>
    <row r="1511" spans="1:13">
      <c r="A1511" s="25">
        <v>613</v>
      </c>
      <c r="B1511" s="12">
        <v>1</v>
      </c>
      <c r="C1511" s="19" t="s">
        <v>129</v>
      </c>
      <c r="D1511" t="s">
        <v>2437</v>
      </c>
      <c r="E1511" s="21">
        <v>14</v>
      </c>
      <c r="F1511" s="21">
        <v>23</v>
      </c>
      <c r="G1511" s="12">
        <v>3</v>
      </c>
      <c r="H1511" s="12">
        <v>23</v>
      </c>
      <c r="I1511" t="s">
        <v>2423</v>
      </c>
      <c r="J1511" s="16">
        <f>F1511-E1511</f>
        <v>9</v>
      </c>
      <c r="K1511" s="16">
        <f>F1511*G1511</f>
        <v>69</v>
      </c>
      <c r="L1511" s="24">
        <f>(J1511/K1511)</f>
        <v>0.13043478260869565</v>
      </c>
      <c r="M1511" s="24">
        <f t="shared" si="23"/>
        <v>0.39130434782608697</v>
      </c>
    </row>
    <row r="1512" spans="1:13">
      <c r="A1512" s="25">
        <v>613</v>
      </c>
      <c r="B1512" s="12">
        <v>1</v>
      </c>
      <c r="C1512" s="19" t="s">
        <v>59</v>
      </c>
      <c r="D1512" t="s">
        <v>2439</v>
      </c>
      <c r="E1512" s="21">
        <v>10</v>
      </c>
      <c r="F1512" s="21">
        <v>18</v>
      </c>
      <c r="G1512" s="12">
        <v>3</v>
      </c>
      <c r="H1512" s="12">
        <v>31</v>
      </c>
      <c r="I1512" t="s">
        <v>2423</v>
      </c>
      <c r="J1512" s="16">
        <f>F1512-E1512</f>
        <v>8</v>
      </c>
      <c r="K1512" s="16">
        <f>F1512*G1512</f>
        <v>54</v>
      </c>
      <c r="L1512" s="24">
        <f>(J1512/K1512)</f>
        <v>0.14814814814814814</v>
      </c>
      <c r="M1512" s="24">
        <f t="shared" si="23"/>
        <v>0.44444444444444442</v>
      </c>
    </row>
    <row r="1513" spans="1:13">
      <c r="A1513" s="25">
        <v>613</v>
      </c>
      <c r="B1513" s="12">
        <v>1</v>
      </c>
      <c r="C1513" s="19" t="s">
        <v>24</v>
      </c>
      <c r="D1513" t="s">
        <v>2432</v>
      </c>
      <c r="E1513" s="21">
        <v>21</v>
      </c>
      <c r="F1513" s="21">
        <v>35</v>
      </c>
      <c r="G1513" s="12">
        <v>3</v>
      </c>
      <c r="H1513" s="12">
        <v>57</v>
      </c>
      <c r="I1513" t="s">
        <v>2423</v>
      </c>
      <c r="J1513" s="16">
        <f>F1513-E1513</f>
        <v>14</v>
      </c>
      <c r="K1513" s="16">
        <f>F1513*G1513</f>
        <v>105</v>
      </c>
      <c r="L1513" s="24">
        <f>(J1513/K1513)</f>
        <v>0.13333333333333333</v>
      </c>
      <c r="M1513" s="24">
        <f t="shared" si="23"/>
        <v>0.4</v>
      </c>
    </row>
    <row r="1514" spans="1:13">
      <c r="A1514" s="25">
        <v>614</v>
      </c>
      <c r="B1514" s="12">
        <v>19</v>
      </c>
      <c r="C1514" s="19" t="s">
        <v>102</v>
      </c>
      <c r="D1514" t="s">
        <v>2420</v>
      </c>
      <c r="E1514" s="21">
        <v>14</v>
      </c>
      <c r="F1514" s="21">
        <v>24</v>
      </c>
      <c r="G1514" s="12">
        <v>3</v>
      </c>
      <c r="H1514" s="12">
        <v>50</v>
      </c>
      <c r="I1514" t="s">
        <v>2421</v>
      </c>
      <c r="J1514" s="16">
        <f>F1514-E1514</f>
        <v>10</v>
      </c>
      <c r="K1514" s="16">
        <f>F1514*G1514</f>
        <v>72</v>
      </c>
      <c r="L1514" s="24">
        <f>(J1514/K1514)</f>
        <v>0.1388888888888889</v>
      </c>
      <c r="M1514" s="24">
        <f t="shared" si="23"/>
        <v>0.41666666666666669</v>
      </c>
    </row>
    <row r="1515" spans="1:13">
      <c r="A1515" s="25">
        <v>615</v>
      </c>
      <c r="B1515" s="12">
        <v>7</v>
      </c>
      <c r="C1515" s="19" t="s">
        <v>72</v>
      </c>
      <c r="D1515" t="s">
        <v>2424</v>
      </c>
      <c r="E1515" s="21">
        <v>19</v>
      </c>
      <c r="F1515" s="21">
        <v>31</v>
      </c>
      <c r="G1515" s="12">
        <v>3</v>
      </c>
      <c r="H1515" s="12">
        <v>50</v>
      </c>
      <c r="I1515" t="s">
        <v>2421</v>
      </c>
      <c r="J1515" s="16">
        <f>F1515-E1515</f>
        <v>12</v>
      </c>
      <c r="K1515" s="16">
        <f>F1515*G1515</f>
        <v>93</v>
      </c>
      <c r="L1515" s="24">
        <f>(J1515/K1515)</f>
        <v>0.12903225806451613</v>
      </c>
      <c r="M1515" s="24">
        <f t="shared" si="23"/>
        <v>0.38709677419354838</v>
      </c>
    </row>
    <row r="1516" spans="1:13">
      <c r="A1516" s="25">
        <v>615</v>
      </c>
      <c r="B1516" s="12">
        <v>7</v>
      </c>
      <c r="C1516" s="19" t="s">
        <v>129</v>
      </c>
      <c r="D1516" t="s">
        <v>2437</v>
      </c>
      <c r="E1516" s="21">
        <v>14</v>
      </c>
      <c r="F1516" s="21">
        <v>23</v>
      </c>
      <c r="G1516" s="12">
        <v>3</v>
      </c>
      <c r="H1516" s="12">
        <v>43</v>
      </c>
      <c r="I1516" t="s">
        <v>2421</v>
      </c>
      <c r="J1516" s="16">
        <f>F1516-E1516</f>
        <v>9</v>
      </c>
      <c r="K1516" s="16">
        <f>F1516*G1516</f>
        <v>69</v>
      </c>
      <c r="L1516" s="24">
        <f>(J1516/K1516)</f>
        <v>0.13043478260869565</v>
      </c>
      <c r="M1516" s="24">
        <f t="shared" si="23"/>
        <v>0.39130434782608697</v>
      </c>
    </row>
    <row r="1517" spans="1:13">
      <c r="A1517" s="25">
        <v>615</v>
      </c>
      <c r="B1517" s="12">
        <v>7</v>
      </c>
      <c r="C1517" s="19" t="s">
        <v>78</v>
      </c>
      <c r="D1517" t="s">
        <v>2441</v>
      </c>
      <c r="E1517" s="21">
        <v>15</v>
      </c>
      <c r="F1517" s="21">
        <v>25</v>
      </c>
      <c r="G1517" s="12">
        <v>3</v>
      </c>
      <c r="H1517" s="12">
        <v>41</v>
      </c>
      <c r="I1517" t="s">
        <v>2421</v>
      </c>
      <c r="J1517" s="16">
        <f>F1517-E1517</f>
        <v>10</v>
      </c>
      <c r="K1517" s="16">
        <f>F1517*G1517</f>
        <v>75</v>
      </c>
      <c r="L1517" s="24">
        <f>(J1517/K1517)</f>
        <v>0.13333333333333333</v>
      </c>
      <c r="M1517" s="24">
        <f t="shared" si="23"/>
        <v>0.4</v>
      </c>
    </row>
    <row r="1518" spans="1:13">
      <c r="A1518" s="25">
        <v>615</v>
      </c>
      <c r="B1518" s="12">
        <v>7</v>
      </c>
      <c r="C1518" s="19" t="s">
        <v>159</v>
      </c>
      <c r="D1518" t="s">
        <v>2433</v>
      </c>
      <c r="E1518" s="21">
        <v>19</v>
      </c>
      <c r="F1518" s="21">
        <v>32</v>
      </c>
      <c r="G1518" s="12">
        <v>3</v>
      </c>
      <c r="H1518" s="12">
        <v>22</v>
      </c>
      <c r="I1518" t="s">
        <v>2423</v>
      </c>
      <c r="J1518" s="16">
        <f>F1518-E1518</f>
        <v>13</v>
      </c>
      <c r="K1518" s="16">
        <f>F1518*G1518</f>
        <v>96</v>
      </c>
      <c r="L1518" s="24">
        <f>(J1518/K1518)</f>
        <v>0.13541666666666666</v>
      </c>
      <c r="M1518" s="24">
        <f t="shared" si="23"/>
        <v>0.40625</v>
      </c>
    </row>
    <row r="1519" spans="1:13">
      <c r="A1519" s="25">
        <v>616</v>
      </c>
      <c r="B1519" s="12">
        <v>4</v>
      </c>
      <c r="C1519" s="19" t="s">
        <v>102</v>
      </c>
      <c r="D1519" t="s">
        <v>2420</v>
      </c>
      <c r="E1519" s="21">
        <v>14</v>
      </c>
      <c r="F1519" s="21">
        <v>24</v>
      </c>
      <c r="G1519" s="12">
        <v>3</v>
      </c>
      <c r="H1519" s="12">
        <v>33</v>
      </c>
      <c r="I1519" t="s">
        <v>2421</v>
      </c>
      <c r="J1519" s="16">
        <f>F1519-E1519</f>
        <v>10</v>
      </c>
      <c r="K1519" s="16">
        <f>F1519*G1519</f>
        <v>72</v>
      </c>
      <c r="L1519" s="24">
        <f>(J1519/K1519)</f>
        <v>0.1388888888888889</v>
      </c>
      <c r="M1519" s="24">
        <f t="shared" si="23"/>
        <v>0.41666666666666669</v>
      </c>
    </row>
    <row r="1520" spans="1:13">
      <c r="A1520" s="25">
        <v>616</v>
      </c>
      <c r="B1520" s="12">
        <v>4</v>
      </c>
      <c r="C1520" s="19" t="s">
        <v>50</v>
      </c>
      <c r="D1520" t="s">
        <v>2422</v>
      </c>
      <c r="E1520" s="21">
        <v>18</v>
      </c>
      <c r="F1520" s="21">
        <v>30</v>
      </c>
      <c r="G1520" s="12">
        <v>2</v>
      </c>
      <c r="H1520" s="12">
        <v>14</v>
      </c>
      <c r="I1520" t="s">
        <v>2423</v>
      </c>
      <c r="J1520" s="16">
        <f>F1520-E1520</f>
        <v>12</v>
      </c>
      <c r="K1520" s="16">
        <f>F1520*G1520</f>
        <v>60</v>
      </c>
      <c r="L1520" s="24">
        <f>(J1520/K1520)</f>
        <v>0.2</v>
      </c>
      <c r="M1520" s="24">
        <f t="shared" si="23"/>
        <v>0.4</v>
      </c>
    </row>
    <row r="1521" spans="1:13">
      <c r="A1521" s="25">
        <v>617</v>
      </c>
      <c r="B1521" s="12">
        <v>13</v>
      </c>
      <c r="C1521" s="19" t="s">
        <v>96</v>
      </c>
      <c r="D1521" t="s">
        <v>2440</v>
      </c>
      <c r="E1521" s="21">
        <v>15</v>
      </c>
      <c r="F1521" s="21">
        <v>26</v>
      </c>
      <c r="G1521" s="12">
        <v>2</v>
      </c>
      <c r="H1521" s="12">
        <v>18</v>
      </c>
      <c r="I1521" t="s">
        <v>2423</v>
      </c>
      <c r="J1521" s="16">
        <f>F1521-E1521</f>
        <v>11</v>
      </c>
      <c r="K1521" s="16">
        <f>F1521*G1521</f>
        <v>52</v>
      </c>
      <c r="L1521" s="24">
        <f>(J1521/K1521)</f>
        <v>0.21153846153846154</v>
      </c>
      <c r="M1521" s="24">
        <f t="shared" si="23"/>
        <v>0.42307692307692307</v>
      </c>
    </row>
    <row r="1522" spans="1:13">
      <c r="A1522" s="25">
        <v>617</v>
      </c>
      <c r="B1522" s="12">
        <v>13</v>
      </c>
      <c r="C1522" s="19" t="s">
        <v>50</v>
      </c>
      <c r="D1522" t="s">
        <v>2422</v>
      </c>
      <c r="E1522" s="21">
        <v>18</v>
      </c>
      <c r="F1522" s="21">
        <v>30</v>
      </c>
      <c r="G1522" s="12">
        <v>3</v>
      </c>
      <c r="H1522" s="12">
        <v>33</v>
      </c>
      <c r="I1522" t="s">
        <v>2423</v>
      </c>
      <c r="J1522" s="16">
        <f>F1522-E1522</f>
        <v>12</v>
      </c>
      <c r="K1522" s="16">
        <f>F1522*G1522</f>
        <v>90</v>
      </c>
      <c r="L1522" s="24">
        <f>(J1522/K1522)</f>
        <v>0.13333333333333333</v>
      </c>
      <c r="M1522" s="24">
        <f t="shared" si="23"/>
        <v>0.4</v>
      </c>
    </row>
    <row r="1523" spans="1:13">
      <c r="A1523" s="25">
        <v>618</v>
      </c>
      <c r="B1523" s="12">
        <v>3</v>
      </c>
      <c r="C1523" s="19" t="s">
        <v>159</v>
      </c>
      <c r="D1523" t="s">
        <v>2433</v>
      </c>
      <c r="E1523" s="21">
        <v>19</v>
      </c>
      <c r="F1523" s="21">
        <v>32</v>
      </c>
      <c r="G1523" s="12">
        <v>2</v>
      </c>
      <c r="H1523" s="12">
        <v>6</v>
      </c>
      <c r="I1523" t="s">
        <v>2423</v>
      </c>
      <c r="J1523" s="16">
        <f>F1523-E1523</f>
        <v>13</v>
      </c>
      <c r="K1523" s="16">
        <f>F1523*G1523</f>
        <v>64</v>
      </c>
      <c r="L1523" s="24">
        <f>(J1523/K1523)</f>
        <v>0.203125</v>
      </c>
      <c r="M1523" s="24">
        <f t="shared" si="23"/>
        <v>0.40625</v>
      </c>
    </row>
    <row r="1524" spans="1:13">
      <c r="A1524" s="25">
        <v>618</v>
      </c>
      <c r="B1524" s="12">
        <v>3</v>
      </c>
      <c r="C1524" s="19" t="s">
        <v>72</v>
      </c>
      <c r="D1524" t="s">
        <v>2424</v>
      </c>
      <c r="E1524" s="21">
        <v>19</v>
      </c>
      <c r="F1524" s="21">
        <v>31</v>
      </c>
      <c r="G1524" s="12">
        <v>3</v>
      </c>
      <c r="H1524" s="12">
        <v>35</v>
      </c>
      <c r="I1524" t="s">
        <v>2421</v>
      </c>
      <c r="J1524" s="16">
        <f>F1524-E1524</f>
        <v>12</v>
      </c>
      <c r="K1524" s="16">
        <f>F1524*G1524</f>
        <v>93</v>
      </c>
      <c r="L1524" s="24">
        <f>(J1524/K1524)</f>
        <v>0.12903225806451613</v>
      </c>
      <c r="M1524" s="24">
        <f t="shared" si="23"/>
        <v>0.38709677419354838</v>
      </c>
    </row>
    <row r="1525" spans="1:13">
      <c r="A1525" s="25">
        <v>618</v>
      </c>
      <c r="B1525" s="12">
        <v>3</v>
      </c>
      <c r="C1525" s="19" t="s">
        <v>59</v>
      </c>
      <c r="D1525" t="s">
        <v>2439</v>
      </c>
      <c r="E1525" s="21">
        <v>10</v>
      </c>
      <c r="F1525" s="21">
        <v>18</v>
      </c>
      <c r="G1525" s="12">
        <v>3</v>
      </c>
      <c r="H1525" s="12">
        <v>24</v>
      </c>
      <c r="I1525" t="s">
        <v>2421</v>
      </c>
      <c r="J1525" s="16">
        <f>F1525-E1525</f>
        <v>8</v>
      </c>
      <c r="K1525" s="16">
        <f>F1525*G1525</f>
        <v>54</v>
      </c>
      <c r="L1525" s="24">
        <f>(J1525/K1525)</f>
        <v>0.14814814814814814</v>
      </c>
      <c r="M1525" s="24">
        <f t="shared" si="23"/>
        <v>0.44444444444444442</v>
      </c>
    </row>
    <row r="1526" spans="1:13">
      <c r="A1526" s="25">
        <v>618</v>
      </c>
      <c r="B1526" s="12">
        <v>3</v>
      </c>
      <c r="C1526" s="19" t="s">
        <v>56</v>
      </c>
      <c r="D1526" t="s">
        <v>2427</v>
      </c>
      <c r="E1526" s="21">
        <v>22</v>
      </c>
      <c r="F1526" s="21">
        <v>36</v>
      </c>
      <c r="G1526" s="12">
        <v>3</v>
      </c>
      <c r="H1526" s="12">
        <v>53</v>
      </c>
      <c r="I1526" t="s">
        <v>2421</v>
      </c>
      <c r="J1526" s="16">
        <f>F1526-E1526</f>
        <v>14</v>
      </c>
      <c r="K1526" s="16">
        <f>F1526*G1526</f>
        <v>108</v>
      </c>
      <c r="L1526" s="24">
        <f>(J1526/K1526)</f>
        <v>0.12962962962962962</v>
      </c>
      <c r="M1526" s="24">
        <f t="shared" si="23"/>
        <v>0.3888888888888889</v>
      </c>
    </row>
    <row r="1527" spans="1:13">
      <c r="A1527" s="25">
        <v>619</v>
      </c>
      <c r="B1527" s="12">
        <v>6</v>
      </c>
      <c r="C1527" s="19" t="s">
        <v>64</v>
      </c>
      <c r="D1527" t="s">
        <v>2425</v>
      </c>
      <c r="E1527" s="21">
        <v>16</v>
      </c>
      <c r="F1527" s="21">
        <v>27</v>
      </c>
      <c r="G1527" s="12">
        <v>2</v>
      </c>
      <c r="H1527" s="12">
        <v>40</v>
      </c>
      <c r="I1527" t="s">
        <v>2421</v>
      </c>
      <c r="J1527" s="16">
        <f>F1527-E1527</f>
        <v>11</v>
      </c>
      <c r="K1527" s="16">
        <f>F1527*G1527</f>
        <v>54</v>
      </c>
      <c r="L1527" s="24">
        <f>(J1527/K1527)</f>
        <v>0.20370370370370369</v>
      </c>
      <c r="M1527" s="24">
        <f t="shared" si="23"/>
        <v>0.40740740740740738</v>
      </c>
    </row>
    <row r="1528" spans="1:13">
      <c r="A1528" s="25">
        <v>619</v>
      </c>
      <c r="B1528" s="12">
        <v>6</v>
      </c>
      <c r="C1528" s="19" t="s">
        <v>96</v>
      </c>
      <c r="D1528" t="s">
        <v>2440</v>
      </c>
      <c r="E1528" s="21">
        <v>15</v>
      </c>
      <c r="F1528" s="21">
        <v>26</v>
      </c>
      <c r="G1528" s="12">
        <v>3</v>
      </c>
      <c r="H1528" s="12">
        <v>56</v>
      </c>
      <c r="I1528" t="s">
        <v>2423</v>
      </c>
      <c r="J1528" s="16">
        <f>F1528-E1528</f>
        <v>11</v>
      </c>
      <c r="K1528" s="16">
        <f>F1528*G1528</f>
        <v>78</v>
      </c>
      <c r="L1528" s="24">
        <f>(J1528/K1528)</f>
        <v>0.14102564102564102</v>
      </c>
      <c r="M1528" s="24">
        <f t="shared" si="23"/>
        <v>0.42307692307692307</v>
      </c>
    </row>
    <row r="1529" spans="1:13">
      <c r="A1529" s="25">
        <v>620</v>
      </c>
      <c r="B1529" s="12">
        <v>16</v>
      </c>
      <c r="C1529" s="19" t="s">
        <v>68</v>
      </c>
      <c r="D1529" t="s">
        <v>2431</v>
      </c>
      <c r="E1529" s="21">
        <v>11</v>
      </c>
      <c r="F1529" s="21">
        <v>19</v>
      </c>
      <c r="G1529" s="12">
        <v>3</v>
      </c>
      <c r="H1529" s="12">
        <v>40</v>
      </c>
      <c r="I1529" t="s">
        <v>2423</v>
      </c>
      <c r="J1529" s="16">
        <f>F1529-E1529</f>
        <v>8</v>
      </c>
      <c r="K1529" s="16">
        <f>F1529*G1529</f>
        <v>57</v>
      </c>
      <c r="L1529" s="24">
        <f>(J1529/K1529)</f>
        <v>0.14035087719298245</v>
      </c>
      <c r="M1529" s="24">
        <f t="shared" si="23"/>
        <v>0.42105263157894735</v>
      </c>
    </row>
    <row r="1530" spans="1:13">
      <c r="A1530" s="25">
        <v>621</v>
      </c>
      <c r="B1530" s="12">
        <v>5</v>
      </c>
      <c r="C1530" s="19" t="s">
        <v>24</v>
      </c>
      <c r="D1530" t="s">
        <v>2432</v>
      </c>
      <c r="E1530" s="21">
        <v>21</v>
      </c>
      <c r="F1530" s="21">
        <v>35</v>
      </c>
      <c r="G1530" s="12">
        <v>3</v>
      </c>
      <c r="H1530" s="12">
        <v>8</v>
      </c>
      <c r="I1530" t="s">
        <v>2423</v>
      </c>
      <c r="J1530" s="16">
        <f>F1530-E1530</f>
        <v>14</v>
      </c>
      <c r="K1530" s="16">
        <f>F1530*G1530</f>
        <v>105</v>
      </c>
      <c r="L1530" s="24">
        <f>(J1530/K1530)</f>
        <v>0.13333333333333333</v>
      </c>
      <c r="M1530" s="24">
        <f t="shared" si="23"/>
        <v>0.4</v>
      </c>
    </row>
    <row r="1531" spans="1:13">
      <c r="A1531" s="25">
        <v>622</v>
      </c>
      <c r="B1531" s="12">
        <v>7</v>
      </c>
      <c r="C1531" s="19" t="s">
        <v>72</v>
      </c>
      <c r="D1531" t="s">
        <v>2424</v>
      </c>
      <c r="E1531" s="21">
        <v>19</v>
      </c>
      <c r="F1531" s="21">
        <v>31</v>
      </c>
      <c r="G1531" s="12">
        <v>3</v>
      </c>
      <c r="H1531" s="12">
        <v>53</v>
      </c>
      <c r="I1531" t="s">
        <v>2421</v>
      </c>
      <c r="J1531" s="16">
        <f>F1531-E1531</f>
        <v>12</v>
      </c>
      <c r="K1531" s="16">
        <f>F1531*G1531</f>
        <v>93</v>
      </c>
      <c r="L1531" s="24">
        <f>(J1531/K1531)</f>
        <v>0.12903225806451613</v>
      </c>
      <c r="M1531" s="24">
        <f t="shared" si="23"/>
        <v>0.38709677419354838</v>
      </c>
    </row>
    <row r="1532" spans="1:13">
      <c r="A1532" s="25">
        <v>622</v>
      </c>
      <c r="B1532" s="12">
        <v>7</v>
      </c>
      <c r="C1532" s="19" t="s">
        <v>37</v>
      </c>
      <c r="D1532" t="s">
        <v>2430</v>
      </c>
      <c r="E1532" s="21">
        <v>16</v>
      </c>
      <c r="F1532" s="21">
        <v>28</v>
      </c>
      <c r="G1532" s="12">
        <v>1</v>
      </c>
      <c r="H1532" s="12">
        <v>25</v>
      </c>
      <c r="I1532" t="s">
        <v>2421</v>
      </c>
      <c r="J1532" s="16">
        <f>F1532-E1532</f>
        <v>12</v>
      </c>
      <c r="K1532" s="16">
        <f>F1532*G1532</f>
        <v>28</v>
      </c>
      <c r="L1532" s="24">
        <f>(J1532/K1532)</f>
        <v>0.42857142857142855</v>
      </c>
      <c r="M1532" s="24">
        <f t="shared" si="23"/>
        <v>0.42857142857142855</v>
      </c>
    </row>
    <row r="1533" spans="1:13">
      <c r="A1533" s="25">
        <v>623</v>
      </c>
      <c r="B1533" s="12">
        <v>13</v>
      </c>
      <c r="C1533" s="19" t="s">
        <v>133</v>
      </c>
      <c r="D1533" t="s">
        <v>2434</v>
      </c>
      <c r="E1533" s="21">
        <v>13</v>
      </c>
      <c r="F1533" s="21">
        <v>22</v>
      </c>
      <c r="G1533" s="12">
        <v>2</v>
      </c>
      <c r="H1533" s="12">
        <v>23</v>
      </c>
      <c r="I1533" t="s">
        <v>2421</v>
      </c>
      <c r="J1533" s="16">
        <f>F1533-E1533</f>
        <v>9</v>
      </c>
      <c r="K1533" s="16">
        <f>F1533*G1533</f>
        <v>44</v>
      </c>
      <c r="L1533" s="24">
        <f>(J1533/K1533)</f>
        <v>0.20454545454545456</v>
      </c>
      <c r="M1533" s="24">
        <f t="shared" si="23"/>
        <v>0.40909090909090912</v>
      </c>
    </row>
    <row r="1534" spans="1:13">
      <c r="A1534" s="25">
        <v>623</v>
      </c>
      <c r="B1534" s="12">
        <v>13</v>
      </c>
      <c r="C1534" s="19" t="s">
        <v>24</v>
      </c>
      <c r="D1534" t="s">
        <v>2432</v>
      </c>
      <c r="E1534" s="21">
        <v>21</v>
      </c>
      <c r="F1534" s="21">
        <v>35</v>
      </c>
      <c r="G1534" s="12">
        <v>2</v>
      </c>
      <c r="H1534" s="12">
        <v>59</v>
      </c>
      <c r="I1534" t="s">
        <v>2421</v>
      </c>
      <c r="J1534" s="16">
        <f>F1534-E1534</f>
        <v>14</v>
      </c>
      <c r="K1534" s="16">
        <f>F1534*G1534</f>
        <v>70</v>
      </c>
      <c r="L1534" s="24">
        <f>(J1534/K1534)</f>
        <v>0.2</v>
      </c>
      <c r="M1534" s="24">
        <f t="shared" si="23"/>
        <v>0.4</v>
      </c>
    </row>
    <row r="1535" spans="1:13">
      <c r="A1535" s="25">
        <v>623</v>
      </c>
      <c r="B1535" s="12">
        <v>13</v>
      </c>
      <c r="C1535" s="19" t="s">
        <v>78</v>
      </c>
      <c r="D1535" t="s">
        <v>2441</v>
      </c>
      <c r="E1535" s="21">
        <v>15</v>
      </c>
      <c r="F1535" s="21">
        <v>25</v>
      </c>
      <c r="G1535" s="12">
        <v>1</v>
      </c>
      <c r="H1535" s="12">
        <v>20</v>
      </c>
      <c r="I1535" t="s">
        <v>2421</v>
      </c>
      <c r="J1535" s="16">
        <f>F1535-E1535</f>
        <v>10</v>
      </c>
      <c r="K1535" s="16">
        <f>F1535*G1535</f>
        <v>25</v>
      </c>
      <c r="L1535" s="24">
        <f>(J1535/K1535)</f>
        <v>0.4</v>
      </c>
      <c r="M1535" s="24">
        <f t="shared" si="23"/>
        <v>0.4</v>
      </c>
    </row>
    <row r="1536" spans="1:13">
      <c r="A1536" s="25">
        <v>623</v>
      </c>
      <c r="B1536" s="12">
        <v>13</v>
      </c>
      <c r="C1536" s="19" t="s">
        <v>159</v>
      </c>
      <c r="D1536" t="s">
        <v>2433</v>
      </c>
      <c r="E1536" s="21">
        <v>19</v>
      </c>
      <c r="F1536" s="21">
        <v>32</v>
      </c>
      <c r="G1536" s="12">
        <v>3</v>
      </c>
      <c r="H1536" s="12">
        <v>43</v>
      </c>
      <c r="I1536" t="s">
        <v>2423</v>
      </c>
      <c r="J1536" s="16">
        <f>F1536-E1536</f>
        <v>13</v>
      </c>
      <c r="K1536" s="16">
        <f>F1536*G1536</f>
        <v>96</v>
      </c>
      <c r="L1536" s="24">
        <f>(J1536/K1536)</f>
        <v>0.13541666666666666</v>
      </c>
      <c r="M1536" s="24">
        <f t="shared" si="23"/>
        <v>0.40625</v>
      </c>
    </row>
    <row r="1537" spans="1:13">
      <c r="A1537" s="25">
        <v>624</v>
      </c>
      <c r="B1537" s="12">
        <v>1</v>
      </c>
      <c r="C1537" s="19" t="s">
        <v>56</v>
      </c>
      <c r="D1537" t="s">
        <v>2427</v>
      </c>
      <c r="E1537" s="21">
        <v>22</v>
      </c>
      <c r="F1537" s="21">
        <v>36</v>
      </c>
      <c r="G1537" s="12">
        <v>1</v>
      </c>
      <c r="H1537" s="12">
        <v>19</v>
      </c>
      <c r="I1537" t="s">
        <v>2423</v>
      </c>
      <c r="J1537" s="16">
        <f>F1537-E1537</f>
        <v>14</v>
      </c>
      <c r="K1537" s="16">
        <f>F1537*G1537</f>
        <v>36</v>
      </c>
      <c r="L1537" s="24">
        <f>(J1537/K1537)</f>
        <v>0.3888888888888889</v>
      </c>
      <c r="M1537" s="24">
        <f t="shared" si="23"/>
        <v>0.3888888888888889</v>
      </c>
    </row>
    <row r="1538" spans="1:13">
      <c r="A1538" s="25">
        <v>624</v>
      </c>
      <c r="B1538" s="12">
        <v>1</v>
      </c>
      <c r="C1538" s="19" t="s">
        <v>102</v>
      </c>
      <c r="D1538" t="s">
        <v>2420</v>
      </c>
      <c r="E1538" s="21">
        <v>14</v>
      </c>
      <c r="F1538" s="21">
        <v>24</v>
      </c>
      <c r="G1538" s="12">
        <v>1</v>
      </c>
      <c r="H1538" s="12">
        <v>45</v>
      </c>
      <c r="I1538" t="s">
        <v>2421</v>
      </c>
      <c r="J1538" s="16">
        <f>F1538-E1538</f>
        <v>10</v>
      </c>
      <c r="K1538" s="16">
        <f>F1538*G1538</f>
        <v>24</v>
      </c>
      <c r="L1538" s="24">
        <f>(J1538/K1538)</f>
        <v>0.41666666666666669</v>
      </c>
      <c r="M1538" s="24">
        <f t="shared" ref="M1538:M1601" si="24">(J1538/F1538)</f>
        <v>0.41666666666666669</v>
      </c>
    </row>
    <row r="1539" spans="1:13">
      <c r="A1539" s="25">
        <v>624</v>
      </c>
      <c r="B1539" s="12">
        <v>1</v>
      </c>
      <c r="C1539" s="19" t="s">
        <v>53</v>
      </c>
      <c r="D1539" t="s">
        <v>2438</v>
      </c>
      <c r="E1539" s="21">
        <v>13</v>
      </c>
      <c r="F1539" s="21">
        <v>21</v>
      </c>
      <c r="G1539" s="12">
        <v>2</v>
      </c>
      <c r="H1539" s="12">
        <v>15</v>
      </c>
      <c r="I1539" t="s">
        <v>2423</v>
      </c>
      <c r="J1539" s="16">
        <f>F1539-E1539</f>
        <v>8</v>
      </c>
      <c r="K1539" s="16">
        <f>F1539*G1539</f>
        <v>42</v>
      </c>
      <c r="L1539" s="24">
        <f>(J1539/K1539)</f>
        <v>0.19047619047619047</v>
      </c>
      <c r="M1539" s="24">
        <f t="shared" si="24"/>
        <v>0.38095238095238093</v>
      </c>
    </row>
    <row r="1540" spans="1:13">
      <c r="A1540" s="25">
        <v>625</v>
      </c>
      <c r="B1540" s="12">
        <v>5</v>
      </c>
      <c r="C1540" s="19" t="s">
        <v>59</v>
      </c>
      <c r="D1540" t="s">
        <v>2439</v>
      </c>
      <c r="E1540" s="21">
        <v>10</v>
      </c>
      <c r="F1540" s="21">
        <v>18</v>
      </c>
      <c r="G1540" s="12">
        <v>2</v>
      </c>
      <c r="H1540" s="12">
        <v>12</v>
      </c>
      <c r="I1540" t="s">
        <v>2421</v>
      </c>
      <c r="J1540" s="16">
        <f>F1540-E1540</f>
        <v>8</v>
      </c>
      <c r="K1540" s="16">
        <f>F1540*G1540</f>
        <v>36</v>
      </c>
      <c r="L1540" s="24">
        <f>(J1540/K1540)</f>
        <v>0.22222222222222221</v>
      </c>
      <c r="M1540" s="24">
        <f t="shared" si="24"/>
        <v>0.44444444444444442</v>
      </c>
    </row>
    <row r="1541" spans="1:13">
      <c r="A1541" s="25">
        <v>625</v>
      </c>
      <c r="B1541" s="12">
        <v>5</v>
      </c>
      <c r="C1541" s="19" t="s">
        <v>42</v>
      </c>
      <c r="D1541" t="s">
        <v>2426</v>
      </c>
      <c r="E1541" s="21">
        <v>25</v>
      </c>
      <c r="F1541" s="21">
        <v>40</v>
      </c>
      <c r="G1541" s="12">
        <v>1</v>
      </c>
      <c r="H1541" s="12">
        <v>46</v>
      </c>
      <c r="I1541" t="s">
        <v>2423</v>
      </c>
      <c r="J1541" s="16">
        <f>F1541-E1541</f>
        <v>15</v>
      </c>
      <c r="K1541" s="16">
        <f>F1541*G1541</f>
        <v>40</v>
      </c>
      <c r="L1541" s="24">
        <f>(J1541/K1541)</f>
        <v>0.375</v>
      </c>
      <c r="M1541" s="24">
        <f t="shared" si="24"/>
        <v>0.375</v>
      </c>
    </row>
    <row r="1542" spans="1:13">
      <c r="A1542" s="25">
        <v>625</v>
      </c>
      <c r="B1542" s="12">
        <v>5</v>
      </c>
      <c r="C1542" s="19" t="s">
        <v>53</v>
      </c>
      <c r="D1542" t="s">
        <v>2438</v>
      </c>
      <c r="E1542" s="21">
        <v>13</v>
      </c>
      <c r="F1542" s="21">
        <v>21</v>
      </c>
      <c r="G1542" s="12">
        <v>3</v>
      </c>
      <c r="H1542" s="12">
        <v>39</v>
      </c>
      <c r="I1542" t="s">
        <v>2421</v>
      </c>
      <c r="J1542" s="16">
        <f>F1542-E1542</f>
        <v>8</v>
      </c>
      <c r="K1542" s="16">
        <f>F1542*G1542</f>
        <v>63</v>
      </c>
      <c r="L1542" s="24">
        <f>(J1542/K1542)</f>
        <v>0.12698412698412698</v>
      </c>
      <c r="M1542" s="24">
        <f t="shared" si="24"/>
        <v>0.38095238095238093</v>
      </c>
    </row>
    <row r="1543" spans="1:13">
      <c r="A1543" s="25">
        <v>626</v>
      </c>
      <c r="B1543" s="12">
        <v>14</v>
      </c>
      <c r="C1543" s="19" t="s">
        <v>50</v>
      </c>
      <c r="D1543" t="s">
        <v>2422</v>
      </c>
      <c r="E1543" s="21">
        <v>18</v>
      </c>
      <c r="F1543" s="21">
        <v>30</v>
      </c>
      <c r="G1543" s="12">
        <v>2</v>
      </c>
      <c r="H1543" s="12">
        <v>11</v>
      </c>
      <c r="I1543" t="s">
        <v>2421</v>
      </c>
      <c r="J1543" s="16">
        <f>F1543-E1543</f>
        <v>12</v>
      </c>
      <c r="K1543" s="16">
        <f>F1543*G1543</f>
        <v>60</v>
      </c>
      <c r="L1543" s="24">
        <f>(J1543/K1543)</f>
        <v>0.2</v>
      </c>
      <c r="M1543" s="24">
        <f t="shared" si="24"/>
        <v>0.4</v>
      </c>
    </row>
    <row r="1544" spans="1:13">
      <c r="A1544" s="25">
        <v>626</v>
      </c>
      <c r="B1544" s="12">
        <v>14</v>
      </c>
      <c r="C1544" s="19" t="s">
        <v>102</v>
      </c>
      <c r="D1544" t="s">
        <v>2420</v>
      </c>
      <c r="E1544" s="21">
        <v>14</v>
      </c>
      <c r="F1544" s="21">
        <v>24</v>
      </c>
      <c r="G1544" s="12">
        <v>2</v>
      </c>
      <c r="H1544" s="12">
        <v>36</v>
      </c>
      <c r="I1544" t="s">
        <v>2423</v>
      </c>
      <c r="J1544" s="16">
        <f>F1544-E1544</f>
        <v>10</v>
      </c>
      <c r="K1544" s="16">
        <f>F1544*G1544</f>
        <v>48</v>
      </c>
      <c r="L1544" s="24">
        <f>(J1544/K1544)</f>
        <v>0.20833333333333334</v>
      </c>
      <c r="M1544" s="24">
        <f t="shared" si="24"/>
        <v>0.41666666666666669</v>
      </c>
    </row>
    <row r="1545" spans="1:13">
      <c r="A1545" s="25">
        <v>626</v>
      </c>
      <c r="B1545" s="12">
        <v>14</v>
      </c>
      <c r="C1545" s="19" t="s">
        <v>32</v>
      </c>
      <c r="D1545" t="s">
        <v>2428</v>
      </c>
      <c r="E1545" s="21">
        <v>17</v>
      </c>
      <c r="F1545" s="21">
        <v>29</v>
      </c>
      <c r="G1545" s="12">
        <v>1</v>
      </c>
      <c r="H1545" s="12">
        <v>11</v>
      </c>
      <c r="I1545" t="s">
        <v>2423</v>
      </c>
      <c r="J1545" s="16">
        <f>F1545-E1545</f>
        <v>12</v>
      </c>
      <c r="K1545" s="16">
        <f>F1545*G1545</f>
        <v>29</v>
      </c>
      <c r="L1545" s="24">
        <f>(J1545/K1545)</f>
        <v>0.41379310344827586</v>
      </c>
      <c r="M1545" s="24">
        <f t="shared" si="24"/>
        <v>0.41379310344827586</v>
      </c>
    </row>
    <row r="1546" spans="1:13">
      <c r="A1546" s="25">
        <v>627</v>
      </c>
      <c r="B1546" s="12">
        <v>4</v>
      </c>
      <c r="C1546" s="19" t="s">
        <v>53</v>
      </c>
      <c r="D1546" t="s">
        <v>2438</v>
      </c>
      <c r="E1546" s="21">
        <v>13</v>
      </c>
      <c r="F1546" s="21">
        <v>21</v>
      </c>
      <c r="G1546" s="12">
        <v>1</v>
      </c>
      <c r="H1546" s="12">
        <v>37</v>
      </c>
      <c r="I1546" t="s">
        <v>2421</v>
      </c>
      <c r="J1546" s="16">
        <f>F1546-E1546</f>
        <v>8</v>
      </c>
      <c r="K1546" s="16">
        <f>F1546*G1546</f>
        <v>21</v>
      </c>
      <c r="L1546" s="24">
        <f>(J1546/K1546)</f>
        <v>0.38095238095238093</v>
      </c>
      <c r="M1546" s="24">
        <f t="shared" si="24"/>
        <v>0.38095238095238093</v>
      </c>
    </row>
    <row r="1547" spans="1:13">
      <c r="A1547" s="25">
        <v>628</v>
      </c>
      <c r="B1547" s="12">
        <v>2</v>
      </c>
      <c r="C1547" s="19" t="s">
        <v>102</v>
      </c>
      <c r="D1547" t="s">
        <v>2420</v>
      </c>
      <c r="E1547" s="21">
        <v>14</v>
      </c>
      <c r="F1547" s="21">
        <v>24</v>
      </c>
      <c r="G1547" s="12">
        <v>2</v>
      </c>
      <c r="H1547" s="12">
        <v>10</v>
      </c>
      <c r="I1547" t="s">
        <v>2421</v>
      </c>
      <c r="J1547" s="16">
        <f>F1547-E1547</f>
        <v>10</v>
      </c>
      <c r="K1547" s="16">
        <f>F1547*G1547</f>
        <v>48</v>
      </c>
      <c r="L1547" s="24">
        <f>(J1547/K1547)</f>
        <v>0.20833333333333334</v>
      </c>
      <c r="M1547" s="24">
        <f t="shared" si="24"/>
        <v>0.41666666666666669</v>
      </c>
    </row>
    <row r="1548" spans="1:13">
      <c r="A1548" s="25">
        <v>628</v>
      </c>
      <c r="B1548" s="12">
        <v>2</v>
      </c>
      <c r="C1548" s="19" t="s">
        <v>42</v>
      </c>
      <c r="D1548" t="s">
        <v>2426</v>
      </c>
      <c r="E1548" s="21">
        <v>25</v>
      </c>
      <c r="F1548" s="21">
        <v>40</v>
      </c>
      <c r="G1548" s="12">
        <v>3</v>
      </c>
      <c r="H1548" s="12">
        <v>33</v>
      </c>
      <c r="I1548" t="s">
        <v>2423</v>
      </c>
      <c r="J1548" s="16">
        <f>F1548-E1548</f>
        <v>15</v>
      </c>
      <c r="K1548" s="16">
        <f>F1548*G1548</f>
        <v>120</v>
      </c>
      <c r="L1548" s="24">
        <f>(J1548/K1548)</f>
        <v>0.125</v>
      </c>
      <c r="M1548" s="24">
        <f t="shared" si="24"/>
        <v>0.375</v>
      </c>
    </row>
    <row r="1549" spans="1:13">
      <c r="A1549" s="25">
        <v>629</v>
      </c>
      <c r="B1549" s="12">
        <v>17</v>
      </c>
      <c r="C1549" s="19" t="s">
        <v>47</v>
      </c>
      <c r="D1549" t="s">
        <v>2435</v>
      </c>
      <c r="E1549" s="21">
        <v>20</v>
      </c>
      <c r="F1549" s="21">
        <v>34</v>
      </c>
      <c r="G1549" s="12">
        <v>1</v>
      </c>
      <c r="H1549" s="12">
        <v>22</v>
      </c>
      <c r="I1549" t="s">
        <v>2423</v>
      </c>
      <c r="J1549" s="16">
        <f>F1549-E1549</f>
        <v>14</v>
      </c>
      <c r="K1549" s="16">
        <f>F1549*G1549</f>
        <v>34</v>
      </c>
      <c r="L1549" s="24">
        <f>(J1549/K1549)</f>
        <v>0.41176470588235292</v>
      </c>
      <c r="M1549" s="24">
        <f t="shared" si="24"/>
        <v>0.41176470588235292</v>
      </c>
    </row>
    <row r="1550" spans="1:13">
      <c r="A1550" s="25">
        <v>629</v>
      </c>
      <c r="B1550" s="12">
        <v>17</v>
      </c>
      <c r="C1550" s="19" t="s">
        <v>88</v>
      </c>
      <c r="D1550" t="s">
        <v>2436</v>
      </c>
      <c r="E1550" s="21">
        <v>12</v>
      </c>
      <c r="F1550" s="21">
        <v>20</v>
      </c>
      <c r="G1550" s="12">
        <v>3</v>
      </c>
      <c r="H1550" s="12">
        <v>19</v>
      </c>
      <c r="I1550" t="s">
        <v>2421</v>
      </c>
      <c r="J1550" s="16">
        <f>F1550-E1550</f>
        <v>8</v>
      </c>
      <c r="K1550" s="16">
        <f>F1550*G1550</f>
        <v>60</v>
      </c>
      <c r="L1550" s="24">
        <f>(J1550/K1550)</f>
        <v>0.13333333333333333</v>
      </c>
      <c r="M1550" s="24">
        <f t="shared" si="24"/>
        <v>0.4</v>
      </c>
    </row>
    <row r="1551" spans="1:13">
      <c r="A1551" s="25">
        <v>629</v>
      </c>
      <c r="B1551" s="12">
        <v>17</v>
      </c>
      <c r="C1551" s="19" t="s">
        <v>59</v>
      </c>
      <c r="D1551" t="s">
        <v>2439</v>
      </c>
      <c r="E1551" s="21">
        <v>10</v>
      </c>
      <c r="F1551" s="21">
        <v>18</v>
      </c>
      <c r="G1551" s="12">
        <v>2</v>
      </c>
      <c r="H1551" s="12">
        <v>43</v>
      </c>
      <c r="I1551" t="s">
        <v>2423</v>
      </c>
      <c r="J1551" s="16">
        <f>F1551-E1551</f>
        <v>8</v>
      </c>
      <c r="K1551" s="16">
        <f>F1551*G1551</f>
        <v>36</v>
      </c>
      <c r="L1551" s="24">
        <f>(J1551/K1551)</f>
        <v>0.22222222222222221</v>
      </c>
      <c r="M1551" s="24">
        <f t="shared" si="24"/>
        <v>0.44444444444444442</v>
      </c>
    </row>
    <row r="1552" spans="1:13">
      <c r="A1552" s="25">
        <v>630</v>
      </c>
      <c r="B1552" s="12">
        <v>2</v>
      </c>
      <c r="C1552" s="19" t="s">
        <v>72</v>
      </c>
      <c r="D1552" t="s">
        <v>2424</v>
      </c>
      <c r="E1552" s="21">
        <v>19</v>
      </c>
      <c r="F1552" s="21">
        <v>31</v>
      </c>
      <c r="G1552" s="12">
        <v>2</v>
      </c>
      <c r="H1552" s="12">
        <v>19</v>
      </c>
      <c r="I1552" t="s">
        <v>2421</v>
      </c>
      <c r="J1552" s="16">
        <f>F1552-E1552</f>
        <v>12</v>
      </c>
      <c r="K1552" s="16">
        <f>F1552*G1552</f>
        <v>62</v>
      </c>
      <c r="L1552" s="24">
        <f>(J1552/K1552)</f>
        <v>0.19354838709677419</v>
      </c>
      <c r="M1552" s="24">
        <f t="shared" si="24"/>
        <v>0.38709677419354838</v>
      </c>
    </row>
    <row r="1553" spans="1:13">
      <c r="A1553" s="25">
        <v>630</v>
      </c>
      <c r="B1553" s="12">
        <v>2</v>
      </c>
      <c r="C1553" s="19" t="s">
        <v>42</v>
      </c>
      <c r="D1553" t="s">
        <v>2426</v>
      </c>
      <c r="E1553" s="21">
        <v>25</v>
      </c>
      <c r="F1553" s="21">
        <v>40</v>
      </c>
      <c r="G1553" s="12">
        <v>3</v>
      </c>
      <c r="H1553" s="12">
        <v>56</v>
      </c>
      <c r="I1553" t="s">
        <v>2421</v>
      </c>
      <c r="J1553" s="16">
        <f>F1553-E1553</f>
        <v>15</v>
      </c>
      <c r="K1553" s="16">
        <f>F1553*G1553</f>
        <v>120</v>
      </c>
      <c r="L1553" s="24">
        <f>(J1553/K1553)</f>
        <v>0.125</v>
      </c>
      <c r="M1553" s="24">
        <f t="shared" si="24"/>
        <v>0.375</v>
      </c>
    </row>
    <row r="1554" spans="1:13">
      <c r="A1554" s="25">
        <v>631</v>
      </c>
      <c r="B1554" s="12">
        <v>6</v>
      </c>
      <c r="C1554" s="19" t="s">
        <v>133</v>
      </c>
      <c r="D1554" t="s">
        <v>2434</v>
      </c>
      <c r="E1554" s="21">
        <v>13</v>
      </c>
      <c r="F1554" s="21">
        <v>22</v>
      </c>
      <c r="G1554" s="12">
        <v>3</v>
      </c>
      <c r="H1554" s="12">
        <v>46</v>
      </c>
      <c r="I1554" t="s">
        <v>2421</v>
      </c>
      <c r="J1554" s="16">
        <f>F1554-E1554</f>
        <v>9</v>
      </c>
      <c r="K1554" s="16">
        <f>F1554*G1554</f>
        <v>66</v>
      </c>
      <c r="L1554" s="24">
        <f>(J1554/K1554)</f>
        <v>0.13636363636363635</v>
      </c>
      <c r="M1554" s="24">
        <f t="shared" si="24"/>
        <v>0.40909090909090912</v>
      </c>
    </row>
    <row r="1555" spans="1:13">
      <c r="A1555" s="25">
        <v>632</v>
      </c>
      <c r="B1555" s="12">
        <v>16</v>
      </c>
      <c r="C1555" s="19" t="s">
        <v>159</v>
      </c>
      <c r="D1555" t="s">
        <v>2433</v>
      </c>
      <c r="E1555" s="21">
        <v>19</v>
      </c>
      <c r="F1555" s="21">
        <v>32</v>
      </c>
      <c r="G1555" s="12">
        <v>3</v>
      </c>
      <c r="H1555" s="12">
        <v>41</v>
      </c>
      <c r="I1555" t="s">
        <v>2423</v>
      </c>
      <c r="J1555" s="16">
        <f>F1555-E1555</f>
        <v>13</v>
      </c>
      <c r="K1555" s="16">
        <f>F1555*G1555</f>
        <v>96</v>
      </c>
      <c r="L1555" s="24">
        <f>(J1555/K1555)</f>
        <v>0.13541666666666666</v>
      </c>
      <c r="M1555" s="24">
        <f t="shared" si="24"/>
        <v>0.40625</v>
      </c>
    </row>
    <row r="1556" spans="1:13">
      <c r="A1556" s="25">
        <v>632</v>
      </c>
      <c r="B1556" s="12">
        <v>16</v>
      </c>
      <c r="C1556" s="19" t="s">
        <v>172</v>
      </c>
      <c r="D1556" t="s">
        <v>2429</v>
      </c>
      <c r="E1556" s="21">
        <v>20</v>
      </c>
      <c r="F1556" s="21">
        <v>33</v>
      </c>
      <c r="G1556" s="12">
        <v>1</v>
      </c>
      <c r="H1556" s="12">
        <v>47</v>
      </c>
      <c r="I1556" t="s">
        <v>2421</v>
      </c>
      <c r="J1556" s="16">
        <f>F1556-E1556</f>
        <v>13</v>
      </c>
      <c r="K1556" s="16">
        <f>F1556*G1556</f>
        <v>33</v>
      </c>
      <c r="L1556" s="24">
        <f>(J1556/K1556)</f>
        <v>0.39393939393939392</v>
      </c>
      <c r="M1556" s="24">
        <f t="shared" si="24"/>
        <v>0.39393939393939392</v>
      </c>
    </row>
    <row r="1557" spans="1:13">
      <c r="A1557" s="25">
        <v>633</v>
      </c>
      <c r="B1557" s="12">
        <v>16</v>
      </c>
      <c r="C1557" s="19" t="s">
        <v>50</v>
      </c>
      <c r="D1557" t="s">
        <v>2422</v>
      </c>
      <c r="E1557" s="21">
        <v>18</v>
      </c>
      <c r="F1557" s="21">
        <v>30</v>
      </c>
      <c r="G1557" s="12">
        <v>3</v>
      </c>
      <c r="H1557" s="12">
        <v>10</v>
      </c>
      <c r="I1557" t="s">
        <v>2421</v>
      </c>
      <c r="J1557" s="16">
        <f>F1557-E1557</f>
        <v>12</v>
      </c>
      <c r="K1557" s="16">
        <f>F1557*G1557</f>
        <v>90</v>
      </c>
      <c r="L1557" s="24">
        <f>(J1557/K1557)</f>
        <v>0.13333333333333333</v>
      </c>
      <c r="M1557" s="24">
        <f t="shared" si="24"/>
        <v>0.4</v>
      </c>
    </row>
    <row r="1558" spans="1:13">
      <c r="A1558" s="25">
        <v>633</v>
      </c>
      <c r="B1558" s="12">
        <v>16</v>
      </c>
      <c r="C1558" s="19" t="s">
        <v>102</v>
      </c>
      <c r="D1558" t="s">
        <v>2420</v>
      </c>
      <c r="E1558" s="21">
        <v>14</v>
      </c>
      <c r="F1558" s="21">
        <v>24</v>
      </c>
      <c r="G1558" s="12">
        <v>2</v>
      </c>
      <c r="H1558" s="12">
        <v>51</v>
      </c>
      <c r="I1558" t="s">
        <v>2423</v>
      </c>
      <c r="J1558" s="16">
        <f>F1558-E1558</f>
        <v>10</v>
      </c>
      <c r="K1558" s="16">
        <f>F1558*G1558</f>
        <v>48</v>
      </c>
      <c r="L1558" s="24">
        <f>(J1558/K1558)</f>
        <v>0.20833333333333334</v>
      </c>
      <c r="M1558" s="24">
        <f t="shared" si="24"/>
        <v>0.41666666666666669</v>
      </c>
    </row>
    <row r="1559" spans="1:13">
      <c r="A1559" s="25">
        <v>633</v>
      </c>
      <c r="B1559" s="12">
        <v>16</v>
      </c>
      <c r="C1559" s="19" t="s">
        <v>133</v>
      </c>
      <c r="D1559" t="s">
        <v>2434</v>
      </c>
      <c r="E1559" s="21">
        <v>13</v>
      </c>
      <c r="F1559" s="21">
        <v>22</v>
      </c>
      <c r="G1559" s="12">
        <v>2</v>
      </c>
      <c r="H1559" s="12">
        <v>34</v>
      </c>
      <c r="I1559" t="s">
        <v>2421</v>
      </c>
      <c r="J1559" s="16">
        <f>F1559-E1559</f>
        <v>9</v>
      </c>
      <c r="K1559" s="16">
        <f>F1559*G1559</f>
        <v>44</v>
      </c>
      <c r="L1559" s="24">
        <f>(J1559/K1559)</f>
        <v>0.20454545454545456</v>
      </c>
      <c r="M1559" s="24">
        <f t="shared" si="24"/>
        <v>0.40909090909090912</v>
      </c>
    </row>
    <row r="1560" spans="1:13">
      <c r="A1560" s="25">
        <v>633</v>
      </c>
      <c r="B1560" s="12">
        <v>16</v>
      </c>
      <c r="C1560" s="19" t="s">
        <v>59</v>
      </c>
      <c r="D1560" t="s">
        <v>2439</v>
      </c>
      <c r="E1560" s="21">
        <v>10</v>
      </c>
      <c r="F1560" s="21">
        <v>18</v>
      </c>
      <c r="G1560" s="12">
        <v>3</v>
      </c>
      <c r="H1560" s="12">
        <v>54</v>
      </c>
      <c r="I1560" t="s">
        <v>2423</v>
      </c>
      <c r="J1560" s="16">
        <f>F1560-E1560</f>
        <v>8</v>
      </c>
      <c r="K1560" s="16">
        <f>F1560*G1560</f>
        <v>54</v>
      </c>
      <c r="L1560" s="24">
        <f>(J1560/K1560)</f>
        <v>0.14814814814814814</v>
      </c>
      <c r="M1560" s="24">
        <f t="shared" si="24"/>
        <v>0.44444444444444442</v>
      </c>
    </row>
    <row r="1561" spans="1:13">
      <c r="A1561" s="25">
        <v>634</v>
      </c>
      <c r="B1561" s="12">
        <v>2</v>
      </c>
      <c r="C1561" s="19" t="s">
        <v>133</v>
      </c>
      <c r="D1561" t="s">
        <v>2434</v>
      </c>
      <c r="E1561" s="21">
        <v>13</v>
      </c>
      <c r="F1561" s="21">
        <v>22</v>
      </c>
      <c r="G1561" s="12">
        <v>2</v>
      </c>
      <c r="H1561" s="12">
        <v>25</v>
      </c>
      <c r="I1561" t="s">
        <v>2421</v>
      </c>
      <c r="J1561" s="16">
        <f>F1561-E1561</f>
        <v>9</v>
      </c>
      <c r="K1561" s="16">
        <f>F1561*G1561</f>
        <v>44</v>
      </c>
      <c r="L1561" s="24">
        <f>(J1561/K1561)</f>
        <v>0.20454545454545456</v>
      </c>
      <c r="M1561" s="24">
        <f t="shared" si="24"/>
        <v>0.40909090909090912</v>
      </c>
    </row>
    <row r="1562" spans="1:13">
      <c r="A1562" s="25">
        <v>634</v>
      </c>
      <c r="B1562" s="12">
        <v>2</v>
      </c>
      <c r="C1562" s="19" t="s">
        <v>42</v>
      </c>
      <c r="D1562" t="s">
        <v>2426</v>
      </c>
      <c r="E1562" s="21">
        <v>25</v>
      </c>
      <c r="F1562" s="21">
        <v>40</v>
      </c>
      <c r="G1562" s="12">
        <v>3</v>
      </c>
      <c r="H1562" s="12">
        <v>38</v>
      </c>
      <c r="I1562" t="s">
        <v>2423</v>
      </c>
      <c r="J1562" s="16">
        <f>F1562-E1562</f>
        <v>15</v>
      </c>
      <c r="K1562" s="16">
        <f>F1562*G1562</f>
        <v>120</v>
      </c>
      <c r="L1562" s="24">
        <f>(J1562/K1562)</f>
        <v>0.125</v>
      </c>
      <c r="M1562" s="24">
        <f t="shared" si="24"/>
        <v>0.375</v>
      </c>
    </row>
    <row r="1563" spans="1:13">
      <c r="A1563" s="25">
        <v>634</v>
      </c>
      <c r="B1563" s="12">
        <v>2</v>
      </c>
      <c r="C1563" s="19" t="s">
        <v>78</v>
      </c>
      <c r="D1563" t="s">
        <v>2441</v>
      </c>
      <c r="E1563" s="21">
        <v>15</v>
      </c>
      <c r="F1563" s="21">
        <v>25</v>
      </c>
      <c r="G1563" s="12">
        <v>3</v>
      </c>
      <c r="H1563" s="12">
        <v>43</v>
      </c>
      <c r="I1563" t="s">
        <v>2423</v>
      </c>
      <c r="J1563" s="16">
        <f>F1563-E1563</f>
        <v>10</v>
      </c>
      <c r="K1563" s="16">
        <f>F1563*G1563</f>
        <v>75</v>
      </c>
      <c r="L1563" s="24">
        <f>(J1563/K1563)</f>
        <v>0.13333333333333333</v>
      </c>
      <c r="M1563" s="24">
        <f t="shared" si="24"/>
        <v>0.4</v>
      </c>
    </row>
    <row r="1564" spans="1:13">
      <c r="A1564" s="25">
        <v>634</v>
      </c>
      <c r="B1564" s="12">
        <v>2</v>
      </c>
      <c r="C1564" s="19" t="s">
        <v>24</v>
      </c>
      <c r="D1564" t="s">
        <v>2432</v>
      </c>
      <c r="E1564" s="21">
        <v>21</v>
      </c>
      <c r="F1564" s="21">
        <v>35</v>
      </c>
      <c r="G1564" s="12">
        <v>3</v>
      </c>
      <c r="H1564" s="12">
        <v>51</v>
      </c>
      <c r="I1564" t="s">
        <v>2421</v>
      </c>
      <c r="J1564" s="16">
        <f>F1564-E1564</f>
        <v>14</v>
      </c>
      <c r="K1564" s="16">
        <f>F1564*G1564</f>
        <v>105</v>
      </c>
      <c r="L1564" s="24">
        <f>(J1564/K1564)</f>
        <v>0.13333333333333333</v>
      </c>
      <c r="M1564" s="24">
        <f t="shared" si="24"/>
        <v>0.4</v>
      </c>
    </row>
    <row r="1565" spans="1:13">
      <c r="A1565" s="25">
        <v>635</v>
      </c>
      <c r="B1565" s="12">
        <v>5</v>
      </c>
      <c r="C1565" s="19" t="s">
        <v>32</v>
      </c>
      <c r="D1565" t="s">
        <v>2428</v>
      </c>
      <c r="E1565" s="21">
        <v>17</v>
      </c>
      <c r="F1565" s="21">
        <v>29</v>
      </c>
      <c r="G1565" s="12">
        <v>2</v>
      </c>
      <c r="H1565" s="12">
        <v>25</v>
      </c>
      <c r="I1565" t="s">
        <v>2423</v>
      </c>
      <c r="J1565" s="16">
        <f>F1565-E1565</f>
        <v>12</v>
      </c>
      <c r="K1565" s="16">
        <f>F1565*G1565</f>
        <v>58</v>
      </c>
      <c r="L1565" s="24">
        <f>(J1565/K1565)</f>
        <v>0.20689655172413793</v>
      </c>
      <c r="M1565" s="24">
        <f t="shared" si="24"/>
        <v>0.41379310344827586</v>
      </c>
    </row>
    <row r="1566" spans="1:13">
      <c r="A1566" s="25">
        <v>636</v>
      </c>
      <c r="B1566" s="12">
        <v>14</v>
      </c>
      <c r="C1566" s="19" t="s">
        <v>102</v>
      </c>
      <c r="D1566" t="s">
        <v>2420</v>
      </c>
      <c r="E1566" s="21">
        <v>14</v>
      </c>
      <c r="F1566" s="21">
        <v>24</v>
      </c>
      <c r="G1566" s="12">
        <v>2</v>
      </c>
      <c r="H1566" s="12">
        <v>45</v>
      </c>
      <c r="I1566" t="s">
        <v>2421</v>
      </c>
      <c r="J1566" s="16">
        <f>F1566-E1566</f>
        <v>10</v>
      </c>
      <c r="K1566" s="16">
        <f>F1566*G1566</f>
        <v>48</v>
      </c>
      <c r="L1566" s="24">
        <f>(J1566/K1566)</f>
        <v>0.20833333333333334</v>
      </c>
      <c r="M1566" s="24">
        <f t="shared" si="24"/>
        <v>0.41666666666666669</v>
      </c>
    </row>
    <row r="1567" spans="1:13">
      <c r="A1567" s="25">
        <v>636</v>
      </c>
      <c r="B1567" s="12">
        <v>14</v>
      </c>
      <c r="C1567" s="19" t="s">
        <v>68</v>
      </c>
      <c r="D1567" t="s">
        <v>2431</v>
      </c>
      <c r="E1567" s="21">
        <v>11</v>
      </c>
      <c r="F1567" s="21">
        <v>19</v>
      </c>
      <c r="G1567" s="12">
        <v>3</v>
      </c>
      <c r="H1567" s="12">
        <v>54</v>
      </c>
      <c r="I1567" t="s">
        <v>2423</v>
      </c>
      <c r="J1567" s="16">
        <f>F1567-E1567</f>
        <v>8</v>
      </c>
      <c r="K1567" s="16">
        <f>F1567*G1567</f>
        <v>57</v>
      </c>
      <c r="L1567" s="24">
        <f>(J1567/K1567)</f>
        <v>0.14035087719298245</v>
      </c>
      <c r="M1567" s="24">
        <f t="shared" si="24"/>
        <v>0.42105263157894735</v>
      </c>
    </row>
    <row r="1568" spans="1:13">
      <c r="A1568" s="25">
        <v>636</v>
      </c>
      <c r="B1568" s="12">
        <v>14</v>
      </c>
      <c r="C1568" s="19" t="s">
        <v>53</v>
      </c>
      <c r="D1568" t="s">
        <v>2438</v>
      </c>
      <c r="E1568" s="21">
        <v>13</v>
      </c>
      <c r="F1568" s="21">
        <v>21</v>
      </c>
      <c r="G1568" s="12">
        <v>1</v>
      </c>
      <c r="H1568" s="12">
        <v>52</v>
      </c>
      <c r="I1568" t="s">
        <v>2423</v>
      </c>
      <c r="J1568" s="16">
        <f>F1568-E1568</f>
        <v>8</v>
      </c>
      <c r="K1568" s="16">
        <f>F1568*G1568</f>
        <v>21</v>
      </c>
      <c r="L1568" s="24">
        <f>(J1568/K1568)</f>
        <v>0.38095238095238093</v>
      </c>
      <c r="M1568" s="24">
        <f t="shared" si="24"/>
        <v>0.38095238095238093</v>
      </c>
    </row>
    <row r="1569" spans="1:13">
      <c r="A1569" s="25">
        <v>637</v>
      </c>
      <c r="B1569" s="12">
        <v>6</v>
      </c>
      <c r="C1569" s="19" t="s">
        <v>172</v>
      </c>
      <c r="D1569" t="s">
        <v>2429</v>
      </c>
      <c r="E1569" s="21">
        <v>20</v>
      </c>
      <c r="F1569" s="21">
        <v>33</v>
      </c>
      <c r="G1569" s="12">
        <v>1</v>
      </c>
      <c r="H1569" s="12">
        <v>23</v>
      </c>
      <c r="I1569" t="s">
        <v>2423</v>
      </c>
      <c r="J1569" s="16">
        <f>F1569-E1569</f>
        <v>13</v>
      </c>
      <c r="K1569" s="16">
        <f>F1569*G1569</f>
        <v>33</v>
      </c>
      <c r="L1569" s="24">
        <f>(J1569/K1569)</f>
        <v>0.39393939393939392</v>
      </c>
      <c r="M1569" s="24">
        <f t="shared" si="24"/>
        <v>0.39393939393939392</v>
      </c>
    </row>
    <row r="1570" spans="1:13">
      <c r="A1570" s="25">
        <v>637</v>
      </c>
      <c r="B1570" s="12">
        <v>6</v>
      </c>
      <c r="C1570" s="19" t="s">
        <v>47</v>
      </c>
      <c r="D1570" t="s">
        <v>2435</v>
      </c>
      <c r="E1570" s="21">
        <v>20</v>
      </c>
      <c r="F1570" s="21">
        <v>34</v>
      </c>
      <c r="G1570" s="12">
        <v>1</v>
      </c>
      <c r="H1570" s="12">
        <v>6</v>
      </c>
      <c r="I1570" t="s">
        <v>2423</v>
      </c>
      <c r="J1570" s="16">
        <f>F1570-E1570</f>
        <v>14</v>
      </c>
      <c r="K1570" s="16">
        <f>F1570*G1570</f>
        <v>34</v>
      </c>
      <c r="L1570" s="24">
        <f>(J1570/K1570)</f>
        <v>0.41176470588235292</v>
      </c>
      <c r="M1570" s="24">
        <f t="shared" si="24"/>
        <v>0.41176470588235292</v>
      </c>
    </row>
    <row r="1571" spans="1:13">
      <c r="A1571" s="25">
        <v>637</v>
      </c>
      <c r="B1571" s="12">
        <v>6</v>
      </c>
      <c r="C1571" s="19" t="s">
        <v>78</v>
      </c>
      <c r="D1571" t="s">
        <v>2441</v>
      </c>
      <c r="E1571" s="21">
        <v>15</v>
      </c>
      <c r="F1571" s="21">
        <v>25</v>
      </c>
      <c r="G1571" s="12">
        <v>2</v>
      </c>
      <c r="H1571" s="12">
        <v>32</v>
      </c>
      <c r="I1571" t="s">
        <v>2421</v>
      </c>
      <c r="J1571" s="16">
        <f>F1571-E1571</f>
        <v>10</v>
      </c>
      <c r="K1571" s="16">
        <f>F1571*G1571</f>
        <v>50</v>
      </c>
      <c r="L1571" s="24">
        <f>(J1571/K1571)</f>
        <v>0.2</v>
      </c>
      <c r="M1571" s="24">
        <f t="shared" si="24"/>
        <v>0.4</v>
      </c>
    </row>
    <row r="1572" spans="1:13">
      <c r="A1572" s="25">
        <v>638</v>
      </c>
      <c r="B1572" s="12">
        <v>16</v>
      </c>
      <c r="C1572" s="19" t="s">
        <v>50</v>
      </c>
      <c r="D1572" t="s">
        <v>2422</v>
      </c>
      <c r="E1572" s="21">
        <v>18</v>
      </c>
      <c r="F1572" s="21">
        <v>30</v>
      </c>
      <c r="G1572" s="12">
        <v>3</v>
      </c>
      <c r="H1572" s="12">
        <v>44</v>
      </c>
      <c r="I1572" t="s">
        <v>2421</v>
      </c>
      <c r="J1572" s="16">
        <f>F1572-E1572</f>
        <v>12</v>
      </c>
      <c r="K1572" s="16">
        <f>F1572*G1572</f>
        <v>90</v>
      </c>
      <c r="L1572" s="24">
        <f>(J1572/K1572)</f>
        <v>0.13333333333333333</v>
      </c>
      <c r="M1572" s="24">
        <f t="shared" si="24"/>
        <v>0.4</v>
      </c>
    </row>
    <row r="1573" spans="1:13">
      <c r="A1573" s="25">
        <v>639</v>
      </c>
      <c r="B1573" s="12">
        <v>8</v>
      </c>
      <c r="C1573" s="19" t="s">
        <v>96</v>
      </c>
      <c r="D1573" t="s">
        <v>2440</v>
      </c>
      <c r="E1573" s="21">
        <v>15</v>
      </c>
      <c r="F1573" s="21">
        <v>26</v>
      </c>
      <c r="G1573" s="12">
        <v>2</v>
      </c>
      <c r="H1573" s="12">
        <v>52</v>
      </c>
      <c r="I1573" t="s">
        <v>2421</v>
      </c>
      <c r="J1573" s="16">
        <f>F1573-E1573</f>
        <v>11</v>
      </c>
      <c r="K1573" s="16">
        <f>F1573*G1573</f>
        <v>52</v>
      </c>
      <c r="L1573" s="24">
        <f>(J1573/K1573)</f>
        <v>0.21153846153846154</v>
      </c>
      <c r="M1573" s="24">
        <f t="shared" si="24"/>
        <v>0.42307692307692307</v>
      </c>
    </row>
    <row r="1574" spans="1:13">
      <c r="A1574" s="25">
        <v>639</v>
      </c>
      <c r="B1574" s="12">
        <v>8</v>
      </c>
      <c r="C1574" s="19" t="s">
        <v>72</v>
      </c>
      <c r="D1574" t="s">
        <v>2424</v>
      </c>
      <c r="E1574" s="21">
        <v>19</v>
      </c>
      <c r="F1574" s="21">
        <v>31</v>
      </c>
      <c r="G1574" s="12">
        <v>2</v>
      </c>
      <c r="H1574" s="12">
        <v>29</v>
      </c>
      <c r="I1574" t="s">
        <v>2421</v>
      </c>
      <c r="J1574" s="16">
        <f>F1574-E1574</f>
        <v>12</v>
      </c>
      <c r="K1574" s="16">
        <f>F1574*G1574</f>
        <v>62</v>
      </c>
      <c r="L1574" s="24">
        <f>(J1574/K1574)</f>
        <v>0.19354838709677419</v>
      </c>
      <c r="M1574" s="24">
        <f t="shared" si="24"/>
        <v>0.38709677419354838</v>
      </c>
    </row>
    <row r="1575" spans="1:13">
      <c r="A1575" s="25">
        <v>639</v>
      </c>
      <c r="B1575" s="12">
        <v>8</v>
      </c>
      <c r="C1575" s="19" t="s">
        <v>68</v>
      </c>
      <c r="D1575" t="s">
        <v>2431</v>
      </c>
      <c r="E1575" s="21">
        <v>11</v>
      </c>
      <c r="F1575" s="21">
        <v>19</v>
      </c>
      <c r="G1575" s="12">
        <v>2</v>
      </c>
      <c r="H1575" s="12">
        <v>55</v>
      </c>
      <c r="I1575" t="s">
        <v>2421</v>
      </c>
      <c r="J1575" s="16">
        <f>F1575-E1575</f>
        <v>8</v>
      </c>
      <c r="K1575" s="16">
        <f>F1575*G1575</f>
        <v>38</v>
      </c>
      <c r="L1575" s="24">
        <f>(J1575/K1575)</f>
        <v>0.21052631578947367</v>
      </c>
      <c r="M1575" s="24">
        <f t="shared" si="24"/>
        <v>0.42105263157894735</v>
      </c>
    </row>
    <row r="1576" spans="1:13">
      <c r="A1576" s="25">
        <v>640</v>
      </c>
      <c r="B1576" s="12">
        <v>14</v>
      </c>
      <c r="C1576" s="19" t="s">
        <v>96</v>
      </c>
      <c r="D1576" t="s">
        <v>2440</v>
      </c>
      <c r="E1576" s="21">
        <v>15</v>
      </c>
      <c r="F1576" s="21">
        <v>26</v>
      </c>
      <c r="G1576" s="12">
        <v>3</v>
      </c>
      <c r="H1576" s="12">
        <v>7</v>
      </c>
      <c r="I1576" t="s">
        <v>2423</v>
      </c>
      <c r="J1576" s="16">
        <f>F1576-E1576</f>
        <v>11</v>
      </c>
      <c r="K1576" s="16">
        <f>F1576*G1576</f>
        <v>78</v>
      </c>
      <c r="L1576" s="24">
        <f>(J1576/K1576)</f>
        <v>0.14102564102564102</v>
      </c>
      <c r="M1576" s="24">
        <f t="shared" si="24"/>
        <v>0.42307692307692307</v>
      </c>
    </row>
    <row r="1577" spans="1:13">
      <c r="A1577" s="25">
        <v>640</v>
      </c>
      <c r="B1577" s="12">
        <v>14</v>
      </c>
      <c r="C1577" s="19" t="s">
        <v>53</v>
      </c>
      <c r="D1577" t="s">
        <v>2438</v>
      </c>
      <c r="E1577" s="21">
        <v>13</v>
      </c>
      <c r="F1577" s="21">
        <v>21</v>
      </c>
      <c r="G1577" s="12">
        <v>2</v>
      </c>
      <c r="H1577" s="12">
        <v>12</v>
      </c>
      <c r="I1577" t="s">
        <v>2421</v>
      </c>
      <c r="J1577" s="16">
        <f>F1577-E1577</f>
        <v>8</v>
      </c>
      <c r="K1577" s="16">
        <f>F1577*G1577</f>
        <v>42</v>
      </c>
      <c r="L1577" s="24">
        <f>(J1577/K1577)</f>
        <v>0.19047619047619047</v>
      </c>
      <c r="M1577" s="24">
        <f t="shared" si="24"/>
        <v>0.38095238095238093</v>
      </c>
    </row>
    <row r="1578" spans="1:13">
      <c r="A1578" s="25">
        <v>640</v>
      </c>
      <c r="B1578" s="12">
        <v>14</v>
      </c>
      <c r="C1578" s="19" t="s">
        <v>172</v>
      </c>
      <c r="D1578" t="s">
        <v>2429</v>
      </c>
      <c r="E1578" s="21">
        <v>20</v>
      </c>
      <c r="F1578" s="21">
        <v>33</v>
      </c>
      <c r="G1578" s="12">
        <v>3</v>
      </c>
      <c r="H1578" s="12">
        <v>56</v>
      </c>
      <c r="I1578" t="s">
        <v>2423</v>
      </c>
      <c r="J1578" s="16">
        <f>F1578-E1578</f>
        <v>13</v>
      </c>
      <c r="K1578" s="16">
        <f>F1578*G1578</f>
        <v>99</v>
      </c>
      <c r="L1578" s="24">
        <f>(J1578/K1578)</f>
        <v>0.13131313131313133</v>
      </c>
      <c r="M1578" s="24">
        <f t="shared" si="24"/>
        <v>0.39393939393939392</v>
      </c>
    </row>
    <row r="1579" spans="1:13">
      <c r="A1579" s="25">
        <v>641</v>
      </c>
      <c r="B1579" s="12">
        <v>2</v>
      </c>
      <c r="C1579" s="19" t="s">
        <v>32</v>
      </c>
      <c r="D1579" t="s">
        <v>2428</v>
      </c>
      <c r="E1579" s="21">
        <v>17</v>
      </c>
      <c r="F1579" s="21">
        <v>29</v>
      </c>
      <c r="G1579" s="12">
        <v>3</v>
      </c>
      <c r="H1579" s="12">
        <v>17</v>
      </c>
      <c r="I1579" t="s">
        <v>2421</v>
      </c>
      <c r="J1579" s="16">
        <f>F1579-E1579</f>
        <v>12</v>
      </c>
      <c r="K1579" s="16">
        <f>F1579*G1579</f>
        <v>87</v>
      </c>
      <c r="L1579" s="24">
        <f>(J1579/K1579)</f>
        <v>0.13793103448275862</v>
      </c>
      <c r="M1579" s="24">
        <f t="shared" si="24"/>
        <v>0.41379310344827586</v>
      </c>
    </row>
    <row r="1580" spans="1:13">
      <c r="A1580" s="25">
        <v>641</v>
      </c>
      <c r="B1580" s="12">
        <v>2</v>
      </c>
      <c r="C1580" s="19" t="s">
        <v>78</v>
      </c>
      <c r="D1580" t="s">
        <v>2441</v>
      </c>
      <c r="E1580" s="21">
        <v>15</v>
      </c>
      <c r="F1580" s="21">
        <v>25</v>
      </c>
      <c r="G1580" s="12">
        <v>3</v>
      </c>
      <c r="H1580" s="12">
        <v>28</v>
      </c>
      <c r="I1580" t="s">
        <v>2423</v>
      </c>
      <c r="J1580" s="16">
        <f>F1580-E1580</f>
        <v>10</v>
      </c>
      <c r="K1580" s="16">
        <f>F1580*G1580</f>
        <v>75</v>
      </c>
      <c r="L1580" s="24">
        <f>(J1580/K1580)</f>
        <v>0.13333333333333333</v>
      </c>
      <c r="M1580" s="24">
        <f t="shared" si="24"/>
        <v>0.4</v>
      </c>
    </row>
    <row r="1581" spans="1:13">
      <c r="A1581" s="25">
        <v>641</v>
      </c>
      <c r="B1581" s="12">
        <v>2</v>
      </c>
      <c r="C1581" s="19" t="s">
        <v>129</v>
      </c>
      <c r="D1581" t="s">
        <v>2437</v>
      </c>
      <c r="E1581" s="21">
        <v>14</v>
      </c>
      <c r="F1581" s="21">
        <v>23</v>
      </c>
      <c r="G1581" s="12">
        <v>2</v>
      </c>
      <c r="H1581" s="12">
        <v>29</v>
      </c>
      <c r="I1581" t="s">
        <v>2421</v>
      </c>
      <c r="J1581" s="16">
        <f>F1581-E1581</f>
        <v>9</v>
      </c>
      <c r="K1581" s="16">
        <f>F1581*G1581</f>
        <v>46</v>
      </c>
      <c r="L1581" s="24">
        <f>(J1581/K1581)</f>
        <v>0.19565217391304349</v>
      </c>
      <c r="M1581" s="24">
        <f t="shared" si="24"/>
        <v>0.39130434782608697</v>
      </c>
    </row>
    <row r="1582" spans="1:13">
      <c r="A1582" s="25">
        <v>642</v>
      </c>
      <c r="B1582" s="12">
        <v>15</v>
      </c>
      <c r="C1582" s="19" t="s">
        <v>53</v>
      </c>
      <c r="D1582" t="s">
        <v>2438</v>
      </c>
      <c r="E1582" s="21">
        <v>13</v>
      </c>
      <c r="F1582" s="21">
        <v>21</v>
      </c>
      <c r="G1582" s="12">
        <v>3</v>
      </c>
      <c r="H1582" s="12">
        <v>6</v>
      </c>
      <c r="I1582" t="s">
        <v>2423</v>
      </c>
      <c r="J1582" s="16">
        <f>F1582-E1582</f>
        <v>8</v>
      </c>
      <c r="K1582" s="16">
        <f>F1582*G1582</f>
        <v>63</v>
      </c>
      <c r="L1582" s="24">
        <f>(J1582/K1582)</f>
        <v>0.12698412698412698</v>
      </c>
      <c r="M1582" s="24">
        <f t="shared" si="24"/>
        <v>0.38095238095238093</v>
      </c>
    </row>
    <row r="1583" spans="1:13">
      <c r="A1583" s="25">
        <v>642</v>
      </c>
      <c r="B1583" s="12">
        <v>15</v>
      </c>
      <c r="C1583" s="19" t="s">
        <v>96</v>
      </c>
      <c r="D1583" t="s">
        <v>2440</v>
      </c>
      <c r="E1583" s="21">
        <v>15</v>
      </c>
      <c r="F1583" s="21">
        <v>26</v>
      </c>
      <c r="G1583" s="12">
        <v>1</v>
      </c>
      <c r="H1583" s="12">
        <v>57</v>
      </c>
      <c r="I1583" t="s">
        <v>2423</v>
      </c>
      <c r="J1583" s="16">
        <f>F1583-E1583</f>
        <v>11</v>
      </c>
      <c r="K1583" s="16">
        <f>F1583*G1583</f>
        <v>26</v>
      </c>
      <c r="L1583" s="24">
        <f>(J1583/K1583)</f>
        <v>0.42307692307692307</v>
      </c>
      <c r="M1583" s="24">
        <f t="shared" si="24"/>
        <v>0.42307692307692307</v>
      </c>
    </row>
    <row r="1584" spans="1:13">
      <c r="A1584" s="25">
        <v>642</v>
      </c>
      <c r="B1584" s="12">
        <v>15</v>
      </c>
      <c r="C1584" s="19" t="s">
        <v>32</v>
      </c>
      <c r="D1584" t="s">
        <v>2428</v>
      </c>
      <c r="E1584" s="21">
        <v>17</v>
      </c>
      <c r="F1584" s="21">
        <v>29</v>
      </c>
      <c r="G1584" s="12">
        <v>3</v>
      </c>
      <c r="H1584" s="12">
        <v>18</v>
      </c>
      <c r="I1584" t="s">
        <v>2423</v>
      </c>
      <c r="J1584" s="16">
        <f>F1584-E1584</f>
        <v>12</v>
      </c>
      <c r="K1584" s="16">
        <f>F1584*G1584</f>
        <v>87</v>
      </c>
      <c r="L1584" s="24">
        <f>(J1584/K1584)</f>
        <v>0.13793103448275862</v>
      </c>
      <c r="M1584" s="24">
        <f t="shared" si="24"/>
        <v>0.41379310344827586</v>
      </c>
    </row>
    <row r="1585" spans="1:13">
      <c r="A1585" s="25">
        <v>643</v>
      </c>
      <c r="B1585" s="12">
        <v>17</v>
      </c>
      <c r="C1585" s="19" t="s">
        <v>172</v>
      </c>
      <c r="D1585" t="s">
        <v>2429</v>
      </c>
      <c r="E1585" s="21">
        <v>20</v>
      </c>
      <c r="F1585" s="21">
        <v>33</v>
      </c>
      <c r="G1585" s="12">
        <v>1</v>
      </c>
      <c r="H1585" s="12">
        <v>18</v>
      </c>
      <c r="I1585" t="s">
        <v>2421</v>
      </c>
      <c r="J1585" s="16">
        <f>F1585-E1585</f>
        <v>13</v>
      </c>
      <c r="K1585" s="16">
        <f>F1585*G1585</f>
        <v>33</v>
      </c>
      <c r="L1585" s="24">
        <f>(J1585/K1585)</f>
        <v>0.39393939393939392</v>
      </c>
      <c r="M1585" s="24">
        <f t="shared" si="24"/>
        <v>0.39393939393939392</v>
      </c>
    </row>
    <row r="1586" spans="1:13">
      <c r="A1586" s="25">
        <v>644</v>
      </c>
      <c r="B1586" s="12">
        <v>9</v>
      </c>
      <c r="C1586" s="19" t="s">
        <v>72</v>
      </c>
      <c r="D1586" t="s">
        <v>2424</v>
      </c>
      <c r="E1586" s="21">
        <v>19</v>
      </c>
      <c r="F1586" s="21">
        <v>31</v>
      </c>
      <c r="G1586" s="12">
        <v>3</v>
      </c>
      <c r="H1586" s="12">
        <v>51</v>
      </c>
      <c r="I1586" t="s">
        <v>2421</v>
      </c>
      <c r="J1586" s="16">
        <f>F1586-E1586</f>
        <v>12</v>
      </c>
      <c r="K1586" s="16">
        <f>F1586*G1586</f>
        <v>93</v>
      </c>
      <c r="L1586" s="24">
        <f>(J1586/K1586)</f>
        <v>0.12903225806451613</v>
      </c>
      <c r="M1586" s="24">
        <f t="shared" si="24"/>
        <v>0.38709677419354838</v>
      </c>
    </row>
    <row r="1587" spans="1:13">
      <c r="A1587" s="25">
        <v>645</v>
      </c>
      <c r="B1587" s="12">
        <v>6</v>
      </c>
      <c r="C1587" s="19" t="s">
        <v>172</v>
      </c>
      <c r="D1587" t="s">
        <v>2429</v>
      </c>
      <c r="E1587" s="21">
        <v>20</v>
      </c>
      <c r="F1587" s="21">
        <v>33</v>
      </c>
      <c r="G1587" s="12">
        <v>3</v>
      </c>
      <c r="H1587" s="12">
        <v>43</v>
      </c>
      <c r="I1587" t="s">
        <v>2423</v>
      </c>
      <c r="J1587" s="16">
        <f>F1587-E1587</f>
        <v>13</v>
      </c>
      <c r="K1587" s="16">
        <f>F1587*G1587</f>
        <v>99</v>
      </c>
      <c r="L1587" s="24">
        <f>(J1587/K1587)</f>
        <v>0.13131313131313133</v>
      </c>
      <c r="M1587" s="24">
        <f t="shared" si="24"/>
        <v>0.39393939393939392</v>
      </c>
    </row>
    <row r="1588" spans="1:13">
      <c r="A1588" s="25">
        <v>645</v>
      </c>
      <c r="B1588" s="12">
        <v>6</v>
      </c>
      <c r="C1588" s="19" t="s">
        <v>64</v>
      </c>
      <c r="D1588" t="s">
        <v>2425</v>
      </c>
      <c r="E1588" s="21">
        <v>16</v>
      </c>
      <c r="F1588" s="21">
        <v>27</v>
      </c>
      <c r="G1588" s="12">
        <v>3</v>
      </c>
      <c r="H1588" s="12">
        <v>54</v>
      </c>
      <c r="I1588" t="s">
        <v>2421</v>
      </c>
      <c r="J1588" s="16">
        <f>F1588-E1588</f>
        <v>11</v>
      </c>
      <c r="K1588" s="16">
        <f>F1588*G1588</f>
        <v>81</v>
      </c>
      <c r="L1588" s="24">
        <f>(J1588/K1588)</f>
        <v>0.13580246913580246</v>
      </c>
      <c r="M1588" s="24">
        <f t="shared" si="24"/>
        <v>0.40740740740740738</v>
      </c>
    </row>
    <row r="1589" spans="1:13">
      <c r="A1589" s="25">
        <v>646</v>
      </c>
      <c r="B1589" s="12">
        <v>12</v>
      </c>
      <c r="C1589" s="19" t="s">
        <v>24</v>
      </c>
      <c r="D1589" t="s">
        <v>2432</v>
      </c>
      <c r="E1589" s="21">
        <v>21</v>
      </c>
      <c r="F1589" s="21">
        <v>35</v>
      </c>
      <c r="G1589" s="12">
        <v>2</v>
      </c>
      <c r="H1589" s="12">
        <v>36</v>
      </c>
      <c r="I1589" t="s">
        <v>2421</v>
      </c>
      <c r="J1589" s="16">
        <f>F1589-E1589</f>
        <v>14</v>
      </c>
      <c r="K1589" s="16">
        <f>F1589*G1589</f>
        <v>70</v>
      </c>
      <c r="L1589" s="24">
        <f>(J1589/K1589)</f>
        <v>0.2</v>
      </c>
      <c r="M1589" s="24">
        <f t="shared" si="24"/>
        <v>0.4</v>
      </c>
    </row>
    <row r="1590" spans="1:13">
      <c r="A1590" s="25">
        <v>647</v>
      </c>
      <c r="B1590" s="12">
        <v>12</v>
      </c>
      <c r="C1590" s="19" t="s">
        <v>59</v>
      </c>
      <c r="D1590" t="s">
        <v>2439</v>
      </c>
      <c r="E1590" s="21">
        <v>10</v>
      </c>
      <c r="F1590" s="21">
        <v>18</v>
      </c>
      <c r="G1590" s="12">
        <v>2</v>
      </c>
      <c r="H1590" s="12">
        <v>13</v>
      </c>
      <c r="I1590" t="s">
        <v>2423</v>
      </c>
      <c r="J1590" s="16">
        <f>F1590-E1590</f>
        <v>8</v>
      </c>
      <c r="K1590" s="16">
        <f>F1590*G1590</f>
        <v>36</v>
      </c>
      <c r="L1590" s="24">
        <f>(J1590/K1590)</f>
        <v>0.22222222222222221</v>
      </c>
      <c r="M1590" s="24">
        <f t="shared" si="24"/>
        <v>0.44444444444444442</v>
      </c>
    </row>
    <row r="1591" spans="1:13">
      <c r="A1591" s="25">
        <v>647</v>
      </c>
      <c r="B1591" s="12">
        <v>12</v>
      </c>
      <c r="C1591" s="19" t="s">
        <v>72</v>
      </c>
      <c r="D1591" t="s">
        <v>2424</v>
      </c>
      <c r="E1591" s="21">
        <v>19</v>
      </c>
      <c r="F1591" s="21">
        <v>31</v>
      </c>
      <c r="G1591" s="12">
        <v>2</v>
      </c>
      <c r="H1591" s="12">
        <v>26</v>
      </c>
      <c r="I1591" t="s">
        <v>2423</v>
      </c>
      <c r="J1591" s="16">
        <f>F1591-E1591</f>
        <v>12</v>
      </c>
      <c r="K1591" s="16">
        <f>F1591*G1591</f>
        <v>62</v>
      </c>
      <c r="L1591" s="24">
        <f>(J1591/K1591)</f>
        <v>0.19354838709677419</v>
      </c>
      <c r="M1591" s="24">
        <f t="shared" si="24"/>
        <v>0.38709677419354838</v>
      </c>
    </row>
    <row r="1592" spans="1:13">
      <c r="A1592" s="25">
        <v>648</v>
      </c>
      <c r="B1592" s="12">
        <v>9</v>
      </c>
      <c r="C1592" s="19" t="s">
        <v>37</v>
      </c>
      <c r="D1592" t="s">
        <v>2430</v>
      </c>
      <c r="E1592" s="21">
        <v>16</v>
      </c>
      <c r="F1592" s="21">
        <v>28</v>
      </c>
      <c r="G1592" s="12">
        <v>2</v>
      </c>
      <c r="H1592" s="12">
        <v>47</v>
      </c>
      <c r="I1592" t="s">
        <v>2421</v>
      </c>
      <c r="J1592" s="16">
        <f>F1592-E1592</f>
        <v>12</v>
      </c>
      <c r="K1592" s="16">
        <f>F1592*G1592</f>
        <v>56</v>
      </c>
      <c r="L1592" s="24">
        <f>(J1592/K1592)</f>
        <v>0.21428571428571427</v>
      </c>
      <c r="M1592" s="24">
        <f t="shared" si="24"/>
        <v>0.42857142857142855</v>
      </c>
    </row>
    <row r="1593" spans="1:13">
      <c r="A1593" s="25">
        <v>649</v>
      </c>
      <c r="B1593" s="12">
        <v>9</v>
      </c>
      <c r="C1593" s="19" t="s">
        <v>32</v>
      </c>
      <c r="D1593" t="s">
        <v>2428</v>
      </c>
      <c r="E1593" s="21">
        <v>17</v>
      </c>
      <c r="F1593" s="21">
        <v>29</v>
      </c>
      <c r="G1593" s="12">
        <v>3</v>
      </c>
      <c r="H1593" s="12">
        <v>22</v>
      </c>
      <c r="I1593" t="s">
        <v>2423</v>
      </c>
      <c r="J1593" s="16">
        <f>F1593-E1593</f>
        <v>12</v>
      </c>
      <c r="K1593" s="16">
        <f>F1593*G1593</f>
        <v>87</v>
      </c>
      <c r="L1593" s="24">
        <f>(J1593/K1593)</f>
        <v>0.13793103448275862</v>
      </c>
      <c r="M1593" s="24">
        <f t="shared" si="24"/>
        <v>0.41379310344827586</v>
      </c>
    </row>
    <row r="1594" spans="1:13">
      <c r="A1594" s="25">
        <v>649</v>
      </c>
      <c r="B1594" s="12">
        <v>9</v>
      </c>
      <c r="C1594" s="19" t="s">
        <v>37</v>
      </c>
      <c r="D1594" t="s">
        <v>2430</v>
      </c>
      <c r="E1594" s="21">
        <v>16</v>
      </c>
      <c r="F1594" s="21">
        <v>28</v>
      </c>
      <c r="G1594" s="12">
        <v>3</v>
      </c>
      <c r="H1594" s="12">
        <v>40</v>
      </c>
      <c r="I1594" t="s">
        <v>2421</v>
      </c>
      <c r="J1594" s="16">
        <f>F1594-E1594</f>
        <v>12</v>
      </c>
      <c r="K1594" s="16">
        <f>F1594*G1594</f>
        <v>84</v>
      </c>
      <c r="L1594" s="24">
        <f>(J1594/K1594)</f>
        <v>0.14285714285714285</v>
      </c>
      <c r="M1594" s="24">
        <f t="shared" si="24"/>
        <v>0.42857142857142855</v>
      </c>
    </row>
    <row r="1595" spans="1:13">
      <c r="A1595" s="25">
        <v>649</v>
      </c>
      <c r="B1595" s="12">
        <v>9</v>
      </c>
      <c r="C1595" s="19" t="s">
        <v>78</v>
      </c>
      <c r="D1595" t="s">
        <v>2441</v>
      </c>
      <c r="E1595" s="21">
        <v>15</v>
      </c>
      <c r="F1595" s="21">
        <v>25</v>
      </c>
      <c r="G1595" s="12">
        <v>1</v>
      </c>
      <c r="H1595" s="12">
        <v>32</v>
      </c>
      <c r="I1595" t="s">
        <v>2423</v>
      </c>
      <c r="J1595" s="16">
        <f>F1595-E1595</f>
        <v>10</v>
      </c>
      <c r="K1595" s="16">
        <f>F1595*G1595</f>
        <v>25</v>
      </c>
      <c r="L1595" s="24">
        <f>(J1595/K1595)</f>
        <v>0.4</v>
      </c>
      <c r="M1595" s="24">
        <f t="shared" si="24"/>
        <v>0.4</v>
      </c>
    </row>
    <row r="1596" spans="1:13">
      <c r="A1596" s="25">
        <v>649</v>
      </c>
      <c r="B1596" s="12">
        <v>9</v>
      </c>
      <c r="C1596" s="19" t="s">
        <v>88</v>
      </c>
      <c r="D1596" t="s">
        <v>2436</v>
      </c>
      <c r="E1596" s="21">
        <v>12</v>
      </c>
      <c r="F1596" s="21">
        <v>20</v>
      </c>
      <c r="G1596" s="12">
        <v>3</v>
      </c>
      <c r="H1596" s="12">
        <v>15</v>
      </c>
      <c r="I1596" t="s">
        <v>2421</v>
      </c>
      <c r="J1596" s="16">
        <f>F1596-E1596</f>
        <v>8</v>
      </c>
      <c r="K1596" s="16">
        <f>F1596*G1596</f>
        <v>60</v>
      </c>
      <c r="L1596" s="24">
        <f>(J1596/K1596)</f>
        <v>0.13333333333333333</v>
      </c>
      <c r="M1596" s="24">
        <f t="shared" si="24"/>
        <v>0.4</v>
      </c>
    </row>
    <row r="1597" spans="1:13">
      <c r="A1597" s="25">
        <v>650</v>
      </c>
      <c r="B1597" s="12">
        <v>11</v>
      </c>
      <c r="C1597" s="19" t="s">
        <v>53</v>
      </c>
      <c r="D1597" t="s">
        <v>2438</v>
      </c>
      <c r="E1597" s="21">
        <v>13</v>
      </c>
      <c r="F1597" s="21">
        <v>21</v>
      </c>
      <c r="G1597" s="12">
        <v>2</v>
      </c>
      <c r="H1597" s="12">
        <v>18</v>
      </c>
      <c r="I1597" t="s">
        <v>2423</v>
      </c>
      <c r="J1597" s="16">
        <f>F1597-E1597</f>
        <v>8</v>
      </c>
      <c r="K1597" s="16">
        <f>F1597*G1597</f>
        <v>42</v>
      </c>
      <c r="L1597" s="24">
        <f>(J1597/K1597)</f>
        <v>0.19047619047619047</v>
      </c>
      <c r="M1597" s="24">
        <f t="shared" si="24"/>
        <v>0.38095238095238093</v>
      </c>
    </row>
    <row r="1598" spans="1:13">
      <c r="A1598" s="25">
        <v>650</v>
      </c>
      <c r="B1598" s="12">
        <v>11</v>
      </c>
      <c r="C1598" s="19" t="s">
        <v>32</v>
      </c>
      <c r="D1598" t="s">
        <v>2428</v>
      </c>
      <c r="E1598" s="21">
        <v>17</v>
      </c>
      <c r="F1598" s="21">
        <v>29</v>
      </c>
      <c r="G1598" s="12">
        <v>2</v>
      </c>
      <c r="H1598" s="12">
        <v>35</v>
      </c>
      <c r="I1598" t="s">
        <v>2423</v>
      </c>
      <c r="J1598" s="16">
        <f>F1598-E1598</f>
        <v>12</v>
      </c>
      <c r="K1598" s="16">
        <f>F1598*G1598</f>
        <v>58</v>
      </c>
      <c r="L1598" s="24">
        <f>(J1598/K1598)</f>
        <v>0.20689655172413793</v>
      </c>
      <c r="M1598" s="24">
        <f t="shared" si="24"/>
        <v>0.41379310344827586</v>
      </c>
    </row>
    <row r="1599" spans="1:13">
      <c r="A1599" s="25">
        <v>650</v>
      </c>
      <c r="B1599" s="12">
        <v>11</v>
      </c>
      <c r="C1599" s="19" t="s">
        <v>159</v>
      </c>
      <c r="D1599" t="s">
        <v>2433</v>
      </c>
      <c r="E1599" s="21">
        <v>19</v>
      </c>
      <c r="F1599" s="21">
        <v>32</v>
      </c>
      <c r="G1599" s="12">
        <v>1</v>
      </c>
      <c r="H1599" s="12">
        <v>12</v>
      </c>
      <c r="I1599" t="s">
        <v>2423</v>
      </c>
      <c r="J1599" s="16">
        <f>F1599-E1599</f>
        <v>13</v>
      </c>
      <c r="K1599" s="16">
        <f>F1599*G1599</f>
        <v>32</v>
      </c>
      <c r="L1599" s="24">
        <f>(J1599/K1599)</f>
        <v>0.40625</v>
      </c>
      <c r="M1599" s="24">
        <f t="shared" si="24"/>
        <v>0.40625</v>
      </c>
    </row>
    <row r="1600" spans="1:13">
      <c r="A1600" s="25">
        <v>650</v>
      </c>
      <c r="B1600" s="12">
        <v>11</v>
      </c>
      <c r="C1600" s="19" t="s">
        <v>24</v>
      </c>
      <c r="D1600" t="s">
        <v>2432</v>
      </c>
      <c r="E1600" s="21">
        <v>21</v>
      </c>
      <c r="F1600" s="21">
        <v>35</v>
      </c>
      <c r="G1600" s="12">
        <v>3</v>
      </c>
      <c r="H1600" s="12">
        <v>11</v>
      </c>
      <c r="I1600" t="s">
        <v>2421</v>
      </c>
      <c r="J1600" s="16">
        <f>F1600-E1600</f>
        <v>14</v>
      </c>
      <c r="K1600" s="16">
        <f>F1600*G1600</f>
        <v>105</v>
      </c>
      <c r="L1600" s="24">
        <f>(J1600/K1600)</f>
        <v>0.13333333333333333</v>
      </c>
      <c r="M1600" s="24">
        <f t="shared" si="24"/>
        <v>0.4</v>
      </c>
    </row>
    <row r="1601" spans="1:13">
      <c r="A1601" s="25">
        <v>651</v>
      </c>
      <c r="B1601" s="12">
        <v>16</v>
      </c>
      <c r="C1601" s="19" t="s">
        <v>42</v>
      </c>
      <c r="D1601" t="s">
        <v>2426</v>
      </c>
      <c r="E1601" s="21">
        <v>25</v>
      </c>
      <c r="F1601" s="21">
        <v>40</v>
      </c>
      <c r="G1601" s="12">
        <v>2</v>
      </c>
      <c r="H1601" s="12">
        <v>50</v>
      </c>
      <c r="I1601" t="s">
        <v>2421</v>
      </c>
      <c r="J1601" s="16">
        <f>F1601-E1601</f>
        <v>15</v>
      </c>
      <c r="K1601" s="16">
        <f>F1601*G1601</f>
        <v>80</v>
      </c>
      <c r="L1601" s="24">
        <f>(J1601/K1601)</f>
        <v>0.1875</v>
      </c>
      <c r="M1601" s="24">
        <f t="shared" si="24"/>
        <v>0.375</v>
      </c>
    </row>
    <row r="1602" spans="1:13">
      <c r="A1602" s="25">
        <v>651</v>
      </c>
      <c r="B1602" s="12">
        <v>16</v>
      </c>
      <c r="C1602" s="19" t="s">
        <v>53</v>
      </c>
      <c r="D1602" t="s">
        <v>2438</v>
      </c>
      <c r="E1602" s="21">
        <v>13</v>
      </c>
      <c r="F1602" s="21">
        <v>21</v>
      </c>
      <c r="G1602" s="12">
        <v>3</v>
      </c>
      <c r="H1602" s="12">
        <v>9</v>
      </c>
      <c r="I1602" t="s">
        <v>2421</v>
      </c>
      <c r="J1602" s="16">
        <f>F1602-E1602</f>
        <v>8</v>
      </c>
      <c r="K1602" s="16">
        <f>F1602*G1602</f>
        <v>63</v>
      </c>
      <c r="L1602" s="24">
        <f>(J1602/K1602)</f>
        <v>0.12698412698412698</v>
      </c>
      <c r="M1602" s="24">
        <f t="shared" ref="M1602:M1665" si="25">(J1602/F1602)</f>
        <v>0.38095238095238093</v>
      </c>
    </row>
    <row r="1603" spans="1:13">
      <c r="A1603" s="25">
        <v>651</v>
      </c>
      <c r="B1603" s="12">
        <v>16</v>
      </c>
      <c r="C1603" s="19" t="s">
        <v>172</v>
      </c>
      <c r="D1603" t="s">
        <v>2429</v>
      </c>
      <c r="E1603" s="21">
        <v>20</v>
      </c>
      <c r="F1603" s="21">
        <v>33</v>
      </c>
      <c r="G1603" s="12">
        <v>2</v>
      </c>
      <c r="H1603" s="12">
        <v>29</v>
      </c>
      <c r="I1603" t="s">
        <v>2421</v>
      </c>
      <c r="J1603" s="16">
        <f>F1603-E1603</f>
        <v>13</v>
      </c>
      <c r="K1603" s="16">
        <f>F1603*G1603</f>
        <v>66</v>
      </c>
      <c r="L1603" s="24">
        <f>(J1603/K1603)</f>
        <v>0.19696969696969696</v>
      </c>
      <c r="M1603" s="24">
        <f t="shared" si="25"/>
        <v>0.39393939393939392</v>
      </c>
    </row>
    <row r="1604" spans="1:13">
      <c r="A1604" s="25">
        <v>652</v>
      </c>
      <c r="B1604" s="12">
        <v>14</v>
      </c>
      <c r="C1604" s="19" t="s">
        <v>72</v>
      </c>
      <c r="D1604" t="s">
        <v>2424</v>
      </c>
      <c r="E1604" s="21">
        <v>19</v>
      </c>
      <c r="F1604" s="21">
        <v>31</v>
      </c>
      <c r="G1604" s="12">
        <v>2</v>
      </c>
      <c r="H1604" s="12">
        <v>12</v>
      </c>
      <c r="I1604" t="s">
        <v>2421</v>
      </c>
      <c r="J1604" s="16">
        <f>F1604-E1604</f>
        <v>12</v>
      </c>
      <c r="K1604" s="16">
        <f>F1604*G1604</f>
        <v>62</v>
      </c>
      <c r="L1604" s="24">
        <f>(J1604/K1604)</f>
        <v>0.19354838709677419</v>
      </c>
      <c r="M1604" s="24">
        <f t="shared" si="25"/>
        <v>0.38709677419354838</v>
      </c>
    </row>
    <row r="1605" spans="1:13">
      <c r="A1605" s="25">
        <v>652</v>
      </c>
      <c r="B1605" s="12">
        <v>14</v>
      </c>
      <c r="C1605" s="19" t="s">
        <v>56</v>
      </c>
      <c r="D1605" t="s">
        <v>2427</v>
      </c>
      <c r="E1605" s="21">
        <v>22</v>
      </c>
      <c r="F1605" s="21">
        <v>36</v>
      </c>
      <c r="G1605" s="12">
        <v>3</v>
      </c>
      <c r="H1605" s="12">
        <v>38</v>
      </c>
      <c r="I1605" t="s">
        <v>2423</v>
      </c>
      <c r="J1605" s="16">
        <f>F1605-E1605</f>
        <v>14</v>
      </c>
      <c r="K1605" s="16">
        <f>F1605*G1605</f>
        <v>108</v>
      </c>
      <c r="L1605" s="24">
        <f>(J1605/K1605)</f>
        <v>0.12962962962962962</v>
      </c>
      <c r="M1605" s="24">
        <f t="shared" si="25"/>
        <v>0.3888888888888889</v>
      </c>
    </row>
    <row r="1606" spans="1:13">
      <c r="A1606" s="25">
        <v>653</v>
      </c>
      <c r="B1606" s="12">
        <v>13</v>
      </c>
      <c r="C1606" s="19" t="s">
        <v>37</v>
      </c>
      <c r="D1606" t="s">
        <v>2430</v>
      </c>
      <c r="E1606" s="21">
        <v>16</v>
      </c>
      <c r="F1606" s="21">
        <v>28</v>
      </c>
      <c r="G1606" s="12">
        <v>3</v>
      </c>
      <c r="H1606" s="12">
        <v>51</v>
      </c>
      <c r="I1606" t="s">
        <v>2423</v>
      </c>
      <c r="J1606" s="16">
        <f>F1606-E1606</f>
        <v>12</v>
      </c>
      <c r="K1606" s="16">
        <f>F1606*G1606</f>
        <v>84</v>
      </c>
      <c r="L1606" s="24">
        <f>(J1606/K1606)</f>
        <v>0.14285714285714285</v>
      </c>
      <c r="M1606" s="24">
        <f t="shared" si="25"/>
        <v>0.42857142857142855</v>
      </c>
    </row>
    <row r="1607" spans="1:13">
      <c r="A1607" s="25">
        <v>653</v>
      </c>
      <c r="B1607" s="12">
        <v>13</v>
      </c>
      <c r="C1607" s="19" t="s">
        <v>50</v>
      </c>
      <c r="D1607" t="s">
        <v>2422</v>
      </c>
      <c r="E1607" s="21">
        <v>18</v>
      </c>
      <c r="F1607" s="21">
        <v>30</v>
      </c>
      <c r="G1607" s="12">
        <v>3</v>
      </c>
      <c r="H1607" s="12">
        <v>46</v>
      </c>
      <c r="I1607" t="s">
        <v>2421</v>
      </c>
      <c r="J1607" s="16">
        <f>F1607-E1607</f>
        <v>12</v>
      </c>
      <c r="K1607" s="16">
        <f>F1607*G1607</f>
        <v>90</v>
      </c>
      <c r="L1607" s="24">
        <f>(J1607/K1607)</f>
        <v>0.13333333333333333</v>
      </c>
      <c r="M1607" s="24">
        <f t="shared" si="25"/>
        <v>0.4</v>
      </c>
    </row>
    <row r="1608" spans="1:13">
      <c r="A1608" s="25">
        <v>653</v>
      </c>
      <c r="B1608" s="12">
        <v>13</v>
      </c>
      <c r="C1608" s="19" t="s">
        <v>24</v>
      </c>
      <c r="D1608" t="s">
        <v>2432</v>
      </c>
      <c r="E1608" s="21">
        <v>21</v>
      </c>
      <c r="F1608" s="21">
        <v>35</v>
      </c>
      <c r="G1608" s="12">
        <v>2</v>
      </c>
      <c r="H1608" s="12">
        <v>53</v>
      </c>
      <c r="I1608" t="s">
        <v>2421</v>
      </c>
      <c r="J1608" s="16">
        <f>F1608-E1608</f>
        <v>14</v>
      </c>
      <c r="K1608" s="16">
        <f>F1608*G1608</f>
        <v>70</v>
      </c>
      <c r="L1608" s="24">
        <f>(J1608/K1608)</f>
        <v>0.2</v>
      </c>
      <c r="M1608" s="24">
        <f t="shared" si="25"/>
        <v>0.4</v>
      </c>
    </row>
    <row r="1609" spans="1:13">
      <c r="A1609" s="25">
        <v>654</v>
      </c>
      <c r="B1609" s="12">
        <v>12</v>
      </c>
      <c r="C1609" s="19" t="s">
        <v>133</v>
      </c>
      <c r="D1609" t="s">
        <v>2434</v>
      </c>
      <c r="E1609" s="21">
        <v>13</v>
      </c>
      <c r="F1609" s="21">
        <v>22</v>
      </c>
      <c r="G1609" s="12">
        <v>1</v>
      </c>
      <c r="H1609" s="12">
        <v>31</v>
      </c>
      <c r="I1609" t="s">
        <v>2421</v>
      </c>
      <c r="J1609" s="16">
        <f>F1609-E1609</f>
        <v>9</v>
      </c>
      <c r="K1609" s="16">
        <f>F1609*G1609</f>
        <v>22</v>
      </c>
      <c r="L1609" s="24">
        <f>(J1609/K1609)</f>
        <v>0.40909090909090912</v>
      </c>
      <c r="M1609" s="24">
        <f t="shared" si="25"/>
        <v>0.40909090909090912</v>
      </c>
    </row>
    <row r="1610" spans="1:13">
      <c r="A1610" s="25">
        <v>654</v>
      </c>
      <c r="B1610" s="12">
        <v>12</v>
      </c>
      <c r="C1610" s="19" t="s">
        <v>88</v>
      </c>
      <c r="D1610" t="s">
        <v>2436</v>
      </c>
      <c r="E1610" s="21">
        <v>12</v>
      </c>
      <c r="F1610" s="21">
        <v>20</v>
      </c>
      <c r="G1610" s="12">
        <v>1</v>
      </c>
      <c r="H1610" s="12">
        <v>13</v>
      </c>
      <c r="I1610" t="s">
        <v>2421</v>
      </c>
      <c r="J1610" s="16">
        <f>F1610-E1610</f>
        <v>8</v>
      </c>
      <c r="K1610" s="16">
        <f>F1610*G1610</f>
        <v>20</v>
      </c>
      <c r="L1610" s="24">
        <f>(J1610/K1610)</f>
        <v>0.4</v>
      </c>
      <c r="M1610" s="24">
        <f t="shared" si="25"/>
        <v>0.4</v>
      </c>
    </row>
    <row r="1611" spans="1:13">
      <c r="A1611" s="25">
        <v>655</v>
      </c>
      <c r="B1611" s="12">
        <v>5</v>
      </c>
      <c r="C1611" s="19" t="s">
        <v>72</v>
      </c>
      <c r="D1611" t="s">
        <v>2424</v>
      </c>
      <c r="E1611" s="21">
        <v>19</v>
      </c>
      <c r="F1611" s="21">
        <v>31</v>
      </c>
      <c r="G1611" s="12">
        <v>3</v>
      </c>
      <c r="H1611" s="12">
        <v>36</v>
      </c>
      <c r="I1611" t="s">
        <v>2423</v>
      </c>
      <c r="J1611" s="16">
        <f>F1611-E1611</f>
        <v>12</v>
      </c>
      <c r="K1611" s="16">
        <f>F1611*G1611</f>
        <v>93</v>
      </c>
      <c r="L1611" s="24">
        <f>(J1611/K1611)</f>
        <v>0.12903225806451613</v>
      </c>
      <c r="M1611" s="24">
        <f t="shared" si="25"/>
        <v>0.38709677419354838</v>
      </c>
    </row>
    <row r="1612" spans="1:13">
      <c r="A1612" s="25">
        <v>656</v>
      </c>
      <c r="B1612" s="12">
        <v>19</v>
      </c>
      <c r="C1612" s="19" t="s">
        <v>129</v>
      </c>
      <c r="D1612" t="s">
        <v>2437</v>
      </c>
      <c r="E1612" s="21">
        <v>14</v>
      </c>
      <c r="F1612" s="21">
        <v>23</v>
      </c>
      <c r="G1612" s="12">
        <v>1</v>
      </c>
      <c r="H1612" s="12">
        <v>13</v>
      </c>
      <c r="I1612" t="s">
        <v>2421</v>
      </c>
      <c r="J1612" s="16">
        <f>F1612-E1612</f>
        <v>9</v>
      </c>
      <c r="K1612" s="16">
        <f>F1612*G1612</f>
        <v>23</v>
      </c>
      <c r="L1612" s="24">
        <f>(J1612/K1612)</f>
        <v>0.39130434782608697</v>
      </c>
      <c r="M1612" s="24">
        <f t="shared" si="25"/>
        <v>0.39130434782608697</v>
      </c>
    </row>
    <row r="1613" spans="1:13">
      <c r="A1613" s="25">
        <v>656</v>
      </c>
      <c r="B1613" s="12">
        <v>19</v>
      </c>
      <c r="C1613" s="19" t="s">
        <v>88</v>
      </c>
      <c r="D1613" t="s">
        <v>2436</v>
      </c>
      <c r="E1613" s="21">
        <v>12</v>
      </c>
      <c r="F1613" s="21">
        <v>20</v>
      </c>
      <c r="G1613" s="12">
        <v>3</v>
      </c>
      <c r="H1613" s="12">
        <v>44</v>
      </c>
      <c r="I1613" t="s">
        <v>2423</v>
      </c>
      <c r="J1613" s="16">
        <f>F1613-E1613</f>
        <v>8</v>
      </c>
      <c r="K1613" s="16">
        <f>F1613*G1613</f>
        <v>60</v>
      </c>
      <c r="L1613" s="24">
        <f>(J1613/K1613)</f>
        <v>0.13333333333333333</v>
      </c>
      <c r="M1613" s="24">
        <f t="shared" si="25"/>
        <v>0.4</v>
      </c>
    </row>
    <row r="1614" spans="1:13">
      <c r="A1614" s="25">
        <v>656</v>
      </c>
      <c r="B1614" s="12">
        <v>19</v>
      </c>
      <c r="C1614" s="19" t="s">
        <v>68</v>
      </c>
      <c r="D1614" t="s">
        <v>2431</v>
      </c>
      <c r="E1614" s="21">
        <v>11</v>
      </c>
      <c r="F1614" s="21">
        <v>19</v>
      </c>
      <c r="G1614" s="12">
        <v>2</v>
      </c>
      <c r="H1614" s="12">
        <v>39</v>
      </c>
      <c r="I1614" t="s">
        <v>2423</v>
      </c>
      <c r="J1614" s="16">
        <f>F1614-E1614</f>
        <v>8</v>
      </c>
      <c r="K1614" s="16">
        <f>F1614*G1614</f>
        <v>38</v>
      </c>
      <c r="L1614" s="24">
        <f>(J1614/K1614)</f>
        <v>0.21052631578947367</v>
      </c>
      <c r="M1614" s="24">
        <f t="shared" si="25"/>
        <v>0.42105263157894735</v>
      </c>
    </row>
    <row r="1615" spans="1:13">
      <c r="A1615" s="25">
        <v>656</v>
      </c>
      <c r="B1615" s="12">
        <v>19</v>
      </c>
      <c r="C1615" s="19" t="s">
        <v>56</v>
      </c>
      <c r="D1615" t="s">
        <v>2427</v>
      </c>
      <c r="E1615" s="21">
        <v>22</v>
      </c>
      <c r="F1615" s="21">
        <v>36</v>
      </c>
      <c r="G1615" s="12">
        <v>1</v>
      </c>
      <c r="H1615" s="12">
        <v>14</v>
      </c>
      <c r="I1615" t="s">
        <v>2421</v>
      </c>
      <c r="J1615" s="16">
        <f>F1615-E1615</f>
        <v>14</v>
      </c>
      <c r="K1615" s="16">
        <f>F1615*G1615</f>
        <v>36</v>
      </c>
      <c r="L1615" s="24">
        <f>(J1615/K1615)</f>
        <v>0.3888888888888889</v>
      </c>
      <c r="M1615" s="24">
        <f t="shared" si="25"/>
        <v>0.3888888888888889</v>
      </c>
    </row>
    <row r="1616" spans="1:13">
      <c r="A1616" s="25">
        <v>657</v>
      </c>
      <c r="B1616" s="12">
        <v>1</v>
      </c>
      <c r="C1616" s="19" t="s">
        <v>42</v>
      </c>
      <c r="D1616" t="s">
        <v>2426</v>
      </c>
      <c r="E1616" s="21">
        <v>25</v>
      </c>
      <c r="F1616" s="21">
        <v>40</v>
      </c>
      <c r="G1616" s="12">
        <v>2</v>
      </c>
      <c r="H1616" s="12">
        <v>55</v>
      </c>
      <c r="I1616" t="s">
        <v>2423</v>
      </c>
      <c r="J1616" s="16">
        <f>F1616-E1616</f>
        <v>15</v>
      </c>
      <c r="K1616" s="16">
        <f>F1616*G1616</f>
        <v>80</v>
      </c>
      <c r="L1616" s="24">
        <f>(J1616/K1616)</f>
        <v>0.1875</v>
      </c>
      <c r="M1616" s="24">
        <f t="shared" si="25"/>
        <v>0.375</v>
      </c>
    </row>
    <row r="1617" spans="1:13">
      <c r="A1617" s="25">
        <v>657</v>
      </c>
      <c r="B1617" s="12">
        <v>1</v>
      </c>
      <c r="C1617" s="19" t="s">
        <v>129</v>
      </c>
      <c r="D1617" t="s">
        <v>2437</v>
      </c>
      <c r="E1617" s="21">
        <v>14</v>
      </c>
      <c r="F1617" s="21">
        <v>23</v>
      </c>
      <c r="G1617" s="12">
        <v>2</v>
      </c>
      <c r="H1617" s="12">
        <v>39</v>
      </c>
      <c r="I1617" t="s">
        <v>2423</v>
      </c>
      <c r="J1617" s="16">
        <f>F1617-E1617</f>
        <v>9</v>
      </c>
      <c r="K1617" s="16">
        <f>F1617*G1617</f>
        <v>46</v>
      </c>
      <c r="L1617" s="24">
        <f>(J1617/K1617)</f>
        <v>0.19565217391304349</v>
      </c>
      <c r="M1617" s="24">
        <f t="shared" si="25"/>
        <v>0.39130434782608697</v>
      </c>
    </row>
    <row r="1618" spans="1:13">
      <c r="A1618" s="25">
        <v>657</v>
      </c>
      <c r="B1618" s="12">
        <v>1</v>
      </c>
      <c r="C1618" s="19" t="s">
        <v>24</v>
      </c>
      <c r="D1618" t="s">
        <v>2432</v>
      </c>
      <c r="E1618" s="21">
        <v>21</v>
      </c>
      <c r="F1618" s="21">
        <v>35</v>
      </c>
      <c r="G1618" s="12">
        <v>2</v>
      </c>
      <c r="H1618" s="12">
        <v>40</v>
      </c>
      <c r="I1618" t="s">
        <v>2423</v>
      </c>
      <c r="J1618" s="16">
        <f>F1618-E1618</f>
        <v>14</v>
      </c>
      <c r="K1618" s="16">
        <f>F1618*G1618</f>
        <v>70</v>
      </c>
      <c r="L1618" s="24">
        <f>(J1618/K1618)</f>
        <v>0.2</v>
      </c>
      <c r="M1618" s="24">
        <f t="shared" si="25"/>
        <v>0.4</v>
      </c>
    </row>
    <row r="1619" spans="1:13">
      <c r="A1619" s="25">
        <v>658</v>
      </c>
      <c r="B1619" s="12">
        <v>19</v>
      </c>
      <c r="C1619" s="19" t="s">
        <v>159</v>
      </c>
      <c r="D1619" t="s">
        <v>2433</v>
      </c>
      <c r="E1619" s="21">
        <v>19</v>
      </c>
      <c r="F1619" s="21">
        <v>32</v>
      </c>
      <c r="G1619" s="12">
        <v>1</v>
      </c>
      <c r="H1619" s="12">
        <v>21</v>
      </c>
      <c r="I1619" t="s">
        <v>2423</v>
      </c>
      <c r="J1619" s="16">
        <f>F1619-E1619</f>
        <v>13</v>
      </c>
      <c r="K1619" s="16">
        <f>F1619*G1619</f>
        <v>32</v>
      </c>
      <c r="L1619" s="24">
        <f>(J1619/K1619)</f>
        <v>0.40625</v>
      </c>
      <c r="M1619" s="24">
        <f t="shared" si="25"/>
        <v>0.40625</v>
      </c>
    </row>
    <row r="1620" spans="1:13">
      <c r="A1620" s="25">
        <v>658</v>
      </c>
      <c r="B1620" s="12">
        <v>19</v>
      </c>
      <c r="C1620" s="19" t="s">
        <v>64</v>
      </c>
      <c r="D1620" t="s">
        <v>2425</v>
      </c>
      <c r="E1620" s="21">
        <v>16</v>
      </c>
      <c r="F1620" s="21">
        <v>27</v>
      </c>
      <c r="G1620" s="12">
        <v>2</v>
      </c>
      <c r="H1620" s="12">
        <v>27</v>
      </c>
      <c r="I1620" t="s">
        <v>2423</v>
      </c>
      <c r="J1620" s="16">
        <f>F1620-E1620</f>
        <v>11</v>
      </c>
      <c r="K1620" s="16">
        <f>F1620*G1620</f>
        <v>54</v>
      </c>
      <c r="L1620" s="24">
        <f>(J1620/K1620)</f>
        <v>0.20370370370370369</v>
      </c>
      <c r="M1620" s="24">
        <f t="shared" si="25"/>
        <v>0.40740740740740738</v>
      </c>
    </row>
    <row r="1621" spans="1:13">
      <c r="A1621" s="25">
        <v>659</v>
      </c>
      <c r="B1621" s="12">
        <v>9</v>
      </c>
      <c r="C1621" s="19" t="s">
        <v>32</v>
      </c>
      <c r="D1621" t="s">
        <v>2428</v>
      </c>
      <c r="E1621" s="21">
        <v>17</v>
      </c>
      <c r="F1621" s="21">
        <v>29</v>
      </c>
      <c r="G1621" s="12">
        <v>3</v>
      </c>
      <c r="H1621" s="12">
        <v>31</v>
      </c>
      <c r="I1621" t="s">
        <v>2421</v>
      </c>
      <c r="J1621" s="16">
        <f>F1621-E1621</f>
        <v>12</v>
      </c>
      <c r="K1621" s="16">
        <f>F1621*G1621</f>
        <v>87</v>
      </c>
      <c r="L1621" s="24">
        <f>(J1621/K1621)</f>
        <v>0.13793103448275862</v>
      </c>
      <c r="M1621" s="24">
        <f t="shared" si="25"/>
        <v>0.41379310344827586</v>
      </c>
    </row>
    <row r="1622" spans="1:13">
      <c r="A1622" s="25">
        <v>660</v>
      </c>
      <c r="B1622" s="12">
        <v>19</v>
      </c>
      <c r="C1622" s="19" t="s">
        <v>68</v>
      </c>
      <c r="D1622" t="s">
        <v>2431</v>
      </c>
      <c r="E1622" s="21">
        <v>11</v>
      </c>
      <c r="F1622" s="21">
        <v>19</v>
      </c>
      <c r="G1622" s="12">
        <v>2</v>
      </c>
      <c r="H1622" s="12">
        <v>24</v>
      </c>
      <c r="I1622" t="s">
        <v>2423</v>
      </c>
      <c r="J1622" s="16">
        <f>F1622-E1622</f>
        <v>8</v>
      </c>
      <c r="K1622" s="16">
        <f>F1622*G1622</f>
        <v>38</v>
      </c>
      <c r="L1622" s="24">
        <f>(J1622/K1622)</f>
        <v>0.21052631578947367</v>
      </c>
      <c r="M1622" s="24">
        <f t="shared" si="25"/>
        <v>0.42105263157894735</v>
      </c>
    </row>
    <row r="1623" spans="1:13">
      <c r="A1623" s="25">
        <v>660</v>
      </c>
      <c r="B1623" s="12">
        <v>19</v>
      </c>
      <c r="C1623" s="19" t="s">
        <v>50</v>
      </c>
      <c r="D1623" t="s">
        <v>2422</v>
      </c>
      <c r="E1623" s="21">
        <v>18</v>
      </c>
      <c r="F1623" s="21">
        <v>30</v>
      </c>
      <c r="G1623" s="12">
        <v>3</v>
      </c>
      <c r="H1623" s="12">
        <v>16</v>
      </c>
      <c r="I1623" t="s">
        <v>2421</v>
      </c>
      <c r="J1623" s="16">
        <f>F1623-E1623</f>
        <v>12</v>
      </c>
      <c r="K1623" s="16">
        <f>F1623*G1623</f>
        <v>90</v>
      </c>
      <c r="L1623" s="24">
        <f>(J1623/K1623)</f>
        <v>0.13333333333333333</v>
      </c>
      <c r="M1623" s="24">
        <f t="shared" si="25"/>
        <v>0.4</v>
      </c>
    </row>
    <row r="1624" spans="1:13">
      <c r="A1624" s="25">
        <v>660</v>
      </c>
      <c r="B1624" s="12">
        <v>19</v>
      </c>
      <c r="C1624" s="19" t="s">
        <v>42</v>
      </c>
      <c r="D1624" t="s">
        <v>2426</v>
      </c>
      <c r="E1624" s="21">
        <v>25</v>
      </c>
      <c r="F1624" s="21">
        <v>40</v>
      </c>
      <c r="G1624" s="12">
        <v>2</v>
      </c>
      <c r="H1624" s="12">
        <v>5</v>
      </c>
      <c r="I1624" t="s">
        <v>2423</v>
      </c>
      <c r="J1624" s="16">
        <f>F1624-E1624</f>
        <v>15</v>
      </c>
      <c r="K1624" s="16">
        <f>F1624*G1624</f>
        <v>80</v>
      </c>
      <c r="L1624" s="24">
        <f>(J1624/K1624)</f>
        <v>0.1875</v>
      </c>
      <c r="M1624" s="24">
        <f t="shared" si="25"/>
        <v>0.375</v>
      </c>
    </row>
    <row r="1625" spans="1:13">
      <c r="A1625" s="25">
        <v>661</v>
      </c>
      <c r="B1625" s="12">
        <v>16</v>
      </c>
      <c r="C1625" s="19" t="s">
        <v>129</v>
      </c>
      <c r="D1625" t="s">
        <v>2437</v>
      </c>
      <c r="E1625" s="21">
        <v>14</v>
      </c>
      <c r="F1625" s="21">
        <v>23</v>
      </c>
      <c r="G1625" s="12">
        <v>3</v>
      </c>
      <c r="H1625" s="12">
        <v>56</v>
      </c>
      <c r="I1625" t="s">
        <v>2423</v>
      </c>
      <c r="J1625" s="16">
        <f>F1625-E1625</f>
        <v>9</v>
      </c>
      <c r="K1625" s="16">
        <f>F1625*G1625</f>
        <v>69</v>
      </c>
      <c r="L1625" s="24">
        <f>(J1625/K1625)</f>
        <v>0.13043478260869565</v>
      </c>
      <c r="M1625" s="24">
        <f t="shared" si="25"/>
        <v>0.39130434782608697</v>
      </c>
    </row>
    <row r="1626" spans="1:13">
      <c r="A1626" s="25">
        <v>661</v>
      </c>
      <c r="B1626" s="12">
        <v>16</v>
      </c>
      <c r="C1626" s="19" t="s">
        <v>72</v>
      </c>
      <c r="D1626" t="s">
        <v>2424</v>
      </c>
      <c r="E1626" s="21">
        <v>19</v>
      </c>
      <c r="F1626" s="21">
        <v>31</v>
      </c>
      <c r="G1626" s="12">
        <v>1</v>
      </c>
      <c r="H1626" s="12">
        <v>22</v>
      </c>
      <c r="I1626" t="s">
        <v>2423</v>
      </c>
      <c r="J1626" s="16">
        <f>F1626-E1626</f>
        <v>12</v>
      </c>
      <c r="K1626" s="16">
        <f>F1626*G1626</f>
        <v>31</v>
      </c>
      <c r="L1626" s="24">
        <f>(J1626/K1626)</f>
        <v>0.38709677419354838</v>
      </c>
      <c r="M1626" s="24">
        <f t="shared" si="25"/>
        <v>0.38709677419354838</v>
      </c>
    </row>
    <row r="1627" spans="1:13">
      <c r="A1627" s="25">
        <v>661</v>
      </c>
      <c r="B1627" s="12">
        <v>16</v>
      </c>
      <c r="C1627" s="19" t="s">
        <v>78</v>
      </c>
      <c r="D1627" t="s">
        <v>2441</v>
      </c>
      <c r="E1627" s="21">
        <v>15</v>
      </c>
      <c r="F1627" s="21">
        <v>25</v>
      </c>
      <c r="G1627" s="12">
        <v>2</v>
      </c>
      <c r="H1627" s="12">
        <v>30</v>
      </c>
      <c r="I1627" t="s">
        <v>2421</v>
      </c>
      <c r="J1627" s="16">
        <f>F1627-E1627</f>
        <v>10</v>
      </c>
      <c r="K1627" s="16">
        <f>F1627*G1627</f>
        <v>50</v>
      </c>
      <c r="L1627" s="24">
        <f>(J1627/K1627)</f>
        <v>0.2</v>
      </c>
      <c r="M1627" s="24">
        <f t="shared" si="25"/>
        <v>0.4</v>
      </c>
    </row>
    <row r="1628" spans="1:13">
      <c r="A1628" s="25">
        <v>661</v>
      </c>
      <c r="B1628" s="12">
        <v>16</v>
      </c>
      <c r="C1628" s="19" t="s">
        <v>37</v>
      </c>
      <c r="D1628" t="s">
        <v>2430</v>
      </c>
      <c r="E1628" s="21">
        <v>16</v>
      </c>
      <c r="F1628" s="21">
        <v>28</v>
      </c>
      <c r="G1628" s="12">
        <v>2</v>
      </c>
      <c r="H1628" s="12">
        <v>27</v>
      </c>
      <c r="I1628" t="s">
        <v>2423</v>
      </c>
      <c r="J1628" s="16">
        <f>F1628-E1628</f>
        <v>12</v>
      </c>
      <c r="K1628" s="16">
        <f>F1628*G1628</f>
        <v>56</v>
      </c>
      <c r="L1628" s="24">
        <f>(J1628/K1628)</f>
        <v>0.21428571428571427</v>
      </c>
      <c r="M1628" s="24">
        <f t="shared" si="25"/>
        <v>0.42857142857142855</v>
      </c>
    </row>
    <row r="1629" spans="1:13">
      <c r="A1629" s="25">
        <v>662</v>
      </c>
      <c r="B1629" s="12">
        <v>15</v>
      </c>
      <c r="C1629" s="19" t="s">
        <v>102</v>
      </c>
      <c r="D1629" t="s">
        <v>2420</v>
      </c>
      <c r="E1629" s="21">
        <v>14</v>
      </c>
      <c r="F1629" s="21">
        <v>24</v>
      </c>
      <c r="G1629" s="12">
        <v>3</v>
      </c>
      <c r="H1629" s="12">
        <v>34</v>
      </c>
      <c r="I1629" t="s">
        <v>2421</v>
      </c>
      <c r="J1629" s="16">
        <f>F1629-E1629</f>
        <v>10</v>
      </c>
      <c r="K1629" s="16">
        <f>F1629*G1629</f>
        <v>72</v>
      </c>
      <c r="L1629" s="24">
        <f>(J1629/K1629)</f>
        <v>0.1388888888888889</v>
      </c>
      <c r="M1629" s="24">
        <f t="shared" si="25"/>
        <v>0.41666666666666669</v>
      </c>
    </row>
    <row r="1630" spans="1:13">
      <c r="A1630" s="25">
        <v>662</v>
      </c>
      <c r="B1630" s="12">
        <v>15</v>
      </c>
      <c r="C1630" s="19" t="s">
        <v>78</v>
      </c>
      <c r="D1630" t="s">
        <v>2441</v>
      </c>
      <c r="E1630" s="21">
        <v>15</v>
      </c>
      <c r="F1630" s="21">
        <v>25</v>
      </c>
      <c r="G1630" s="12">
        <v>1</v>
      </c>
      <c r="H1630" s="12">
        <v>10</v>
      </c>
      <c r="I1630" t="s">
        <v>2423</v>
      </c>
      <c r="J1630" s="16">
        <f>F1630-E1630</f>
        <v>10</v>
      </c>
      <c r="K1630" s="16">
        <f>F1630*G1630</f>
        <v>25</v>
      </c>
      <c r="L1630" s="24">
        <f>(J1630/K1630)</f>
        <v>0.4</v>
      </c>
      <c r="M1630" s="24">
        <f t="shared" si="25"/>
        <v>0.4</v>
      </c>
    </row>
    <row r="1631" spans="1:13">
      <c r="A1631" s="25">
        <v>662</v>
      </c>
      <c r="B1631" s="12">
        <v>15</v>
      </c>
      <c r="C1631" s="19" t="s">
        <v>56</v>
      </c>
      <c r="D1631" t="s">
        <v>2427</v>
      </c>
      <c r="E1631" s="21">
        <v>22</v>
      </c>
      <c r="F1631" s="21">
        <v>36</v>
      </c>
      <c r="G1631" s="12">
        <v>1</v>
      </c>
      <c r="H1631" s="12">
        <v>41</v>
      </c>
      <c r="I1631" t="s">
        <v>2421</v>
      </c>
      <c r="J1631" s="16">
        <f>F1631-E1631</f>
        <v>14</v>
      </c>
      <c r="K1631" s="16">
        <f>F1631*G1631</f>
        <v>36</v>
      </c>
      <c r="L1631" s="24">
        <f>(J1631/K1631)</f>
        <v>0.3888888888888889</v>
      </c>
      <c r="M1631" s="24">
        <f t="shared" si="25"/>
        <v>0.3888888888888889</v>
      </c>
    </row>
    <row r="1632" spans="1:13">
      <c r="A1632" s="25">
        <v>663</v>
      </c>
      <c r="B1632" s="12">
        <v>3</v>
      </c>
      <c r="C1632" s="19" t="s">
        <v>59</v>
      </c>
      <c r="D1632" t="s">
        <v>2439</v>
      </c>
      <c r="E1632" s="21">
        <v>10</v>
      </c>
      <c r="F1632" s="21">
        <v>18</v>
      </c>
      <c r="G1632" s="12">
        <v>2</v>
      </c>
      <c r="H1632" s="12">
        <v>40</v>
      </c>
      <c r="I1632" t="s">
        <v>2423</v>
      </c>
      <c r="J1632" s="16">
        <f>F1632-E1632</f>
        <v>8</v>
      </c>
      <c r="K1632" s="16">
        <f>F1632*G1632</f>
        <v>36</v>
      </c>
      <c r="L1632" s="24">
        <f>(J1632/K1632)</f>
        <v>0.22222222222222221</v>
      </c>
      <c r="M1632" s="24">
        <f t="shared" si="25"/>
        <v>0.44444444444444442</v>
      </c>
    </row>
    <row r="1633" spans="1:13">
      <c r="A1633" s="25">
        <v>663</v>
      </c>
      <c r="B1633" s="12">
        <v>3</v>
      </c>
      <c r="C1633" s="19" t="s">
        <v>32</v>
      </c>
      <c r="D1633" t="s">
        <v>2428</v>
      </c>
      <c r="E1633" s="21">
        <v>17</v>
      </c>
      <c r="F1633" s="21">
        <v>29</v>
      </c>
      <c r="G1633" s="12">
        <v>2</v>
      </c>
      <c r="H1633" s="12">
        <v>5</v>
      </c>
      <c r="I1633" t="s">
        <v>2423</v>
      </c>
      <c r="J1633" s="16">
        <f>F1633-E1633</f>
        <v>12</v>
      </c>
      <c r="K1633" s="16">
        <f>F1633*G1633</f>
        <v>58</v>
      </c>
      <c r="L1633" s="24">
        <f>(J1633/K1633)</f>
        <v>0.20689655172413793</v>
      </c>
      <c r="M1633" s="24">
        <f t="shared" si="25"/>
        <v>0.41379310344827586</v>
      </c>
    </row>
    <row r="1634" spans="1:13">
      <c r="A1634" s="25">
        <v>663</v>
      </c>
      <c r="B1634" s="12">
        <v>3</v>
      </c>
      <c r="C1634" s="19" t="s">
        <v>88</v>
      </c>
      <c r="D1634" t="s">
        <v>2436</v>
      </c>
      <c r="E1634" s="21">
        <v>12</v>
      </c>
      <c r="F1634" s="21">
        <v>20</v>
      </c>
      <c r="G1634" s="12">
        <v>1</v>
      </c>
      <c r="H1634" s="12">
        <v>42</v>
      </c>
      <c r="I1634" t="s">
        <v>2423</v>
      </c>
      <c r="J1634" s="16">
        <f>F1634-E1634</f>
        <v>8</v>
      </c>
      <c r="K1634" s="16">
        <f>F1634*G1634</f>
        <v>20</v>
      </c>
      <c r="L1634" s="24">
        <f>(J1634/K1634)</f>
        <v>0.4</v>
      </c>
      <c r="M1634" s="24">
        <f t="shared" si="25"/>
        <v>0.4</v>
      </c>
    </row>
    <row r="1635" spans="1:13">
      <c r="A1635" s="25">
        <v>664</v>
      </c>
      <c r="B1635" s="12">
        <v>20</v>
      </c>
      <c r="C1635" s="19" t="s">
        <v>59</v>
      </c>
      <c r="D1635" t="s">
        <v>2439</v>
      </c>
      <c r="E1635" s="21">
        <v>10</v>
      </c>
      <c r="F1635" s="21">
        <v>18</v>
      </c>
      <c r="G1635" s="12">
        <v>1</v>
      </c>
      <c r="H1635" s="12">
        <v>9</v>
      </c>
      <c r="I1635" t="s">
        <v>2421</v>
      </c>
      <c r="J1635" s="16">
        <f>F1635-E1635</f>
        <v>8</v>
      </c>
      <c r="K1635" s="16">
        <f>F1635*G1635</f>
        <v>18</v>
      </c>
      <c r="L1635" s="24">
        <f>(J1635/K1635)</f>
        <v>0.44444444444444442</v>
      </c>
      <c r="M1635" s="24">
        <f t="shared" si="25"/>
        <v>0.44444444444444442</v>
      </c>
    </row>
    <row r="1636" spans="1:13">
      <c r="A1636" s="25">
        <v>664</v>
      </c>
      <c r="B1636" s="12">
        <v>20</v>
      </c>
      <c r="C1636" s="19" t="s">
        <v>68</v>
      </c>
      <c r="D1636" t="s">
        <v>2431</v>
      </c>
      <c r="E1636" s="21">
        <v>11</v>
      </c>
      <c r="F1636" s="21">
        <v>19</v>
      </c>
      <c r="G1636" s="12">
        <v>2</v>
      </c>
      <c r="H1636" s="12">
        <v>42</v>
      </c>
      <c r="I1636" t="s">
        <v>2421</v>
      </c>
      <c r="J1636" s="16">
        <f>F1636-E1636</f>
        <v>8</v>
      </c>
      <c r="K1636" s="16">
        <f>F1636*G1636</f>
        <v>38</v>
      </c>
      <c r="L1636" s="24">
        <f>(J1636/K1636)</f>
        <v>0.21052631578947367</v>
      </c>
      <c r="M1636" s="24">
        <f t="shared" si="25"/>
        <v>0.42105263157894735</v>
      </c>
    </row>
    <row r="1637" spans="1:13">
      <c r="A1637" s="25">
        <v>664</v>
      </c>
      <c r="B1637" s="12">
        <v>20</v>
      </c>
      <c r="C1637" s="19" t="s">
        <v>133</v>
      </c>
      <c r="D1637" t="s">
        <v>2434</v>
      </c>
      <c r="E1637" s="21">
        <v>13</v>
      </c>
      <c r="F1637" s="21">
        <v>22</v>
      </c>
      <c r="G1637" s="12">
        <v>3</v>
      </c>
      <c r="H1637" s="12">
        <v>48</v>
      </c>
      <c r="I1637" t="s">
        <v>2423</v>
      </c>
      <c r="J1637" s="16">
        <f>F1637-E1637</f>
        <v>9</v>
      </c>
      <c r="K1637" s="16">
        <f>F1637*G1637</f>
        <v>66</v>
      </c>
      <c r="L1637" s="24">
        <f>(J1637/K1637)</f>
        <v>0.13636363636363635</v>
      </c>
      <c r="M1637" s="24">
        <f t="shared" si="25"/>
        <v>0.40909090909090912</v>
      </c>
    </row>
    <row r="1638" spans="1:13">
      <c r="A1638" s="25">
        <v>665</v>
      </c>
      <c r="B1638" s="12">
        <v>6</v>
      </c>
      <c r="C1638" s="19" t="s">
        <v>78</v>
      </c>
      <c r="D1638" t="s">
        <v>2441</v>
      </c>
      <c r="E1638" s="21">
        <v>15</v>
      </c>
      <c r="F1638" s="21">
        <v>25</v>
      </c>
      <c r="G1638" s="12">
        <v>3</v>
      </c>
      <c r="H1638" s="12">
        <v>25</v>
      </c>
      <c r="I1638" t="s">
        <v>2423</v>
      </c>
      <c r="J1638" s="16">
        <f>F1638-E1638</f>
        <v>10</v>
      </c>
      <c r="K1638" s="16">
        <f>F1638*G1638</f>
        <v>75</v>
      </c>
      <c r="L1638" s="24">
        <f>(J1638/K1638)</f>
        <v>0.13333333333333333</v>
      </c>
      <c r="M1638" s="24">
        <f t="shared" si="25"/>
        <v>0.4</v>
      </c>
    </row>
    <row r="1639" spans="1:13">
      <c r="A1639" s="25">
        <v>665</v>
      </c>
      <c r="B1639" s="12">
        <v>6</v>
      </c>
      <c r="C1639" s="19" t="s">
        <v>64</v>
      </c>
      <c r="D1639" t="s">
        <v>2425</v>
      </c>
      <c r="E1639" s="21">
        <v>16</v>
      </c>
      <c r="F1639" s="21">
        <v>27</v>
      </c>
      <c r="G1639" s="12">
        <v>2</v>
      </c>
      <c r="H1639" s="12">
        <v>15</v>
      </c>
      <c r="I1639" t="s">
        <v>2423</v>
      </c>
      <c r="J1639" s="16">
        <f>F1639-E1639</f>
        <v>11</v>
      </c>
      <c r="K1639" s="16">
        <f>F1639*G1639</f>
        <v>54</v>
      </c>
      <c r="L1639" s="24">
        <f>(J1639/K1639)</f>
        <v>0.20370370370370369</v>
      </c>
      <c r="M1639" s="24">
        <f t="shared" si="25"/>
        <v>0.40740740740740738</v>
      </c>
    </row>
    <row r="1640" spans="1:13">
      <c r="A1640" s="25">
        <v>666</v>
      </c>
      <c r="B1640" s="12">
        <v>8</v>
      </c>
      <c r="C1640" s="19" t="s">
        <v>88</v>
      </c>
      <c r="D1640" t="s">
        <v>2436</v>
      </c>
      <c r="E1640" s="21">
        <v>12</v>
      </c>
      <c r="F1640" s="21">
        <v>20</v>
      </c>
      <c r="G1640" s="12">
        <v>2</v>
      </c>
      <c r="H1640" s="12">
        <v>27</v>
      </c>
      <c r="I1640" t="s">
        <v>2423</v>
      </c>
      <c r="J1640" s="16">
        <f>F1640-E1640</f>
        <v>8</v>
      </c>
      <c r="K1640" s="16">
        <f>F1640*G1640</f>
        <v>40</v>
      </c>
      <c r="L1640" s="24">
        <f>(J1640/K1640)</f>
        <v>0.2</v>
      </c>
      <c r="M1640" s="24">
        <f t="shared" si="25"/>
        <v>0.4</v>
      </c>
    </row>
    <row r="1641" spans="1:13">
      <c r="A1641" s="25">
        <v>667</v>
      </c>
      <c r="B1641" s="12">
        <v>6</v>
      </c>
      <c r="C1641" s="19" t="s">
        <v>56</v>
      </c>
      <c r="D1641" t="s">
        <v>2427</v>
      </c>
      <c r="E1641" s="21">
        <v>22</v>
      </c>
      <c r="F1641" s="21">
        <v>36</v>
      </c>
      <c r="G1641" s="12">
        <v>1</v>
      </c>
      <c r="H1641" s="12">
        <v>12</v>
      </c>
      <c r="I1641" t="s">
        <v>2421</v>
      </c>
      <c r="J1641" s="16">
        <f>F1641-E1641</f>
        <v>14</v>
      </c>
      <c r="K1641" s="16">
        <f>F1641*G1641</f>
        <v>36</v>
      </c>
      <c r="L1641" s="24">
        <f>(J1641/K1641)</f>
        <v>0.3888888888888889</v>
      </c>
      <c r="M1641" s="24">
        <f t="shared" si="25"/>
        <v>0.3888888888888889</v>
      </c>
    </row>
    <row r="1642" spans="1:13">
      <c r="A1642" s="25">
        <v>668</v>
      </c>
      <c r="B1642" s="12">
        <v>12</v>
      </c>
      <c r="C1642" s="19" t="s">
        <v>96</v>
      </c>
      <c r="D1642" t="s">
        <v>2440</v>
      </c>
      <c r="E1642" s="21">
        <v>15</v>
      </c>
      <c r="F1642" s="21">
        <v>26</v>
      </c>
      <c r="G1642" s="12">
        <v>3</v>
      </c>
      <c r="H1642" s="12">
        <v>59</v>
      </c>
      <c r="I1642" t="s">
        <v>2421</v>
      </c>
      <c r="J1642" s="16">
        <f>F1642-E1642</f>
        <v>11</v>
      </c>
      <c r="K1642" s="16">
        <f>F1642*G1642</f>
        <v>78</v>
      </c>
      <c r="L1642" s="24">
        <f>(J1642/K1642)</f>
        <v>0.14102564102564102</v>
      </c>
      <c r="M1642" s="24">
        <f t="shared" si="25"/>
        <v>0.42307692307692307</v>
      </c>
    </row>
    <row r="1643" spans="1:13">
      <c r="A1643" s="25">
        <v>668</v>
      </c>
      <c r="B1643" s="12">
        <v>12</v>
      </c>
      <c r="C1643" s="19" t="s">
        <v>102</v>
      </c>
      <c r="D1643" t="s">
        <v>2420</v>
      </c>
      <c r="E1643" s="21">
        <v>14</v>
      </c>
      <c r="F1643" s="21">
        <v>24</v>
      </c>
      <c r="G1643" s="12">
        <v>2</v>
      </c>
      <c r="H1643" s="12">
        <v>9</v>
      </c>
      <c r="I1643" t="s">
        <v>2423</v>
      </c>
      <c r="J1643" s="16">
        <f>F1643-E1643</f>
        <v>10</v>
      </c>
      <c r="K1643" s="16">
        <f>F1643*G1643</f>
        <v>48</v>
      </c>
      <c r="L1643" s="24">
        <f>(J1643/K1643)</f>
        <v>0.20833333333333334</v>
      </c>
      <c r="M1643" s="24">
        <f t="shared" si="25"/>
        <v>0.41666666666666669</v>
      </c>
    </row>
    <row r="1644" spans="1:13">
      <c r="A1644" s="25">
        <v>668</v>
      </c>
      <c r="B1644" s="12">
        <v>12</v>
      </c>
      <c r="C1644" s="19" t="s">
        <v>78</v>
      </c>
      <c r="D1644" t="s">
        <v>2441</v>
      </c>
      <c r="E1644" s="21">
        <v>15</v>
      </c>
      <c r="F1644" s="21">
        <v>25</v>
      </c>
      <c r="G1644" s="12">
        <v>3</v>
      </c>
      <c r="H1644" s="12">
        <v>47</v>
      </c>
      <c r="I1644" t="s">
        <v>2421</v>
      </c>
      <c r="J1644" s="16">
        <f>F1644-E1644</f>
        <v>10</v>
      </c>
      <c r="K1644" s="16">
        <f>F1644*G1644</f>
        <v>75</v>
      </c>
      <c r="L1644" s="24">
        <f>(J1644/K1644)</f>
        <v>0.13333333333333333</v>
      </c>
      <c r="M1644" s="24">
        <f t="shared" si="25"/>
        <v>0.4</v>
      </c>
    </row>
    <row r="1645" spans="1:13">
      <c r="A1645" s="25">
        <v>669</v>
      </c>
      <c r="B1645" s="12">
        <v>10</v>
      </c>
      <c r="C1645" s="19" t="s">
        <v>72</v>
      </c>
      <c r="D1645" t="s">
        <v>2424</v>
      </c>
      <c r="E1645" s="21">
        <v>19</v>
      </c>
      <c r="F1645" s="21">
        <v>31</v>
      </c>
      <c r="G1645" s="12">
        <v>1</v>
      </c>
      <c r="H1645" s="12">
        <v>13</v>
      </c>
      <c r="I1645" t="s">
        <v>2423</v>
      </c>
      <c r="J1645" s="16">
        <f>F1645-E1645</f>
        <v>12</v>
      </c>
      <c r="K1645" s="16">
        <f>F1645*G1645</f>
        <v>31</v>
      </c>
      <c r="L1645" s="24">
        <f>(J1645/K1645)</f>
        <v>0.38709677419354838</v>
      </c>
      <c r="M1645" s="24">
        <f t="shared" si="25"/>
        <v>0.38709677419354838</v>
      </c>
    </row>
    <row r="1646" spans="1:13">
      <c r="A1646" s="25">
        <v>669</v>
      </c>
      <c r="B1646" s="12">
        <v>10</v>
      </c>
      <c r="C1646" s="19" t="s">
        <v>64</v>
      </c>
      <c r="D1646" t="s">
        <v>2425</v>
      </c>
      <c r="E1646" s="21">
        <v>16</v>
      </c>
      <c r="F1646" s="21">
        <v>27</v>
      </c>
      <c r="G1646" s="12">
        <v>2</v>
      </c>
      <c r="H1646" s="12">
        <v>14</v>
      </c>
      <c r="I1646" t="s">
        <v>2423</v>
      </c>
      <c r="J1646" s="16">
        <f>F1646-E1646</f>
        <v>11</v>
      </c>
      <c r="K1646" s="16">
        <f>F1646*G1646</f>
        <v>54</v>
      </c>
      <c r="L1646" s="24">
        <f>(J1646/K1646)</f>
        <v>0.20370370370370369</v>
      </c>
      <c r="M1646" s="24">
        <f t="shared" si="25"/>
        <v>0.40740740740740738</v>
      </c>
    </row>
    <row r="1647" spans="1:13">
      <c r="A1647" s="25">
        <v>669</v>
      </c>
      <c r="B1647" s="12">
        <v>10</v>
      </c>
      <c r="C1647" s="19" t="s">
        <v>159</v>
      </c>
      <c r="D1647" t="s">
        <v>2433</v>
      </c>
      <c r="E1647" s="21">
        <v>19</v>
      </c>
      <c r="F1647" s="21">
        <v>32</v>
      </c>
      <c r="G1647" s="12">
        <v>3</v>
      </c>
      <c r="H1647" s="12">
        <v>42</v>
      </c>
      <c r="I1647" t="s">
        <v>2423</v>
      </c>
      <c r="J1647" s="16">
        <f>F1647-E1647</f>
        <v>13</v>
      </c>
      <c r="K1647" s="16">
        <f>F1647*G1647</f>
        <v>96</v>
      </c>
      <c r="L1647" s="24">
        <f>(J1647/K1647)</f>
        <v>0.13541666666666666</v>
      </c>
      <c r="M1647" s="24">
        <f t="shared" si="25"/>
        <v>0.40625</v>
      </c>
    </row>
    <row r="1648" spans="1:13">
      <c r="A1648" s="25">
        <v>670</v>
      </c>
      <c r="B1648" s="12">
        <v>16</v>
      </c>
      <c r="C1648" s="19" t="s">
        <v>129</v>
      </c>
      <c r="D1648" t="s">
        <v>2437</v>
      </c>
      <c r="E1648" s="21">
        <v>14</v>
      </c>
      <c r="F1648" s="21">
        <v>23</v>
      </c>
      <c r="G1648" s="12">
        <v>1</v>
      </c>
      <c r="H1648" s="12">
        <v>26</v>
      </c>
      <c r="I1648" t="s">
        <v>2421</v>
      </c>
      <c r="J1648" s="16">
        <f>F1648-E1648</f>
        <v>9</v>
      </c>
      <c r="K1648" s="16">
        <f>F1648*G1648</f>
        <v>23</v>
      </c>
      <c r="L1648" s="24">
        <f>(J1648/K1648)</f>
        <v>0.39130434782608697</v>
      </c>
      <c r="M1648" s="24">
        <f t="shared" si="25"/>
        <v>0.39130434782608697</v>
      </c>
    </row>
    <row r="1649" spans="1:13">
      <c r="A1649" s="25">
        <v>670</v>
      </c>
      <c r="B1649" s="12">
        <v>16</v>
      </c>
      <c r="C1649" s="19" t="s">
        <v>24</v>
      </c>
      <c r="D1649" t="s">
        <v>2432</v>
      </c>
      <c r="E1649" s="21">
        <v>21</v>
      </c>
      <c r="F1649" s="21">
        <v>35</v>
      </c>
      <c r="G1649" s="12">
        <v>1</v>
      </c>
      <c r="H1649" s="12">
        <v>17</v>
      </c>
      <c r="I1649" t="s">
        <v>2423</v>
      </c>
      <c r="J1649" s="16">
        <f>F1649-E1649</f>
        <v>14</v>
      </c>
      <c r="K1649" s="16">
        <f>F1649*G1649</f>
        <v>35</v>
      </c>
      <c r="L1649" s="24">
        <f>(J1649/K1649)</f>
        <v>0.4</v>
      </c>
      <c r="M1649" s="24">
        <f t="shared" si="25"/>
        <v>0.4</v>
      </c>
    </row>
    <row r="1650" spans="1:13">
      <c r="A1650" s="25">
        <v>670</v>
      </c>
      <c r="B1650" s="12">
        <v>16</v>
      </c>
      <c r="C1650" s="19" t="s">
        <v>56</v>
      </c>
      <c r="D1650" t="s">
        <v>2427</v>
      </c>
      <c r="E1650" s="21">
        <v>22</v>
      </c>
      <c r="F1650" s="21">
        <v>36</v>
      </c>
      <c r="G1650" s="12">
        <v>1</v>
      </c>
      <c r="H1650" s="12">
        <v>32</v>
      </c>
      <c r="I1650" t="s">
        <v>2421</v>
      </c>
      <c r="J1650" s="16">
        <f>F1650-E1650</f>
        <v>14</v>
      </c>
      <c r="K1650" s="16">
        <f>F1650*G1650</f>
        <v>36</v>
      </c>
      <c r="L1650" s="24">
        <f>(J1650/K1650)</f>
        <v>0.3888888888888889</v>
      </c>
      <c r="M1650" s="24">
        <f t="shared" si="25"/>
        <v>0.3888888888888889</v>
      </c>
    </row>
    <row r="1651" spans="1:13">
      <c r="A1651" s="25">
        <v>671</v>
      </c>
      <c r="B1651" s="12">
        <v>17</v>
      </c>
      <c r="C1651" s="19" t="s">
        <v>24</v>
      </c>
      <c r="D1651" t="s">
        <v>2432</v>
      </c>
      <c r="E1651" s="21">
        <v>21</v>
      </c>
      <c r="F1651" s="21">
        <v>35</v>
      </c>
      <c r="G1651" s="12">
        <v>2</v>
      </c>
      <c r="H1651" s="12">
        <v>29</v>
      </c>
      <c r="I1651" t="s">
        <v>2423</v>
      </c>
      <c r="J1651" s="16">
        <f>F1651-E1651</f>
        <v>14</v>
      </c>
      <c r="K1651" s="16">
        <f>F1651*G1651</f>
        <v>70</v>
      </c>
      <c r="L1651" s="24">
        <f>(J1651/K1651)</f>
        <v>0.2</v>
      </c>
      <c r="M1651" s="24">
        <f t="shared" si="25"/>
        <v>0.4</v>
      </c>
    </row>
    <row r="1652" spans="1:13">
      <c r="A1652" s="25">
        <v>671</v>
      </c>
      <c r="B1652" s="12">
        <v>17</v>
      </c>
      <c r="C1652" s="19" t="s">
        <v>78</v>
      </c>
      <c r="D1652" t="s">
        <v>2441</v>
      </c>
      <c r="E1652" s="21">
        <v>15</v>
      </c>
      <c r="F1652" s="21">
        <v>25</v>
      </c>
      <c r="G1652" s="12">
        <v>2</v>
      </c>
      <c r="H1652" s="12">
        <v>32</v>
      </c>
      <c r="I1652" t="s">
        <v>2421</v>
      </c>
      <c r="J1652" s="16">
        <f>F1652-E1652</f>
        <v>10</v>
      </c>
      <c r="K1652" s="16">
        <f>F1652*G1652</f>
        <v>50</v>
      </c>
      <c r="L1652" s="24">
        <f>(J1652/K1652)</f>
        <v>0.2</v>
      </c>
      <c r="M1652" s="24">
        <f t="shared" si="25"/>
        <v>0.4</v>
      </c>
    </row>
    <row r="1653" spans="1:13">
      <c r="A1653" s="25">
        <v>671</v>
      </c>
      <c r="B1653" s="12">
        <v>17</v>
      </c>
      <c r="C1653" s="19" t="s">
        <v>159</v>
      </c>
      <c r="D1653" t="s">
        <v>2433</v>
      </c>
      <c r="E1653" s="21">
        <v>19</v>
      </c>
      <c r="F1653" s="21">
        <v>32</v>
      </c>
      <c r="G1653" s="12">
        <v>2</v>
      </c>
      <c r="H1653" s="12">
        <v>34</v>
      </c>
      <c r="I1653" t="s">
        <v>2421</v>
      </c>
      <c r="J1653" s="16">
        <f>F1653-E1653</f>
        <v>13</v>
      </c>
      <c r="K1653" s="16">
        <f>F1653*G1653</f>
        <v>64</v>
      </c>
      <c r="L1653" s="24">
        <f>(J1653/K1653)</f>
        <v>0.203125</v>
      </c>
      <c r="M1653" s="24">
        <f t="shared" si="25"/>
        <v>0.40625</v>
      </c>
    </row>
    <row r="1654" spans="1:13">
      <c r="A1654" s="25">
        <v>672</v>
      </c>
      <c r="B1654" s="12">
        <v>12</v>
      </c>
      <c r="C1654" s="19" t="s">
        <v>159</v>
      </c>
      <c r="D1654" t="s">
        <v>2433</v>
      </c>
      <c r="E1654" s="21">
        <v>19</v>
      </c>
      <c r="F1654" s="21">
        <v>32</v>
      </c>
      <c r="G1654" s="12">
        <v>3</v>
      </c>
      <c r="H1654" s="12">
        <v>21</v>
      </c>
      <c r="I1654" t="s">
        <v>2423</v>
      </c>
      <c r="J1654" s="16">
        <f>F1654-E1654</f>
        <v>13</v>
      </c>
      <c r="K1654" s="16">
        <f>F1654*G1654</f>
        <v>96</v>
      </c>
      <c r="L1654" s="24">
        <f>(J1654/K1654)</f>
        <v>0.13541666666666666</v>
      </c>
      <c r="M1654" s="24">
        <f t="shared" si="25"/>
        <v>0.40625</v>
      </c>
    </row>
    <row r="1655" spans="1:13">
      <c r="A1655" s="25">
        <v>672</v>
      </c>
      <c r="B1655" s="12">
        <v>12</v>
      </c>
      <c r="C1655" s="19" t="s">
        <v>53</v>
      </c>
      <c r="D1655" t="s">
        <v>2438</v>
      </c>
      <c r="E1655" s="21">
        <v>13</v>
      </c>
      <c r="F1655" s="21">
        <v>21</v>
      </c>
      <c r="G1655" s="12">
        <v>2</v>
      </c>
      <c r="H1655" s="12">
        <v>15</v>
      </c>
      <c r="I1655" t="s">
        <v>2423</v>
      </c>
      <c r="J1655" s="16">
        <f>F1655-E1655</f>
        <v>8</v>
      </c>
      <c r="K1655" s="16">
        <f>F1655*G1655</f>
        <v>42</v>
      </c>
      <c r="L1655" s="24">
        <f>(J1655/K1655)</f>
        <v>0.19047619047619047</v>
      </c>
      <c r="M1655" s="24">
        <f t="shared" si="25"/>
        <v>0.38095238095238093</v>
      </c>
    </row>
    <row r="1656" spans="1:13">
      <c r="A1656" s="25">
        <v>672</v>
      </c>
      <c r="B1656" s="12">
        <v>12</v>
      </c>
      <c r="C1656" s="19" t="s">
        <v>68</v>
      </c>
      <c r="D1656" t="s">
        <v>2431</v>
      </c>
      <c r="E1656" s="21">
        <v>11</v>
      </c>
      <c r="F1656" s="21">
        <v>19</v>
      </c>
      <c r="G1656" s="12">
        <v>1</v>
      </c>
      <c r="H1656" s="12">
        <v>42</v>
      </c>
      <c r="I1656" t="s">
        <v>2421</v>
      </c>
      <c r="J1656" s="16">
        <f>F1656-E1656</f>
        <v>8</v>
      </c>
      <c r="K1656" s="16">
        <f>F1656*G1656</f>
        <v>19</v>
      </c>
      <c r="L1656" s="24">
        <f>(J1656/K1656)</f>
        <v>0.42105263157894735</v>
      </c>
      <c r="M1656" s="24">
        <f t="shared" si="25"/>
        <v>0.42105263157894735</v>
      </c>
    </row>
    <row r="1657" spans="1:13">
      <c r="A1657" s="25">
        <v>673</v>
      </c>
      <c r="B1657" s="12">
        <v>20</v>
      </c>
      <c r="C1657" s="19" t="s">
        <v>42</v>
      </c>
      <c r="D1657" t="s">
        <v>2426</v>
      </c>
      <c r="E1657" s="21">
        <v>25</v>
      </c>
      <c r="F1657" s="21">
        <v>40</v>
      </c>
      <c r="G1657" s="12">
        <v>2</v>
      </c>
      <c r="H1657" s="12">
        <v>13</v>
      </c>
      <c r="I1657" t="s">
        <v>2421</v>
      </c>
      <c r="J1657" s="16">
        <f>F1657-E1657</f>
        <v>15</v>
      </c>
      <c r="K1657" s="16">
        <f>F1657*G1657</f>
        <v>80</v>
      </c>
      <c r="L1657" s="24">
        <f>(J1657/K1657)</f>
        <v>0.1875</v>
      </c>
      <c r="M1657" s="24">
        <f t="shared" si="25"/>
        <v>0.375</v>
      </c>
    </row>
    <row r="1658" spans="1:13">
      <c r="A1658" s="25">
        <v>673</v>
      </c>
      <c r="B1658" s="12">
        <v>20</v>
      </c>
      <c r="C1658" s="19" t="s">
        <v>24</v>
      </c>
      <c r="D1658" t="s">
        <v>2432</v>
      </c>
      <c r="E1658" s="21">
        <v>21</v>
      </c>
      <c r="F1658" s="21">
        <v>35</v>
      </c>
      <c r="G1658" s="12">
        <v>3</v>
      </c>
      <c r="H1658" s="12">
        <v>10</v>
      </c>
      <c r="I1658" t="s">
        <v>2421</v>
      </c>
      <c r="J1658" s="16">
        <f>F1658-E1658</f>
        <v>14</v>
      </c>
      <c r="K1658" s="16">
        <f>F1658*G1658</f>
        <v>105</v>
      </c>
      <c r="L1658" s="24">
        <f>(J1658/K1658)</f>
        <v>0.13333333333333333</v>
      </c>
      <c r="M1658" s="24">
        <f t="shared" si="25"/>
        <v>0.4</v>
      </c>
    </row>
    <row r="1659" spans="1:13">
      <c r="A1659" s="25">
        <v>673</v>
      </c>
      <c r="B1659" s="12">
        <v>20</v>
      </c>
      <c r="C1659" s="19" t="s">
        <v>50</v>
      </c>
      <c r="D1659" t="s">
        <v>2422</v>
      </c>
      <c r="E1659" s="21">
        <v>18</v>
      </c>
      <c r="F1659" s="21">
        <v>30</v>
      </c>
      <c r="G1659" s="12">
        <v>1</v>
      </c>
      <c r="H1659" s="12">
        <v>25</v>
      </c>
      <c r="I1659" t="s">
        <v>2421</v>
      </c>
      <c r="J1659" s="16">
        <f>F1659-E1659</f>
        <v>12</v>
      </c>
      <c r="K1659" s="16">
        <f>F1659*G1659</f>
        <v>30</v>
      </c>
      <c r="L1659" s="24">
        <f>(J1659/K1659)</f>
        <v>0.4</v>
      </c>
      <c r="M1659" s="24">
        <f t="shared" si="25"/>
        <v>0.4</v>
      </c>
    </row>
    <row r="1660" spans="1:13">
      <c r="A1660" s="25">
        <v>673</v>
      </c>
      <c r="B1660" s="12">
        <v>20</v>
      </c>
      <c r="C1660" s="19" t="s">
        <v>78</v>
      </c>
      <c r="D1660" t="s">
        <v>2441</v>
      </c>
      <c r="E1660" s="21">
        <v>15</v>
      </c>
      <c r="F1660" s="21">
        <v>25</v>
      </c>
      <c r="G1660" s="12">
        <v>2</v>
      </c>
      <c r="H1660" s="12">
        <v>45</v>
      </c>
      <c r="I1660" t="s">
        <v>2423</v>
      </c>
      <c r="J1660" s="16">
        <f>F1660-E1660</f>
        <v>10</v>
      </c>
      <c r="K1660" s="16">
        <f>F1660*G1660</f>
        <v>50</v>
      </c>
      <c r="L1660" s="24">
        <f>(J1660/K1660)</f>
        <v>0.2</v>
      </c>
      <c r="M1660" s="24">
        <f t="shared" si="25"/>
        <v>0.4</v>
      </c>
    </row>
    <row r="1661" spans="1:13">
      <c r="A1661" s="25">
        <v>674</v>
      </c>
      <c r="B1661" s="12">
        <v>1</v>
      </c>
      <c r="C1661" s="19" t="s">
        <v>68</v>
      </c>
      <c r="D1661" t="s">
        <v>2431</v>
      </c>
      <c r="E1661" s="21">
        <v>11</v>
      </c>
      <c r="F1661" s="21">
        <v>19</v>
      </c>
      <c r="G1661" s="12">
        <v>3</v>
      </c>
      <c r="H1661" s="12">
        <v>11</v>
      </c>
      <c r="I1661" t="s">
        <v>2421</v>
      </c>
      <c r="J1661" s="16">
        <f>F1661-E1661</f>
        <v>8</v>
      </c>
      <c r="K1661" s="16">
        <f>F1661*G1661</f>
        <v>57</v>
      </c>
      <c r="L1661" s="24">
        <f>(J1661/K1661)</f>
        <v>0.14035087719298245</v>
      </c>
      <c r="M1661" s="24">
        <f t="shared" si="25"/>
        <v>0.42105263157894735</v>
      </c>
    </row>
    <row r="1662" spans="1:13">
      <c r="A1662" s="25">
        <v>674</v>
      </c>
      <c r="B1662" s="12">
        <v>1</v>
      </c>
      <c r="C1662" s="19" t="s">
        <v>59</v>
      </c>
      <c r="D1662" t="s">
        <v>2439</v>
      </c>
      <c r="E1662" s="21">
        <v>10</v>
      </c>
      <c r="F1662" s="21">
        <v>18</v>
      </c>
      <c r="G1662" s="12">
        <v>2</v>
      </c>
      <c r="H1662" s="12">
        <v>12</v>
      </c>
      <c r="I1662" t="s">
        <v>2421</v>
      </c>
      <c r="J1662" s="16">
        <f>F1662-E1662</f>
        <v>8</v>
      </c>
      <c r="K1662" s="16">
        <f>F1662*G1662</f>
        <v>36</v>
      </c>
      <c r="L1662" s="24">
        <f>(J1662/K1662)</f>
        <v>0.22222222222222221</v>
      </c>
      <c r="M1662" s="24">
        <f t="shared" si="25"/>
        <v>0.44444444444444442</v>
      </c>
    </row>
    <row r="1663" spans="1:13">
      <c r="A1663" s="25">
        <v>674</v>
      </c>
      <c r="B1663" s="12">
        <v>1</v>
      </c>
      <c r="C1663" s="19" t="s">
        <v>72</v>
      </c>
      <c r="D1663" t="s">
        <v>2424</v>
      </c>
      <c r="E1663" s="21">
        <v>19</v>
      </c>
      <c r="F1663" s="21">
        <v>31</v>
      </c>
      <c r="G1663" s="12">
        <v>3</v>
      </c>
      <c r="H1663" s="12">
        <v>7</v>
      </c>
      <c r="I1663" t="s">
        <v>2423</v>
      </c>
      <c r="J1663" s="16">
        <f>F1663-E1663</f>
        <v>12</v>
      </c>
      <c r="K1663" s="16">
        <f>F1663*G1663</f>
        <v>93</v>
      </c>
      <c r="L1663" s="24">
        <f>(J1663/K1663)</f>
        <v>0.12903225806451613</v>
      </c>
      <c r="M1663" s="24">
        <f t="shared" si="25"/>
        <v>0.38709677419354838</v>
      </c>
    </row>
    <row r="1664" spans="1:13">
      <c r="A1664" s="25">
        <v>674</v>
      </c>
      <c r="B1664" s="12">
        <v>1</v>
      </c>
      <c r="C1664" s="19" t="s">
        <v>53</v>
      </c>
      <c r="D1664" t="s">
        <v>2438</v>
      </c>
      <c r="E1664" s="21">
        <v>13</v>
      </c>
      <c r="F1664" s="21">
        <v>21</v>
      </c>
      <c r="G1664" s="12">
        <v>1</v>
      </c>
      <c r="H1664" s="12">
        <v>35</v>
      </c>
      <c r="I1664" t="s">
        <v>2421</v>
      </c>
      <c r="J1664" s="16">
        <f>F1664-E1664</f>
        <v>8</v>
      </c>
      <c r="K1664" s="16">
        <f>F1664*G1664</f>
        <v>21</v>
      </c>
      <c r="L1664" s="24">
        <f>(J1664/K1664)</f>
        <v>0.38095238095238093</v>
      </c>
      <c r="M1664" s="24">
        <f t="shared" si="25"/>
        <v>0.38095238095238093</v>
      </c>
    </row>
    <row r="1665" spans="1:13">
      <c r="A1665" s="25">
        <v>675</v>
      </c>
      <c r="B1665" s="12">
        <v>5</v>
      </c>
      <c r="C1665" s="19" t="s">
        <v>78</v>
      </c>
      <c r="D1665" t="s">
        <v>2441</v>
      </c>
      <c r="E1665" s="21">
        <v>15</v>
      </c>
      <c r="F1665" s="21">
        <v>25</v>
      </c>
      <c r="G1665" s="12">
        <v>1</v>
      </c>
      <c r="H1665" s="12">
        <v>8</v>
      </c>
      <c r="I1665" t="s">
        <v>2421</v>
      </c>
      <c r="J1665" s="16">
        <f>F1665-E1665</f>
        <v>10</v>
      </c>
      <c r="K1665" s="16">
        <f>F1665*G1665</f>
        <v>25</v>
      </c>
      <c r="L1665" s="24">
        <f>(J1665/K1665)</f>
        <v>0.4</v>
      </c>
      <c r="M1665" s="24">
        <f t="shared" si="25"/>
        <v>0.4</v>
      </c>
    </row>
    <row r="1666" spans="1:13">
      <c r="A1666" s="25">
        <v>675</v>
      </c>
      <c r="B1666" s="12">
        <v>5</v>
      </c>
      <c r="C1666" s="19" t="s">
        <v>88</v>
      </c>
      <c r="D1666" t="s">
        <v>2436</v>
      </c>
      <c r="E1666" s="21">
        <v>12</v>
      </c>
      <c r="F1666" s="21">
        <v>20</v>
      </c>
      <c r="G1666" s="12">
        <v>3</v>
      </c>
      <c r="H1666" s="12">
        <v>54</v>
      </c>
      <c r="I1666" t="s">
        <v>2423</v>
      </c>
      <c r="J1666" s="16">
        <f>F1666-E1666</f>
        <v>8</v>
      </c>
      <c r="K1666" s="16">
        <f>F1666*G1666</f>
        <v>60</v>
      </c>
      <c r="L1666" s="24">
        <f>(J1666/K1666)</f>
        <v>0.13333333333333333</v>
      </c>
      <c r="M1666" s="24">
        <f t="shared" ref="M1666:M1729" si="26">(J1666/F1666)</f>
        <v>0.4</v>
      </c>
    </row>
    <row r="1667" spans="1:13">
      <c r="A1667" s="25">
        <v>675</v>
      </c>
      <c r="B1667" s="12">
        <v>5</v>
      </c>
      <c r="C1667" s="19" t="s">
        <v>56</v>
      </c>
      <c r="D1667" t="s">
        <v>2427</v>
      </c>
      <c r="E1667" s="21">
        <v>22</v>
      </c>
      <c r="F1667" s="21">
        <v>36</v>
      </c>
      <c r="G1667" s="12">
        <v>3</v>
      </c>
      <c r="H1667" s="12">
        <v>59</v>
      </c>
      <c r="I1667" t="s">
        <v>2421</v>
      </c>
      <c r="J1667" s="16">
        <f>F1667-E1667</f>
        <v>14</v>
      </c>
      <c r="K1667" s="16">
        <f>F1667*G1667</f>
        <v>108</v>
      </c>
      <c r="L1667" s="24">
        <f>(J1667/K1667)</f>
        <v>0.12962962962962962</v>
      </c>
      <c r="M1667" s="24">
        <f t="shared" si="26"/>
        <v>0.3888888888888889</v>
      </c>
    </row>
    <row r="1668" spans="1:13">
      <c r="A1668" s="25">
        <v>676</v>
      </c>
      <c r="B1668" s="12">
        <v>7</v>
      </c>
      <c r="C1668" s="19" t="s">
        <v>72</v>
      </c>
      <c r="D1668" t="s">
        <v>2424</v>
      </c>
      <c r="E1668" s="21">
        <v>19</v>
      </c>
      <c r="F1668" s="21">
        <v>31</v>
      </c>
      <c r="G1668" s="12">
        <v>1</v>
      </c>
      <c r="H1668" s="12">
        <v>45</v>
      </c>
      <c r="I1668" t="s">
        <v>2421</v>
      </c>
      <c r="J1668" s="16">
        <f>F1668-E1668</f>
        <v>12</v>
      </c>
      <c r="K1668" s="16">
        <f>F1668*G1668</f>
        <v>31</v>
      </c>
      <c r="L1668" s="24">
        <f>(J1668/K1668)</f>
        <v>0.38709677419354838</v>
      </c>
      <c r="M1668" s="24">
        <f t="shared" si="26"/>
        <v>0.38709677419354838</v>
      </c>
    </row>
    <row r="1669" spans="1:13">
      <c r="A1669" s="25">
        <v>676</v>
      </c>
      <c r="B1669" s="12">
        <v>7</v>
      </c>
      <c r="C1669" s="19" t="s">
        <v>129</v>
      </c>
      <c r="D1669" t="s">
        <v>2437</v>
      </c>
      <c r="E1669" s="21">
        <v>14</v>
      </c>
      <c r="F1669" s="21">
        <v>23</v>
      </c>
      <c r="G1669" s="12">
        <v>1</v>
      </c>
      <c r="H1669" s="12">
        <v>40</v>
      </c>
      <c r="I1669" t="s">
        <v>2423</v>
      </c>
      <c r="J1669" s="16">
        <f>F1669-E1669</f>
        <v>9</v>
      </c>
      <c r="K1669" s="16">
        <f>F1669*G1669</f>
        <v>23</v>
      </c>
      <c r="L1669" s="24">
        <f>(J1669/K1669)</f>
        <v>0.39130434782608697</v>
      </c>
      <c r="M1669" s="24">
        <f t="shared" si="26"/>
        <v>0.39130434782608697</v>
      </c>
    </row>
    <row r="1670" spans="1:13">
      <c r="A1670" s="25">
        <v>676</v>
      </c>
      <c r="B1670" s="12">
        <v>7</v>
      </c>
      <c r="C1670" s="19" t="s">
        <v>37</v>
      </c>
      <c r="D1670" t="s">
        <v>2430</v>
      </c>
      <c r="E1670" s="21">
        <v>16</v>
      </c>
      <c r="F1670" s="21">
        <v>28</v>
      </c>
      <c r="G1670" s="12">
        <v>1</v>
      </c>
      <c r="H1670" s="12">
        <v>12</v>
      </c>
      <c r="I1670" t="s">
        <v>2423</v>
      </c>
      <c r="J1670" s="16">
        <f>F1670-E1670</f>
        <v>12</v>
      </c>
      <c r="K1670" s="16">
        <f>F1670*G1670</f>
        <v>28</v>
      </c>
      <c r="L1670" s="24">
        <f>(J1670/K1670)</f>
        <v>0.42857142857142855</v>
      </c>
      <c r="M1670" s="24">
        <f t="shared" si="26"/>
        <v>0.42857142857142855</v>
      </c>
    </row>
    <row r="1671" spans="1:13">
      <c r="A1671" s="25">
        <v>676</v>
      </c>
      <c r="B1671" s="12">
        <v>7</v>
      </c>
      <c r="C1671" s="19" t="s">
        <v>53</v>
      </c>
      <c r="D1671" t="s">
        <v>2438</v>
      </c>
      <c r="E1671" s="21">
        <v>13</v>
      </c>
      <c r="F1671" s="21">
        <v>21</v>
      </c>
      <c r="G1671" s="12">
        <v>2</v>
      </c>
      <c r="H1671" s="12">
        <v>24</v>
      </c>
      <c r="I1671" t="s">
        <v>2421</v>
      </c>
      <c r="J1671" s="16">
        <f>F1671-E1671</f>
        <v>8</v>
      </c>
      <c r="K1671" s="16">
        <f>F1671*G1671</f>
        <v>42</v>
      </c>
      <c r="L1671" s="24">
        <f>(J1671/K1671)</f>
        <v>0.19047619047619047</v>
      </c>
      <c r="M1671" s="24">
        <f t="shared" si="26"/>
        <v>0.38095238095238093</v>
      </c>
    </row>
    <row r="1672" spans="1:13">
      <c r="A1672" s="25">
        <v>677</v>
      </c>
      <c r="B1672" s="12">
        <v>14</v>
      </c>
      <c r="C1672" s="19" t="s">
        <v>88</v>
      </c>
      <c r="D1672" t="s">
        <v>2436</v>
      </c>
      <c r="E1672" s="21">
        <v>12</v>
      </c>
      <c r="F1672" s="21">
        <v>20</v>
      </c>
      <c r="G1672" s="12">
        <v>2</v>
      </c>
      <c r="H1672" s="12">
        <v>55</v>
      </c>
      <c r="I1672" t="s">
        <v>2421</v>
      </c>
      <c r="J1672" s="16">
        <f>F1672-E1672</f>
        <v>8</v>
      </c>
      <c r="K1672" s="16">
        <f>F1672*G1672</f>
        <v>40</v>
      </c>
      <c r="L1672" s="24">
        <f>(J1672/K1672)</f>
        <v>0.2</v>
      </c>
      <c r="M1672" s="24">
        <f t="shared" si="26"/>
        <v>0.4</v>
      </c>
    </row>
    <row r="1673" spans="1:13">
      <c r="A1673" s="25">
        <v>677</v>
      </c>
      <c r="B1673" s="12">
        <v>14</v>
      </c>
      <c r="C1673" s="19" t="s">
        <v>24</v>
      </c>
      <c r="D1673" t="s">
        <v>2432</v>
      </c>
      <c r="E1673" s="21">
        <v>21</v>
      </c>
      <c r="F1673" s="21">
        <v>35</v>
      </c>
      <c r="G1673" s="12">
        <v>2</v>
      </c>
      <c r="H1673" s="12">
        <v>59</v>
      </c>
      <c r="I1673" t="s">
        <v>2423</v>
      </c>
      <c r="J1673" s="16">
        <f>F1673-E1673</f>
        <v>14</v>
      </c>
      <c r="K1673" s="16">
        <f>F1673*G1673</f>
        <v>70</v>
      </c>
      <c r="L1673" s="24">
        <f>(J1673/K1673)</f>
        <v>0.2</v>
      </c>
      <c r="M1673" s="24">
        <f t="shared" si="26"/>
        <v>0.4</v>
      </c>
    </row>
    <row r="1674" spans="1:13">
      <c r="A1674" s="25">
        <v>677</v>
      </c>
      <c r="B1674" s="12">
        <v>14</v>
      </c>
      <c r="C1674" s="19" t="s">
        <v>47</v>
      </c>
      <c r="D1674" t="s">
        <v>2435</v>
      </c>
      <c r="E1674" s="21">
        <v>20</v>
      </c>
      <c r="F1674" s="21">
        <v>34</v>
      </c>
      <c r="G1674" s="12">
        <v>1</v>
      </c>
      <c r="H1674" s="12">
        <v>34</v>
      </c>
      <c r="I1674" t="s">
        <v>2423</v>
      </c>
      <c r="J1674" s="16">
        <f>F1674-E1674</f>
        <v>14</v>
      </c>
      <c r="K1674" s="16">
        <f>F1674*G1674</f>
        <v>34</v>
      </c>
      <c r="L1674" s="24">
        <f>(J1674/K1674)</f>
        <v>0.41176470588235292</v>
      </c>
      <c r="M1674" s="24">
        <f t="shared" si="26"/>
        <v>0.41176470588235292</v>
      </c>
    </row>
    <row r="1675" spans="1:13">
      <c r="A1675" s="25">
        <v>678</v>
      </c>
      <c r="B1675" s="12">
        <v>19</v>
      </c>
      <c r="C1675" s="19" t="s">
        <v>32</v>
      </c>
      <c r="D1675" t="s">
        <v>2428</v>
      </c>
      <c r="E1675" s="21">
        <v>17</v>
      </c>
      <c r="F1675" s="21">
        <v>29</v>
      </c>
      <c r="G1675" s="12">
        <v>1</v>
      </c>
      <c r="H1675" s="12">
        <v>27</v>
      </c>
      <c r="I1675" t="s">
        <v>2421</v>
      </c>
      <c r="J1675" s="16">
        <f>F1675-E1675</f>
        <v>12</v>
      </c>
      <c r="K1675" s="16">
        <f>F1675*G1675</f>
        <v>29</v>
      </c>
      <c r="L1675" s="24">
        <f>(J1675/K1675)</f>
        <v>0.41379310344827586</v>
      </c>
      <c r="M1675" s="24">
        <f t="shared" si="26"/>
        <v>0.41379310344827586</v>
      </c>
    </row>
    <row r="1676" spans="1:13">
      <c r="A1676" s="25">
        <v>678</v>
      </c>
      <c r="B1676" s="12">
        <v>19</v>
      </c>
      <c r="C1676" s="19" t="s">
        <v>68</v>
      </c>
      <c r="D1676" t="s">
        <v>2431</v>
      </c>
      <c r="E1676" s="21">
        <v>11</v>
      </c>
      <c r="F1676" s="21">
        <v>19</v>
      </c>
      <c r="G1676" s="12">
        <v>3</v>
      </c>
      <c r="H1676" s="12">
        <v>37</v>
      </c>
      <c r="I1676" t="s">
        <v>2423</v>
      </c>
      <c r="J1676" s="16">
        <f>F1676-E1676</f>
        <v>8</v>
      </c>
      <c r="K1676" s="16">
        <f>F1676*G1676</f>
        <v>57</v>
      </c>
      <c r="L1676" s="24">
        <f>(J1676/K1676)</f>
        <v>0.14035087719298245</v>
      </c>
      <c r="M1676" s="24">
        <f t="shared" si="26"/>
        <v>0.42105263157894735</v>
      </c>
    </row>
    <row r="1677" spans="1:13">
      <c r="A1677" s="25">
        <v>678</v>
      </c>
      <c r="B1677" s="12">
        <v>19</v>
      </c>
      <c r="C1677" s="19" t="s">
        <v>24</v>
      </c>
      <c r="D1677" t="s">
        <v>2432</v>
      </c>
      <c r="E1677" s="21">
        <v>21</v>
      </c>
      <c r="F1677" s="21">
        <v>35</v>
      </c>
      <c r="G1677" s="12">
        <v>2</v>
      </c>
      <c r="H1677" s="12">
        <v>37</v>
      </c>
      <c r="I1677" t="s">
        <v>2423</v>
      </c>
      <c r="J1677" s="16">
        <f>F1677-E1677</f>
        <v>14</v>
      </c>
      <c r="K1677" s="16">
        <f>F1677*G1677</f>
        <v>70</v>
      </c>
      <c r="L1677" s="24">
        <f>(J1677/K1677)</f>
        <v>0.2</v>
      </c>
      <c r="M1677" s="24">
        <f t="shared" si="26"/>
        <v>0.4</v>
      </c>
    </row>
    <row r="1678" spans="1:13">
      <c r="A1678" s="25">
        <v>678</v>
      </c>
      <c r="B1678" s="12">
        <v>19</v>
      </c>
      <c r="C1678" s="19" t="s">
        <v>102</v>
      </c>
      <c r="D1678" t="s">
        <v>2420</v>
      </c>
      <c r="E1678" s="21">
        <v>14</v>
      </c>
      <c r="F1678" s="21">
        <v>24</v>
      </c>
      <c r="G1678" s="12">
        <v>2</v>
      </c>
      <c r="H1678" s="12">
        <v>20</v>
      </c>
      <c r="I1678" t="s">
        <v>2423</v>
      </c>
      <c r="J1678" s="16">
        <f>F1678-E1678</f>
        <v>10</v>
      </c>
      <c r="K1678" s="16">
        <f>F1678*G1678</f>
        <v>48</v>
      </c>
      <c r="L1678" s="24">
        <f>(J1678/K1678)</f>
        <v>0.20833333333333334</v>
      </c>
      <c r="M1678" s="24">
        <f t="shared" si="26"/>
        <v>0.41666666666666669</v>
      </c>
    </row>
    <row r="1679" spans="1:13">
      <c r="A1679" s="25">
        <v>679</v>
      </c>
      <c r="B1679" s="12">
        <v>9</v>
      </c>
      <c r="C1679" s="19" t="s">
        <v>53</v>
      </c>
      <c r="D1679" t="s">
        <v>2438</v>
      </c>
      <c r="E1679" s="21">
        <v>13</v>
      </c>
      <c r="F1679" s="21">
        <v>21</v>
      </c>
      <c r="G1679" s="12">
        <v>2</v>
      </c>
      <c r="H1679" s="12">
        <v>27</v>
      </c>
      <c r="I1679" t="s">
        <v>2423</v>
      </c>
      <c r="J1679" s="16">
        <f>F1679-E1679</f>
        <v>8</v>
      </c>
      <c r="K1679" s="16">
        <f>F1679*G1679</f>
        <v>42</v>
      </c>
      <c r="L1679" s="24">
        <f>(J1679/K1679)</f>
        <v>0.19047619047619047</v>
      </c>
      <c r="M1679" s="24">
        <f t="shared" si="26"/>
        <v>0.38095238095238093</v>
      </c>
    </row>
    <row r="1680" spans="1:13">
      <c r="A1680" s="25">
        <v>679</v>
      </c>
      <c r="B1680" s="12">
        <v>9</v>
      </c>
      <c r="C1680" s="19" t="s">
        <v>96</v>
      </c>
      <c r="D1680" t="s">
        <v>2440</v>
      </c>
      <c r="E1680" s="21">
        <v>15</v>
      </c>
      <c r="F1680" s="21">
        <v>26</v>
      </c>
      <c r="G1680" s="12">
        <v>1</v>
      </c>
      <c r="H1680" s="12">
        <v>11</v>
      </c>
      <c r="I1680" t="s">
        <v>2423</v>
      </c>
      <c r="J1680" s="16">
        <f>F1680-E1680</f>
        <v>11</v>
      </c>
      <c r="K1680" s="16">
        <f>F1680*G1680</f>
        <v>26</v>
      </c>
      <c r="L1680" s="24">
        <f>(J1680/K1680)</f>
        <v>0.42307692307692307</v>
      </c>
      <c r="M1680" s="24">
        <f t="shared" si="26"/>
        <v>0.42307692307692307</v>
      </c>
    </row>
    <row r="1681" spans="1:13">
      <c r="A1681" s="25">
        <v>679</v>
      </c>
      <c r="B1681" s="12">
        <v>9</v>
      </c>
      <c r="C1681" s="19" t="s">
        <v>37</v>
      </c>
      <c r="D1681" t="s">
        <v>2430</v>
      </c>
      <c r="E1681" s="21">
        <v>16</v>
      </c>
      <c r="F1681" s="21">
        <v>28</v>
      </c>
      <c r="G1681" s="12">
        <v>2</v>
      </c>
      <c r="H1681" s="12">
        <v>16</v>
      </c>
      <c r="I1681" t="s">
        <v>2423</v>
      </c>
      <c r="J1681" s="16">
        <f>F1681-E1681</f>
        <v>12</v>
      </c>
      <c r="K1681" s="16">
        <f>F1681*G1681</f>
        <v>56</v>
      </c>
      <c r="L1681" s="24">
        <f>(J1681/K1681)</f>
        <v>0.21428571428571427</v>
      </c>
      <c r="M1681" s="24">
        <f t="shared" si="26"/>
        <v>0.42857142857142855</v>
      </c>
    </row>
    <row r="1682" spans="1:13">
      <c r="A1682" s="25">
        <v>679</v>
      </c>
      <c r="B1682" s="12">
        <v>9</v>
      </c>
      <c r="C1682" s="19" t="s">
        <v>78</v>
      </c>
      <c r="D1682" t="s">
        <v>2441</v>
      </c>
      <c r="E1682" s="21">
        <v>15</v>
      </c>
      <c r="F1682" s="21">
        <v>25</v>
      </c>
      <c r="G1682" s="12">
        <v>3</v>
      </c>
      <c r="H1682" s="12">
        <v>52</v>
      </c>
      <c r="I1682" t="s">
        <v>2423</v>
      </c>
      <c r="J1682" s="16">
        <f>F1682-E1682</f>
        <v>10</v>
      </c>
      <c r="K1682" s="16">
        <f>F1682*G1682</f>
        <v>75</v>
      </c>
      <c r="L1682" s="24">
        <f>(J1682/K1682)</f>
        <v>0.13333333333333333</v>
      </c>
      <c r="M1682" s="24">
        <f t="shared" si="26"/>
        <v>0.4</v>
      </c>
    </row>
    <row r="1683" spans="1:13">
      <c r="A1683" s="25">
        <v>680</v>
      </c>
      <c r="B1683" s="12">
        <v>5</v>
      </c>
      <c r="C1683" s="19" t="s">
        <v>59</v>
      </c>
      <c r="D1683" t="s">
        <v>2439</v>
      </c>
      <c r="E1683" s="21">
        <v>10</v>
      </c>
      <c r="F1683" s="21">
        <v>18</v>
      </c>
      <c r="G1683" s="12">
        <v>2</v>
      </c>
      <c r="H1683" s="12">
        <v>6</v>
      </c>
      <c r="I1683" t="s">
        <v>2423</v>
      </c>
      <c r="J1683" s="16">
        <f>F1683-E1683</f>
        <v>8</v>
      </c>
      <c r="K1683" s="16">
        <f>F1683*G1683</f>
        <v>36</v>
      </c>
      <c r="L1683" s="24">
        <f>(J1683/K1683)</f>
        <v>0.22222222222222221</v>
      </c>
      <c r="M1683" s="24">
        <f t="shared" si="26"/>
        <v>0.44444444444444442</v>
      </c>
    </row>
    <row r="1684" spans="1:13">
      <c r="A1684" s="25">
        <v>680</v>
      </c>
      <c r="B1684" s="12">
        <v>5</v>
      </c>
      <c r="C1684" s="19" t="s">
        <v>88</v>
      </c>
      <c r="D1684" t="s">
        <v>2436</v>
      </c>
      <c r="E1684" s="21">
        <v>12</v>
      </c>
      <c r="F1684" s="21">
        <v>20</v>
      </c>
      <c r="G1684" s="12">
        <v>3</v>
      </c>
      <c r="H1684" s="12">
        <v>49</v>
      </c>
      <c r="I1684" t="s">
        <v>2423</v>
      </c>
      <c r="J1684" s="16">
        <f>F1684-E1684</f>
        <v>8</v>
      </c>
      <c r="K1684" s="16">
        <f>F1684*G1684</f>
        <v>60</v>
      </c>
      <c r="L1684" s="24">
        <f>(J1684/K1684)</f>
        <v>0.13333333333333333</v>
      </c>
      <c r="M1684" s="24">
        <f t="shared" si="26"/>
        <v>0.4</v>
      </c>
    </row>
    <row r="1685" spans="1:13">
      <c r="A1685" s="25">
        <v>680</v>
      </c>
      <c r="B1685" s="12">
        <v>5</v>
      </c>
      <c r="C1685" s="19" t="s">
        <v>172</v>
      </c>
      <c r="D1685" t="s">
        <v>2429</v>
      </c>
      <c r="E1685" s="21">
        <v>20</v>
      </c>
      <c r="F1685" s="21">
        <v>33</v>
      </c>
      <c r="G1685" s="12">
        <v>2</v>
      </c>
      <c r="H1685" s="12">
        <v>56</v>
      </c>
      <c r="I1685" t="s">
        <v>2421</v>
      </c>
      <c r="J1685" s="16">
        <f>F1685-E1685</f>
        <v>13</v>
      </c>
      <c r="K1685" s="16">
        <f>F1685*G1685</f>
        <v>66</v>
      </c>
      <c r="L1685" s="24">
        <f>(J1685/K1685)</f>
        <v>0.19696969696969696</v>
      </c>
      <c r="M1685" s="24">
        <f t="shared" si="26"/>
        <v>0.39393939393939392</v>
      </c>
    </row>
    <row r="1686" spans="1:13">
      <c r="A1686" s="25">
        <v>681</v>
      </c>
      <c r="B1686" s="12">
        <v>2</v>
      </c>
      <c r="C1686" s="19" t="s">
        <v>172</v>
      </c>
      <c r="D1686" t="s">
        <v>2429</v>
      </c>
      <c r="E1686" s="21">
        <v>20</v>
      </c>
      <c r="F1686" s="21">
        <v>33</v>
      </c>
      <c r="G1686" s="12">
        <v>1</v>
      </c>
      <c r="H1686" s="12">
        <v>44</v>
      </c>
      <c r="I1686" t="s">
        <v>2421</v>
      </c>
      <c r="J1686" s="16">
        <f>F1686-E1686</f>
        <v>13</v>
      </c>
      <c r="K1686" s="16">
        <f>F1686*G1686</f>
        <v>33</v>
      </c>
      <c r="L1686" s="24">
        <f>(J1686/K1686)</f>
        <v>0.39393939393939392</v>
      </c>
      <c r="M1686" s="24">
        <f t="shared" si="26"/>
        <v>0.39393939393939392</v>
      </c>
    </row>
    <row r="1687" spans="1:13">
      <c r="A1687" s="25">
        <v>681</v>
      </c>
      <c r="B1687" s="12">
        <v>2</v>
      </c>
      <c r="C1687" s="19" t="s">
        <v>53</v>
      </c>
      <c r="D1687" t="s">
        <v>2438</v>
      </c>
      <c r="E1687" s="21">
        <v>13</v>
      </c>
      <c r="F1687" s="21">
        <v>21</v>
      </c>
      <c r="G1687" s="12">
        <v>2</v>
      </c>
      <c r="H1687" s="12">
        <v>21</v>
      </c>
      <c r="I1687" t="s">
        <v>2423</v>
      </c>
      <c r="J1687" s="16">
        <f>F1687-E1687</f>
        <v>8</v>
      </c>
      <c r="K1687" s="16">
        <f>F1687*G1687</f>
        <v>42</v>
      </c>
      <c r="L1687" s="24">
        <f>(J1687/K1687)</f>
        <v>0.19047619047619047</v>
      </c>
      <c r="M1687" s="24">
        <f t="shared" si="26"/>
        <v>0.38095238095238093</v>
      </c>
    </row>
    <row r="1688" spans="1:13">
      <c r="A1688" s="25">
        <v>682</v>
      </c>
      <c r="B1688" s="12">
        <v>1</v>
      </c>
      <c r="C1688" s="19" t="s">
        <v>129</v>
      </c>
      <c r="D1688" t="s">
        <v>2437</v>
      </c>
      <c r="E1688" s="21">
        <v>14</v>
      </c>
      <c r="F1688" s="21">
        <v>23</v>
      </c>
      <c r="G1688" s="12">
        <v>1</v>
      </c>
      <c r="H1688" s="12">
        <v>43</v>
      </c>
      <c r="I1688" t="s">
        <v>2421</v>
      </c>
      <c r="J1688" s="16">
        <f>F1688-E1688</f>
        <v>9</v>
      </c>
      <c r="K1688" s="16">
        <f>F1688*G1688</f>
        <v>23</v>
      </c>
      <c r="L1688" s="24">
        <f>(J1688/K1688)</f>
        <v>0.39130434782608697</v>
      </c>
      <c r="M1688" s="24">
        <f t="shared" si="26"/>
        <v>0.39130434782608697</v>
      </c>
    </row>
    <row r="1689" spans="1:13">
      <c r="A1689" s="25">
        <v>683</v>
      </c>
      <c r="B1689" s="12">
        <v>2</v>
      </c>
      <c r="C1689" s="19" t="s">
        <v>133</v>
      </c>
      <c r="D1689" t="s">
        <v>2434</v>
      </c>
      <c r="E1689" s="21">
        <v>13</v>
      </c>
      <c r="F1689" s="21">
        <v>22</v>
      </c>
      <c r="G1689" s="12">
        <v>1</v>
      </c>
      <c r="H1689" s="12">
        <v>25</v>
      </c>
      <c r="I1689" t="s">
        <v>2423</v>
      </c>
      <c r="J1689" s="16">
        <f>F1689-E1689</f>
        <v>9</v>
      </c>
      <c r="K1689" s="16">
        <f>F1689*G1689</f>
        <v>22</v>
      </c>
      <c r="L1689" s="24">
        <f>(J1689/K1689)</f>
        <v>0.40909090909090912</v>
      </c>
      <c r="M1689" s="24">
        <f t="shared" si="26"/>
        <v>0.40909090909090912</v>
      </c>
    </row>
    <row r="1690" spans="1:13">
      <c r="A1690" s="25">
        <v>683</v>
      </c>
      <c r="B1690" s="12">
        <v>2</v>
      </c>
      <c r="C1690" s="19" t="s">
        <v>88</v>
      </c>
      <c r="D1690" t="s">
        <v>2436</v>
      </c>
      <c r="E1690" s="21">
        <v>12</v>
      </c>
      <c r="F1690" s="21">
        <v>20</v>
      </c>
      <c r="G1690" s="12">
        <v>2</v>
      </c>
      <c r="H1690" s="12">
        <v>35</v>
      </c>
      <c r="I1690" t="s">
        <v>2421</v>
      </c>
      <c r="J1690" s="16">
        <f>F1690-E1690</f>
        <v>8</v>
      </c>
      <c r="K1690" s="16">
        <f>F1690*G1690</f>
        <v>40</v>
      </c>
      <c r="L1690" s="24">
        <f>(J1690/K1690)</f>
        <v>0.2</v>
      </c>
      <c r="M1690" s="24">
        <f t="shared" si="26"/>
        <v>0.4</v>
      </c>
    </row>
    <row r="1691" spans="1:13">
      <c r="A1691" s="25">
        <v>683</v>
      </c>
      <c r="B1691" s="12">
        <v>2</v>
      </c>
      <c r="C1691" s="19" t="s">
        <v>42</v>
      </c>
      <c r="D1691" t="s">
        <v>2426</v>
      </c>
      <c r="E1691" s="21">
        <v>25</v>
      </c>
      <c r="F1691" s="21">
        <v>40</v>
      </c>
      <c r="G1691" s="12">
        <v>1</v>
      </c>
      <c r="H1691" s="12">
        <v>6</v>
      </c>
      <c r="I1691" t="s">
        <v>2423</v>
      </c>
      <c r="J1691" s="16">
        <f>F1691-E1691</f>
        <v>15</v>
      </c>
      <c r="K1691" s="16">
        <f>F1691*G1691</f>
        <v>40</v>
      </c>
      <c r="L1691" s="24">
        <f>(J1691/K1691)</f>
        <v>0.375</v>
      </c>
      <c r="M1691" s="24">
        <f t="shared" si="26"/>
        <v>0.375</v>
      </c>
    </row>
    <row r="1692" spans="1:13">
      <c r="A1692" s="25">
        <v>683</v>
      </c>
      <c r="B1692" s="12">
        <v>2</v>
      </c>
      <c r="C1692" s="19" t="s">
        <v>72</v>
      </c>
      <c r="D1692" t="s">
        <v>2424</v>
      </c>
      <c r="E1692" s="21">
        <v>19</v>
      </c>
      <c r="F1692" s="21">
        <v>31</v>
      </c>
      <c r="G1692" s="12">
        <v>2</v>
      </c>
      <c r="H1692" s="12">
        <v>16</v>
      </c>
      <c r="I1692" t="s">
        <v>2423</v>
      </c>
      <c r="J1692" s="16">
        <f>F1692-E1692</f>
        <v>12</v>
      </c>
      <c r="K1692" s="16">
        <f>F1692*G1692</f>
        <v>62</v>
      </c>
      <c r="L1692" s="24">
        <f>(J1692/K1692)</f>
        <v>0.19354838709677419</v>
      </c>
      <c r="M1692" s="24">
        <f t="shared" si="26"/>
        <v>0.38709677419354838</v>
      </c>
    </row>
    <row r="1693" spans="1:13">
      <c r="A1693" s="25">
        <v>684</v>
      </c>
      <c r="B1693" s="12">
        <v>10</v>
      </c>
      <c r="C1693" s="19" t="s">
        <v>56</v>
      </c>
      <c r="D1693" t="s">
        <v>2427</v>
      </c>
      <c r="E1693" s="21">
        <v>22</v>
      </c>
      <c r="F1693" s="21">
        <v>36</v>
      </c>
      <c r="G1693" s="12">
        <v>1</v>
      </c>
      <c r="H1693" s="12">
        <v>38</v>
      </c>
      <c r="I1693" t="s">
        <v>2421</v>
      </c>
      <c r="J1693" s="16">
        <f>F1693-E1693</f>
        <v>14</v>
      </c>
      <c r="K1693" s="16">
        <f>F1693*G1693</f>
        <v>36</v>
      </c>
      <c r="L1693" s="24">
        <f>(J1693/K1693)</f>
        <v>0.3888888888888889</v>
      </c>
      <c r="M1693" s="24">
        <f t="shared" si="26"/>
        <v>0.3888888888888889</v>
      </c>
    </row>
    <row r="1694" spans="1:13">
      <c r="A1694" s="25">
        <v>684</v>
      </c>
      <c r="B1694" s="12">
        <v>10</v>
      </c>
      <c r="C1694" s="19" t="s">
        <v>72</v>
      </c>
      <c r="D1694" t="s">
        <v>2424</v>
      </c>
      <c r="E1694" s="21">
        <v>19</v>
      </c>
      <c r="F1694" s="21">
        <v>31</v>
      </c>
      <c r="G1694" s="12">
        <v>1</v>
      </c>
      <c r="H1694" s="12">
        <v>10</v>
      </c>
      <c r="I1694" t="s">
        <v>2423</v>
      </c>
      <c r="J1694" s="16">
        <f>F1694-E1694</f>
        <v>12</v>
      </c>
      <c r="K1694" s="16">
        <f>F1694*G1694</f>
        <v>31</v>
      </c>
      <c r="L1694" s="24">
        <f>(J1694/K1694)</f>
        <v>0.38709677419354838</v>
      </c>
      <c r="M1694" s="24">
        <f t="shared" si="26"/>
        <v>0.38709677419354838</v>
      </c>
    </row>
    <row r="1695" spans="1:13">
      <c r="A1695" s="25">
        <v>684</v>
      </c>
      <c r="B1695" s="12">
        <v>10</v>
      </c>
      <c r="C1695" s="19" t="s">
        <v>96</v>
      </c>
      <c r="D1695" t="s">
        <v>2440</v>
      </c>
      <c r="E1695" s="21">
        <v>15</v>
      </c>
      <c r="F1695" s="21">
        <v>26</v>
      </c>
      <c r="G1695" s="12">
        <v>1</v>
      </c>
      <c r="H1695" s="12">
        <v>25</v>
      </c>
      <c r="I1695" t="s">
        <v>2421</v>
      </c>
      <c r="J1695" s="16">
        <f>F1695-E1695</f>
        <v>11</v>
      </c>
      <c r="K1695" s="16">
        <f>F1695*G1695</f>
        <v>26</v>
      </c>
      <c r="L1695" s="24">
        <f>(J1695/K1695)</f>
        <v>0.42307692307692307</v>
      </c>
      <c r="M1695" s="24">
        <f t="shared" si="26"/>
        <v>0.42307692307692307</v>
      </c>
    </row>
    <row r="1696" spans="1:13">
      <c r="A1696" s="25">
        <v>684</v>
      </c>
      <c r="B1696" s="12">
        <v>10</v>
      </c>
      <c r="C1696" s="19" t="s">
        <v>32</v>
      </c>
      <c r="D1696" t="s">
        <v>2428</v>
      </c>
      <c r="E1696" s="21">
        <v>17</v>
      </c>
      <c r="F1696" s="21">
        <v>29</v>
      </c>
      <c r="G1696" s="12">
        <v>3</v>
      </c>
      <c r="H1696" s="12">
        <v>37</v>
      </c>
      <c r="I1696" t="s">
        <v>2421</v>
      </c>
      <c r="J1696" s="16">
        <f>F1696-E1696</f>
        <v>12</v>
      </c>
      <c r="K1696" s="16">
        <f>F1696*G1696</f>
        <v>87</v>
      </c>
      <c r="L1696" s="24">
        <f>(J1696/K1696)</f>
        <v>0.13793103448275862</v>
      </c>
      <c r="M1696" s="24">
        <f t="shared" si="26"/>
        <v>0.41379310344827586</v>
      </c>
    </row>
    <row r="1697" spans="1:13">
      <c r="A1697" s="25">
        <v>685</v>
      </c>
      <c r="B1697" s="12">
        <v>5</v>
      </c>
      <c r="C1697" s="19" t="s">
        <v>64</v>
      </c>
      <c r="D1697" t="s">
        <v>2425</v>
      </c>
      <c r="E1697" s="21">
        <v>16</v>
      </c>
      <c r="F1697" s="21">
        <v>27</v>
      </c>
      <c r="G1697" s="12">
        <v>2</v>
      </c>
      <c r="H1697" s="12">
        <v>17</v>
      </c>
      <c r="I1697" t="s">
        <v>2423</v>
      </c>
      <c r="J1697" s="16">
        <f>F1697-E1697</f>
        <v>11</v>
      </c>
      <c r="K1697" s="16">
        <f>F1697*G1697</f>
        <v>54</v>
      </c>
      <c r="L1697" s="24">
        <f>(J1697/K1697)</f>
        <v>0.20370370370370369</v>
      </c>
      <c r="M1697" s="24">
        <f t="shared" si="26"/>
        <v>0.40740740740740738</v>
      </c>
    </row>
    <row r="1698" spans="1:13">
      <c r="A1698" s="25">
        <v>686</v>
      </c>
      <c r="B1698" s="12">
        <v>10</v>
      </c>
      <c r="C1698" s="19" t="s">
        <v>72</v>
      </c>
      <c r="D1698" t="s">
        <v>2424</v>
      </c>
      <c r="E1698" s="21">
        <v>19</v>
      </c>
      <c r="F1698" s="21">
        <v>31</v>
      </c>
      <c r="G1698" s="12">
        <v>2</v>
      </c>
      <c r="H1698" s="12">
        <v>37</v>
      </c>
      <c r="I1698" t="s">
        <v>2421</v>
      </c>
      <c r="J1698" s="16">
        <f>F1698-E1698</f>
        <v>12</v>
      </c>
      <c r="K1698" s="16">
        <f>F1698*G1698</f>
        <v>62</v>
      </c>
      <c r="L1698" s="24">
        <f>(J1698/K1698)</f>
        <v>0.19354838709677419</v>
      </c>
      <c r="M1698" s="24">
        <f t="shared" si="26"/>
        <v>0.38709677419354838</v>
      </c>
    </row>
    <row r="1699" spans="1:13">
      <c r="A1699" s="25">
        <v>686</v>
      </c>
      <c r="B1699" s="12">
        <v>10</v>
      </c>
      <c r="C1699" s="19" t="s">
        <v>88</v>
      </c>
      <c r="D1699" t="s">
        <v>2436</v>
      </c>
      <c r="E1699" s="21">
        <v>12</v>
      </c>
      <c r="F1699" s="21">
        <v>20</v>
      </c>
      <c r="G1699" s="12">
        <v>2</v>
      </c>
      <c r="H1699" s="12">
        <v>21</v>
      </c>
      <c r="I1699" t="s">
        <v>2423</v>
      </c>
      <c r="J1699" s="16">
        <f>F1699-E1699</f>
        <v>8</v>
      </c>
      <c r="K1699" s="16">
        <f>F1699*G1699</f>
        <v>40</v>
      </c>
      <c r="L1699" s="24">
        <f>(J1699/K1699)</f>
        <v>0.2</v>
      </c>
      <c r="M1699" s="24">
        <f t="shared" si="26"/>
        <v>0.4</v>
      </c>
    </row>
    <row r="1700" spans="1:13">
      <c r="A1700" s="25">
        <v>687</v>
      </c>
      <c r="B1700" s="12">
        <v>2</v>
      </c>
      <c r="C1700" s="19" t="s">
        <v>56</v>
      </c>
      <c r="D1700" t="s">
        <v>2427</v>
      </c>
      <c r="E1700" s="21">
        <v>22</v>
      </c>
      <c r="F1700" s="21">
        <v>36</v>
      </c>
      <c r="G1700" s="12">
        <v>2</v>
      </c>
      <c r="H1700" s="12">
        <v>29</v>
      </c>
      <c r="I1700" t="s">
        <v>2421</v>
      </c>
      <c r="J1700" s="16">
        <f>F1700-E1700</f>
        <v>14</v>
      </c>
      <c r="K1700" s="16">
        <f>F1700*G1700</f>
        <v>72</v>
      </c>
      <c r="L1700" s="24">
        <f>(J1700/K1700)</f>
        <v>0.19444444444444445</v>
      </c>
      <c r="M1700" s="24">
        <f t="shared" si="26"/>
        <v>0.3888888888888889</v>
      </c>
    </row>
    <row r="1701" spans="1:13">
      <c r="A1701" s="25">
        <v>688</v>
      </c>
      <c r="B1701" s="12">
        <v>3</v>
      </c>
      <c r="C1701" s="19" t="s">
        <v>32</v>
      </c>
      <c r="D1701" t="s">
        <v>2428</v>
      </c>
      <c r="E1701" s="21">
        <v>17</v>
      </c>
      <c r="F1701" s="21">
        <v>29</v>
      </c>
      <c r="G1701" s="12">
        <v>1</v>
      </c>
      <c r="H1701" s="12">
        <v>14</v>
      </c>
      <c r="I1701" t="s">
        <v>2423</v>
      </c>
      <c r="J1701" s="16">
        <f>F1701-E1701</f>
        <v>12</v>
      </c>
      <c r="K1701" s="16">
        <f>F1701*G1701</f>
        <v>29</v>
      </c>
      <c r="L1701" s="24">
        <f>(J1701/K1701)</f>
        <v>0.41379310344827586</v>
      </c>
      <c r="M1701" s="24">
        <f t="shared" si="26"/>
        <v>0.41379310344827586</v>
      </c>
    </row>
    <row r="1702" spans="1:13">
      <c r="A1702" s="25">
        <v>689</v>
      </c>
      <c r="B1702" s="12">
        <v>14</v>
      </c>
      <c r="C1702" s="19" t="s">
        <v>129</v>
      </c>
      <c r="D1702" t="s">
        <v>2437</v>
      </c>
      <c r="E1702" s="21">
        <v>14</v>
      </c>
      <c r="F1702" s="21">
        <v>23</v>
      </c>
      <c r="G1702" s="12">
        <v>3</v>
      </c>
      <c r="H1702" s="12">
        <v>16</v>
      </c>
      <c r="I1702" t="s">
        <v>2421</v>
      </c>
      <c r="J1702" s="16">
        <f>F1702-E1702</f>
        <v>9</v>
      </c>
      <c r="K1702" s="16">
        <f>F1702*G1702</f>
        <v>69</v>
      </c>
      <c r="L1702" s="24">
        <f>(J1702/K1702)</f>
        <v>0.13043478260869565</v>
      </c>
      <c r="M1702" s="24">
        <f t="shared" si="26"/>
        <v>0.39130434782608697</v>
      </c>
    </row>
    <row r="1703" spans="1:13">
      <c r="A1703" s="25">
        <v>689</v>
      </c>
      <c r="B1703" s="12">
        <v>14</v>
      </c>
      <c r="C1703" s="19" t="s">
        <v>78</v>
      </c>
      <c r="D1703" t="s">
        <v>2441</v>
      </c>
      <c r="E1703" s="21">
        <v>15</v>
      </c>
      <c r="F1703" s="21">
        <v>25</v>
      </c>
      <c r="G1703" s="12">
        <v>3</v>
      </c>
      <c r="H1703" s="12">
        <v>7</v>
      </c>
      <c r="I1703" t="s">
        <v>2421</v>
      </c>
      <c r="J1703" s="16">
        <f>F1703-E1703</f>
        <v>10</v>
      </c>
      <c r="K1703" s="16">
        <f>F1703*G1703</f>
        <v>75</v>
      </c>
      <c r="L1703" s="24">
        <f>(J1703/K1703)</f>
        <v>0.13333333333333333</v>
      </c>
      <c r="M1703" s="24">
        <f t="shared" si="26"/>
        <v>0.4</v>
      </c>
    </row>
    <row r="1704" spans="1:13">
      <c r="A1704" s="25">
        <v>689</v>
      </c>
      <c r="B1704" s="12">
        <v>14</v>
      </c>
      <c r="C1704" s="19" t="s">
        <v>53</v>
      </c>
      <c r="D1704" t="s">
        <v>2438</v>
      </c>
      <c r="E1704" s="21">
        <v>13</v>
      </c>
      <c r="F1704" s="21">
        <v>21</v>
      </c>
      <c r="G1704" s="12">
        <v>1</v>
      </c>
      <c r="H1704" s="12">
        <v>6</v>
      </c>
      <c r="I1704" t="s">
        <v>2423</v>
      </c>
      <c r="J1704" s="16">
        <f>F1704-E1704</f>
        <v>8</v>
      </c>
      <c r="K1704" s="16">
        <f>F1704*G1704</f>
        <v>21</v>
      </c>
      <c r="L1704" s="24">
        <f>(J1704/K1704)</f>
        <v>0.38095238095238093</v>
      </c>
      <c r="M1704" s="24">
        <f t="shared" si="26"/>
        <v>0.38095238095238093</v>
      </c>
    </row>
    <row r="1705" spans="1:13">
      <c r="A1705" s="25">
        <v>690</v>
      </c>
      <c r="B1705" s="12">
        <v>15</v>
      </c>
      <c r="C1705" s="19" t="s">
        <v>42</v>
      </c>
      <c r="D1705" t="s">
        <v>2426</v>
      </c>
      <c r="E1705" s="21">
        <v>25</v>
      </c>
      <c r="F1705" s="21">
        <v>40</v>
      </c>
      <c r="G1705" s="12">
        <v>1</v>
      </c>
      <c r="H1705" s="12">
        <v>49</v>
      </c>
      <c r="I1705" t="s">
        <v>2421</v>
      </c>
      <c r="J1705" s="16">
        <f>F1705-E1705</f>
        <v>15</v>
      </c>
      <c r="K1705" s="16">
        <f>F1705*G1705</f>
        <v>40</v>
      </c>
      <c r="L1705" s="24">
        <f>(J1705/K1705)</f>
        <v>0.375</v>
      </c>
      <c r="M1705" s="24">
        <f t="shared" si="26"/>
        <v>0.375</v>
      </c>
    </row>
    <row r="1706" spans="1:13">
      <c r="A1706" s="25">
        <v>690</v>
      </c>
      <c r="B1706" s="12">
        <v>15</v>
      </c>
      <c r="C1706" s="19" t="s">
        <v>72</v>
      </c>
      <c r="D1706" t="s">
        <v>2424</v>
      </c>
      <c r="E1706" s="21">
        <v>19</v>
      </c>
      <c r="F1706" s="21">
        <v>31</v>
      </c>
      <c r="G1706" s="12">
        <v>2</v>
      </c>
      <c r="H1706" s="12">
        <v>16</v>
      </c>
      <c r="I1706" t="s">
        <v>2421</v>
      </c>
      <c r="J1706" s="16">
        <f>F1706-E1706</f>
        <v>12</v>
      </c>
      <c r="K1706" s="16">
        <f>F1706*G1706</f>
        <v>62</v>
      </c>
      <c r="L1706" s="24">
        <f>(J1706/K1706)</f>
        <v>0.19354838709677419</v>
      </c>
      <c r="M1706" s="24">
        <f t="shared" si="26"/>
        <v>0.38709677419354838</v>
      </c>
    </row>
    <row r="1707" spans="1:13">
      <c r="A1707" s="25">
        <v>690</v>
      </c>
      <c r="B1707" s="12">
        <v>15</v>
      </c>
      <c r="C1707" s="19" t="s">
        <v>37</v>
      </c>
      <c r="D1707" t="s">
        <v>2430</v>
      </c>
      <c r="E1707" s="21">
        <v>16</v>
      </c>
      <c r="F1707" s="21">
        <v>28</v>
      </c>
      <c r="G1707" s="12">
        <v>2</v>
      </c>
      <c r="H1707" s="12">
        <v>54</v>
      </c>
      <c r="I1707" t="s">
        <v>2421</v>
      </c>
      <c r="J1707" s="16">
        <f>F1707-E1707</f>
        <v>12</v>
      </c>
      <c r="K1707" s="16">
        <f>F1707*G1707</f>
        <v>56</v>
      </c>
      <c r="L1707" s="24">
        <f>(J1707/K1707)</f>
        <v>0.21428571428571427</v>
      </c>
      <c r="M1707" s="24">
        <f t="shared" si="26"/>
        <v>0.42857142857142855</v>
      </c>
    </row>
    <row r="1708" spans="1:13">
      <c r="A1708" s="25">
        <v>690</v>
      </c>
      <c r="B1708" s="12">
        <v>15</v>
      </c>
      <c r="C1708" s="19" t="s">
        <v>172</v>
      </c>
      <c r="D1708" t="s">
        <v>2429</v>
      </c>
      <c r="E1708" s="21">
        <v>20</v>
      </c>
      <c r="F1708" s="21">
        <v>33</v>
      </c>
      <c r="G1708" s="12">
        <v>1</v>
      </c>
      <c r="H1708" s="12">
        <v>24</v>
      </c>
      <c r="I1708" t="s">
        <v>2421</v>
      </c>
      <c r="J1708" s="16">
        <f>F1708-E1708</f>
        <v>13</v>
      </c>
      <c r="K1708" s="16">
        <f>F1708*G1708</f>
        <v>33</v>
      </c>
      <c r="L1708" s="24">
        <f>(J1708/K1708)</f>
        <v>0.39393939393939392</v>
      </c>
      <c r="M1708" s="24">
        <f t="shared" si="26"/>
        <v>0.39393939393939392</v>
      </c>
    </row>
    <row r="1709" spans="1:13">
      <c r="A1709" s="25">
        <v>691</v>
      </c>
      <c r="B1709" s="12">
        <v>19</v>
      </c>
      <c r="C1709" s="19" t="s">
        <v>133</v>
      </c>
      <c r="D1709" t="s">
        <v>2434</v>
      </c>
      <c r="E1709" s="21">
        <v>13</v>
      </c>
      <c r="F1709" s="21">
        <v>22</v>
      </c>
      <c r="G1709" s="12">
        <v>3</v>
      </c>
      <c r="H1709" s="12">
        <v>34</v>
      </c>
      <c r="I1709" t="s">
        <v>2421</v>
      </c>
      <c r="J1709" s="16">
        <f>F1709-E1709</f>
        <v>9</v>
      </c>
      <c r="K1709" s="16">
        <f>F1709*G1709</f>
        <v>66</v>
      </c>
      <c r="L1709" s="24">
        <f>(J1709/K1709)</f>
        <v>0.13636363636363635</v>
      </c>
      <c r="M1709" s="24">
        <f t="shared" si="26"/>
        <v>0.40909090909090912</v>
      </c>
    </row>
    <row r="1710" spans="1:13">
      <c r="A1710" s="25">
        <v>692</v>
      </c>
      <c r="B1710" s="12">
        <v>9</v>
      </c>
      <c r="C1710" s="19" t="s">
        <v>24</v>
      </c>
      <c r="D1710" t="s">
        <v>2432</v>
      </c>
      <c r="E1710" s="21">
        <v>21</v>
      </c>
      <c r="F1710" s="21">
        <v>35</v>
      </c>
      <c r="G1710" s="12">
        <v>3</v>
      </c>
      <c r="H1710" s="12">
        <v>33</v>
      </c>
      <c r="I1710" t="s">
        <v>2423</v>
      </c>
      <c r="J1710" s="16">
        <f>F1710-E1710</f>
        <v>14</v>
      </c>
      <c r="K1710" s="16">
        <f>F1710*G1710</f>
        <v>105</v>
      </c>
      <c r="L1710" s="24">
        <f>(J1710/K1710)</f>
        <v>0.13333333333333333</v>
      </c>
      <c r="M1710" s="24">
        <f t="shared" si="26"/>
        <v>0.4</v>
      </c>
    </row>
    <row r="1711" spans="1:13">
      <c r="A1711" s="25">
        <v>692</v>
      </c>
      <c r="B1711" s="12">
        <v>9</v>
      </c>
      <c r="C1711" s="19" t="s">
        <v>50</v>
      </c>
      <c r="D1711" t="s">
        <v>2422</v>
      </c>
      <c r="E1711" s="21">
        <v>18</v>
      </c>
      <c r="F1711" s="21">
        <v>30</v>
      </c>
      <c r="G1711" s="12">
        <v>1</v>
      </c>
      <c r="H1711" s="12">
        <v>49</v>
      </c>
      <c r="I1711" t="s">
        <v>2421</v>
      </c>
      <c r="J1711" s="16">
        <f>F1711-E1711</f>
        <v>12</v>
      </c>
      <c r="K1711" s="16">
        <f>F1711*G1711</f>
        <v>30</v>
      </c>
      <c r="L1711" s="24">
        <f>(J1711/K1711)</f>
        <v>0.4</v>
      </c>
      <c r="M1711" s="24">
        <f t="shared" si="26"/>
        <v>0.4</v>
      </c>
    </row>
    <row r="1712" spans="1:13">
      <c r="A1712" s="25">
        <v>692</v>
      </c>
      <c r="B1712" s="12">
        <v>9</v>
      </c>
      <c r="C1712" s="19" t="s">
        <v>59</v>
      </c>
      <c r="D1712" t="s">
        <v>2439</v>
      </c>
      <c r="E1712" s="21">
        <v>10</v>
      </c>
      <c r="F1712" s="21">
        <v>18</v>
      </c>
      <c r="G1712" s="12">
        <v>1</v>
      </c>
      <c r="H1712" s="12">
        <v>11</v>
      </c>
      <c r="I1712" t="s">
        <v>2421</v>
      </c>
      <c r="J1712" s="16">
        <f>F1712-E1712</f>
        <v>8</v>
      </c>
      <c r="K1712" s="16">
        <f>F1712*G1712</f>
        <v>18</v>
      </c>
      <c r="L1712" s="24">
        <f>(J1712/K1712)</f>
        <v>0.44444444444444442</v>
      </c>
      <c r="M1712" s="24">
        <f t="shared" si="26"/>
        <v>0.44444444444444442</v>
      </c>
    </row>
    <row r="1713" spans="1:13">
      <c r="A1713" s="25">
        <v>692</v>
      </c>
      <c r="B1713" s="12">
        <v>9</v>
      </c>
      <c r="C1713" s="19" t="s">
        <v>88</v>
      </c>
      <c r="D1713" t="s">
        <v>2436</v>
      </c>
      <c r="E1713" s="21">
        <v>12</v>
      </c>
      <c r="F1713" s="21">
        <v>20</v>
      </c>
      <c r="G1713" s="12">
        <v>1</v>
      </c>
      <c r="H1713" s="12">
        <v>7</v>
      </c>
      <c r="I1713" t="s">
        <v>2421</v>
      </c>
      <c r="J1713" s="16">
        <f>F1713-E1713</f>
        <v>8</v>
      </c>
      <c r="K1713" s="16">
        <f>F1713*G1713</f>
        <v>20</v>
      </c>
      <c r="L1713" s="24">
        <f>(J1713/K1713)</f>
        <v>0.4</v>
      </c>
      <c r="M1713" s="24">
        <f t="shared" si="26"/>
        <v>0.4</v>
      </c>
    </row>
    <row r="1714" spans="1:13">
      <c r="A1714" s="25">
        <v>693</v>
      </c>
      <c r="B1714" s="12">
        <v>15</v>
      </c>
      <c r="C1714" s="19" t="s">
        <v>56</v>
      </c>
      <c r="D1714" t="s">
        <v>2427</v>
      </c>
      <c r="E1714" s="21">
        <v>22</v>
      </c>
      <c r="F1714" s="21">
        <v>36</v>
      </c>
      <c r="G1714" s="12">
        <v>1</v>
      </c>
      <c r="H1714" s="12">
        <v>20</v>
      </c>
      <c r="I1714" t="s">
        <v>2421</v>
      </c>
      <c r="J1714" s="16">
        <f>F1714-E1714</f>
        <v>14</v>
      </c>
      <c r="K1714" s="16">
        <f>F1714*G1714</f>
        <v>36</v>
      </c>
      <c r="L1714" s="24">
        <f>(J1714/K1714)</f>
        <v>0.3888888888888889</v>
      </c>
      <c r="M1714" s="24">
        <f t="shared" si="26"/>
        <v>0.3888888888888889</v>
      </c>
    </row>
    <row r="1715" spans="1:13">
      <c r="A1715" s="25">
        <v>693</v>
      </c>
      <c r="B1715" s="12">
        <v>15</v>
      </c>
      <c r="C1715" s="19" t="s">
        <v>53</v>
      </c>
      <c r="D1715" t="s">
        <v>2438</v>
      </c>
      <c r="E1715" s="21">
        <v>13</v>
      </c>
      <c r="F1715" s="21">
        <v>21</v>
      </c>
      <c r="G1715" s="12">
        <v>2</v>
      </c>
      <c r="H1715" s="12">
        <v>24</v>
      </c>
      <c r="I1715" t="s">
        <v>2421</v>
      </c>
      <c r="J1715" s="16">
        <f>F1715-E1715</f>
        <v>8</v>
      </c>
      <c r="K1715" s="16">
        <f>F1715*G1715</f>
        <v>42</v>
      </c>
      <c r="L1715" s="24">
        <f>(J1715/K1715)</f>
        <v>0.19047619047619047</v>
      </c>
      <c r="M1715" s="24">
        <f t="shared" si="26"/>
        <v>0.38095238095238093</v>
      </c>
    </row>
    <row r="1716" spans="1:13">
      <c r="A1716" s="25">
        <v>694</v>
      </c>
      <c r="B1716" s="12">
        <v>5</v>
      </c>
      <c r="C1716" s="19" t="s">
        <v>88</v>
      </c>
      <c r="D1716" t="s">
        <v>2436</v>
      </c>
      <c r="E1716" s="21">
        <v>12</v>
      </c>
      <c r="F1716" s="21">
        <v>20</v>
      </c>
      <c r="G1716" s="12">
        <v>3</v>
      </c>
      <c r="H1716" s="12">
        <v>20</v>
      </c>
      <c r="I1716" t="s">
        <v>2421</v>
      </c>
      <c r="J1716" s="16">
        <f>F1716-E1716</f>
        <v>8</v>
      </c>
      <c r="K1716" s="16">
        <f>F1716*G1716</f>
        <v>60</v>
      </c>
      <c r="L1716" s="24">
        <f>(J1716/K1716)</f>
        <v>0.13333333333333333</v>
      </c>
      <c r="M1716" s="24">
        <f t="shared" si="26"/>
        <v>0.4</v>
      </c>
    </row>
    <row r="1717" spans="1:13">
      <c r="A1717" s="25">
        <v>694</v>
      </c>
      <c r="B1717" s="12">
        <v>5</v>
      </c>
      <c r="C1717" s="19" t="s">
        <v>59</v>
      </c>
      <c r="D1717" t="s">
        <v>2439</v>
      </c>
      <c r="E1717" s="21">
        <v>10</v>
      </c>
      <c r="F1717" s="21">
        <v>18</v>
      </c>
      <c r="G1717" s="12">
        <v>2</v>
      </c>
      <c r="H1717" s="12">
        <v>26</v>
      </c>
      <c r="I1717" t="s">
        <v>2423</v>
      </c>
      <c r="J1717" s="16">
        <f>F1717-E1717</f>
        <v>8</v>
      </c>
      <c r="K1717" s="16">
        <f>F1717*G1717</f>
        <v>36</v>
      </c>
      <c r="L1717" s="24">
        <f>(J1717/K1717)</f>
        <v>0.22222222222222221</v>
      </c>
      <c r="M1717" s="24">
        <f t="shared" si="26"/>
        <v>0.44444444444444442</v>
      </c>
    </row>
    <row r="1718" spans="1:13">
      <c r="A1718" s="25">
        <v>694</v>
      </c>
      <c r="B1718" s="12">
        <v>5</v>
      </c>
      <c r="C1718" s="19" t="s">
        <v>42</v>
      </c>
      <c r="D1718" t="s">
        <v>2426</v>
      </c>
      <c r="E1718" s="21">
        <v>25</v>
      </c>
      <c r="F1718" s="21">
        <v>40</v>
      </c>
      <c r="G1718" s="12">
        <v>1</v>
      </c>
      <c r="H1718" s="12">
        <v>40</v>
      </c>
      <c r="I1718" t="s">
        <v>2421</v>
      </c>
      <c r="J1718" s="16">
        <f>F1718-E1718</f>
        <v>15</v>
      </c>
      <c r="K1718" s="16">
        <f>F1718*G1718</f>
        <v>40</v>
      </c>
      <c r="L1718" s="24">
        <f>(J1718/K1718)</f>
        <v>0.375</v>
      </c>
      <c r="M1718" s="24">
        <f t="shared" si="26"/>
        <v>0.375</v>
      </c>
    </row>
    <row r="1719" spans="1:13">
      <c r="A1719" s="25">
        <v>694</v>
      </c>
      <c r="B1719" s="12">
        <v>5</v>
      </c>
      <c r="C1719" s="19" t="s">
        <v>53</v>
      </c>
      <c r="D1719" t="s">
        <v>2438</v>
      </c>
      <c r="E1719" s="21">
        <v>13</v>
      </c>
      <c r="F1719" s="21">
        <v>21</v>
      </c>
      <c r="G1719" s="12">
        <v>1</v>
      </c>
      <c r="H1719" s="12">
        <v>42</v>
      </c>
      <c r="I1719" t="s">
        <v>2423</v>
      </c>
      <c r="J1719" s="16">
        <f>F1719-E1719</f>
        <v>8</v>
      </c>
      <c r="K1719" s="16">
        <f>F1719*G1719</f>
        <v>21</v>
      </c>
      <c r="L1719" s="24">
        <f>(J1719/K1719)</f>
        <v>0.38095238095238093</v>
      </c>
      <c r="M1719" s="24">
        <f t="shared" si="26"/>
        <v>0.38095238095238093</v>
      </c>
    </row>
    <row r="1720" spans="1:13">
      <c r="A1720" s="25">
        <v>695</v>
      </c>
      <c r="B1720" s="12">
        <v>9</v>
      </c>
      <c r="C1720" s="19" t="s">
        <v>37</v>
      </c>
      <c r="D1720" t="s">
        <v>2430</v>
      </c>
      <c r="E1720" s="21">
        <v>16</v>
      </c>
      <c r="F1720" s="21">
        <v>28</v>
      </c>
      <c r="G1720" s="12">
        <v>2</v>
      </c>
      <c r="H1720" s="12">
        <v>30</v>
      </c>
      <c r="I1720" t="s">
        <v>2423</v>
      </c>
      <c r="J1720" s="16">
        <f>F1720-E1720</f>
        <v>12</v>
      </c>
      <c r="K1720" s="16">
        <f>F1720*G1720</f>
        <v>56</v>
      </c>
      <c r="L1720" s="24">
        <f>(J1720/K1720)</f>
        <v>0.21428571428571427</v>
      </c>
      <c r="M1720" s="24">
        <f t="shared" si="26"/>
        <v>0.42857142857142855</v>
      </c>
    </row>
    <row r="1721" spans="1:13">
      <c r="A1721" s="25">
        <v>695</v>
      </c>
      <c r="B1721" s="12">
        <v>9</v>
      </c>
      <c r="C1721" s="19" t="s">
        <v>50</v>
      </c>
      <c r="D1721" t="s">
        <v>2422</v>
      </c>
      <c r="E1721" s="21">
        <v>18</v>
      </c>
      <c r="F1721" s="21">
        <v>30</v>
      </c>
      <c r="G1721" s="12">
        <v>2</v>
      </c>
      <c r="H1721" s="12">
        <v>7</v>
      </c>
      <c r="I1721" t="s">
        <v>2423</v>
      </c>
      <c r="J1721" s="16">
        <f>F1721-E1721</f>
        <v>12</v>
      </c>
      <c r="K1721" s="16">
        <f>F1721*G1721</f>
        <v>60</v>
      </c>
      <c r="L1721" s="24">
        <f>(J1721/K1721)</f>
        <v>0.2</v>
      </c>
      <c r="M1721" s="24">
        <f t="shared" si="26"/>
        <v>0.4</v>
      </c>
    </row>
    <row r="1722" spans="1:13">
      <c r="A1722" s="25">
        <v>696</v>
      </c>
      <c r="B1722" s="12">
        <v>2</v>
      </c>
      <c r="C1722" s="19" t="s">
        <v>129</v>
      </c>
      <c r="D1722" t="s">
        <v>2437</v>
      </c>
      <c r="E1722" s="21">
        <v>14</v>
      </c>
      <c r="F1722" s="21">
        <v>23</v>
      </c>
      <c r="G1722" s="12">
        <v>2</v>
      </c>
      <c r="H1722" s="12">
        <v>23</v>
      </c>
      <c r="I1722" t="s">
        <v>2421</v>
      </c>
      <c r="J1722" s="16">
        <f>F1722-E1722</f>
        <v>9</v>
      </c>
      <c r="K1722" s="16">
        <f>F1722*G1722</f>
        <v>46</v>
      </c>
      <c r="L1722" s="24">
        <f>(J1722/K1722)</f>
        <v>0.19565217391304349</v>
      </c>
      <c r="M1722" s="24">
        <f t="shared" si="26"/>
        <v>0.39130434782608697</v>
      </c>
    </row>
    <row r="1723" spans="1:13">
      <c r="A1723" s="25">
        <v>697</v>
      </c>
      <c r="B1723" s="12">
        <v>4</v>
      </c>
      <c r="C1723" s="19" t="s">
        <v>129</v>
      </c>
      <c r="D1723" t="s">
        <v>2437</v>
      </c>
      <c r="E1723" s="21">
        <v>14</v>
      </c>
      <c r="F1723" s="21">
        <v>23</v>
      </c>
      <c r="G1723" s="12">
        <v>2</v>
      </c>
      <c r="H1723" s="12">
        <v>24</v>
      </c>
      <c r="I1723" t="s">
        <v>2421</v>
      </c>
      <c r="J1723" s="16">
        <f>F1723-E1723</f>
        <v>9</v>
      </c>
      <c r="K1723" s="16">
        <f>F1723*G1723</f>
        <v>46</v>
      </c>
      <c r="L1723" s="24">
        <f>(J1723/K1723)</f>
        <v>0.19565217391304349</v>
      </c>
      <c r="M1723" s="24">
        <f t="shared" si="26"/>
        <v>0.39130434782608697</v>
      </c>
    </row>
    <row r="1724" spans="1:13">
      <c r="A1724" s="25">
        <v>697</v>
      </c>
      <c r="B1724" s="12">
        <v>4</v>
      </c>
      <c r="C1724" s="19" t="s">
        <v>172</v>
      </c>
      <c r="D1724" t="s">
        <v>2429</v>
      </c>
      <c r="E1724" s="21">
        <v>20</v>
      </c>
      <c r="F1724" s="21">
        <v>33</v>
      </c>
      <c r="G1724" s="12">
        <v>2</v>
      </c>
      <c r="H1724" s="12">
        <v>41</v>
      </c>
      <c r="I1724" t="s">
        <v>2423</v>
      </c>
      <c r="J1724" s="16">
        <f>F1724-E1724</f>
        <v>13</v>
      </c>
      <c r="K1724" s="16">
        <f>F1724*G1724</f>
        <v>66</v>
      </c>
      <c r="L1724" s="24">
        <f>(J1724/K1724)</f>
        <v>0.19696969696969696</v>
      </c>
      <c r="M1724" s="24">
        <f t="shared" si="26"/>
        <v>0.39393939393939392</v>
      </c>
    </row>
    <row r="1725" spans="1:13">
      <c r="A1725" s="25">
        <v>697</v>
      </c>
      <c r="B1725" s="12">
        <v>4</v>
      </c>
      <c r="C1725" s="19" t="s">
        <v>50</v>
      </c>
      <c r="D1725" t="s">
        <v>2422</v>
      </c>
      <c r="E1725" s="21">
        <v>18</v>
      </c>
      <c r="F1725" s="21">
        <v>30</v>
      </c>
      <c r="G1725" s="12">
        <v>2</v>
      </c>
      <c r="H1725" s="12">
        <v>35</v>
      </c>
      <c r="I1725" t="s">
        <v>2423</v>
      </c>
      <c r="J1725" s="16">
        <f>F1725-E1725</f>
        <v>12</v>
      </c>
      <c r="K1725" s="16">
        <f>F1725*G1725</f>
        <v>60</v>
      </c>
      <c r="L1725" s="24">
        <f>(J1725/K1725)</f>
        <v>0.2</v>
      </c>
      <c r="M1725" s="24">
        <f t="shared" si="26"/>
        <v>0.4</v>
      </c>
    </row>
    <row r="1726" spans="1:13">
      <c r="A1726" s="25">
        <v>697</v>
      </c>
      <c r="B1726" s="12">
        <v>4</v>
      </c>
      <c r="C1726" s="19" t="s">
        <v>64</v>
      </c>
      <c r="D1726" t="s">
        <v>2425</v>
      </c>
      <c r="E1726" s="21">
        <v>16</v>
      </c>
      <c r="F1726" s="21">
        <v>27</v>
      </c>
      <c r="G1726" s="12">
        <v>1</v>
      </c>
      <c r="H1726" s="12">
        <v>7</v>
      </c>
      <c r="I1726" t="s">
        <v>2421</v>
      </c>
      <c r="J1726" s="16">
        <f>F1726-E1726</f>
        <v>11</v>
      </c>
      <c r="K1726" s="16">
        <f>F1726*G1726</f>
        <v>27</v>
      </c>
      <c r="L1726" s="24">
        <f>(J1726/K1726)</f>
        <v>0.40740740740740738</v>
      </c>
      <c r="M1726" s="24">
        <f t="shared" si="26"/>
        <v>0.40740740740740738</v>
      </c>
    </row>
    <row r="1727" spans="1:13">
      <c r="A1727" s="25">
        <v>698</v>
      </c>
      <c r="B1727" s="12">
        <v>19</v>
      </c>
      <c r="C1727" s="19" t="s">
        <v>64</v>
      </c>
      <c r="D1727" t="s">
        <v>2425</v>
      </c>
      <c r="E1727" s="21">
        <v>16</v>
      </c>
      <c r="F1727" s="21">
        <v>27</v>
      </c>
      <c r="G1727" s="12">
        <v>1</v>
      </c>
      <c r="H1727" s="12">
        <v>55</v>
      </c>
      <c r="I1727" t="s">
        <v>2423</v>
      </c>
      <c r="J1727" s="16">
        <f>F1727-E1727</f>
        <v>11</v>
      </c>
      <c r="K1727" s="16">
        <f>F1727*G1727</f>
        <v>27</v>
      </c>
      <c r="L1727" s="24">
        <f>(J1727/K1727)</f>
        <v>0.40740740740740738</v>
      </c>
      <c r="M1727" s="24">
        <f t="shared" si="26"/>
        <v>0.40740740740740738</v>
      </c>
    </row>
    <row r="1728" spans="1:13">
      <c r="A1728" s="25">
        <v>698</v>
      </c>
      <c r="B1728" s="12">
        <v>19</v>
      </c>
      <c r="C1728" s="19" t="s">
        <v>96</v>
      </c>
      <c r="D1728" t="s">
        <v>2440</v>
      </c>
      <c r="E1728" s="21">
        <v>15</v>
      </c>
      <c r="F1728" s="21">
        <v>26</v>
      </c>
      <c r="G1728" s="12">
        <v>1</v>
      </c>
      <c r="H1728" s="12">
        <v>12</v>
      </c>
      <c r="I1728" t="s">
        <v>2423</v>
      </c>
      <c r="J1728" s="16">
        <f>F1728-E1728</f>
        <v>11</v>
      </c>
      <c r="K1728" s="16">
        <f>F1728*G1728</f>
        <v>26</v>
      </c>
      <c r="L1728" s="24">
        <f>(J1728/K1728)</f>
        <v>0.42307692307692307</v>
      </c>
      <c r="M1728" s="24">
        <f t="shared" si="26"/>
        <v>0.42307692307692307</v>
      </c>
    </row>
    <row r="1729" spans="1:13">
      <c r="A1729" s="25">
        <v>698</v>
      </c>
      <c r="B1729" s="12">
        <v>19</v>
      </c>
      <c r="C1729" s="19" t="s">
        <v>129</v>
      </c>
      <c r="D1729" t="s">
        <v>2437</v>
      </c>
      <c r="E1729" s="21">
        <v>14</v>
      </c>
      <c r="F1729" s="21">
        <v>23</v>
      </c>
      <c r="G1729" s="12">
        <v>3</v>
      </c>
      <c r="H1729" s="12">
        <v>19</v>
      </c>
      <c r="I1729" t="s">
        <v>2423</v>
      </c>
      <c r="J1729" s="16">
        <f>F1729-E1729</f>
        <v>9</v>
      </c>
      <c r="K1729" s="16">
        <f>F1729*G1729</f>
        <v>69</v>
      </c>
      <c r="L1729" s="24">
        <f>(J1729/K1729)</f>
        <v>0.13043478260869565</v>
      </c>
      <c r="M1729" s="24">
        <f t="shared" si="26"/>
        <v>0.39130434782608697</v>
      </c>
    </row>
    <row r="1730" spans="1:13">
      <c r="A1730" s="25">
        <v>698</v>
      </c>
      <c r="B1730" s="12">
        <v>19</v>
      </c>
      <c r="C1730" s="19" t="s">
        <v>53</v>
      </c>
      <c r="D1730" t="s">
        <v>2438</v>
      </c>
      <c r="E1730" s="21">
        <v>13</v>
      </c>
      <c r="F1730" s="21">
        <v>21</v>
      </c>
      <c r="G1730" s="12">
        <v>3</v>
      </c>
      <c r="H1730" s="12">
        <v>15</v>
      </c>
      <c r="I1730" t="s">
        <v>2423</v>
      </c>
      <c r="J1730" s="16">
        <f>F1730-E1730</f>
        <v>8</v>
      </c>
      <c r="K1730" s="16">
        <f>F1730*G1730</f>
        <v>63</v>
      </c>
      <c r="L1730" s="24">
        <f>(J1730/K1730)</f>
        <v>0.12698412698412698</v>
      </c>
      <c r="M1730" s="24">
        <f t="shared" ref="M1730:M1793" si="27">(J1730/F1730)</f>
        <v>0.38095238095238093</v>
      </c>
    </row>
    <row r="1731" spans="1:13">
      <c r="A1731" s="25">
        <v>699</v>
      </c>
      <c r="B1731" s="12">
        <v>8</v>
      </c>
      <c r="C1731" s="19" t="s">
        <v>32</v>
      </c>
      <c r="D1731" t="s">
        <v>2428</v>
      </c>
      <c r="E1731" s="21">
        <v>17</v>
      </c>
      <c r="F1731" s="21">
        <v>29</v>
      </c>
      <c r="G1731" s="12">
        <v>2</v>
      </c>
      <c r="H1731" s="12">
        <v>11</v>
      </c>
      <c r="I1731" t="s">
        <v>2423</v>
      </c>
      <c r="J1731" s="16">
        <f>F1731-E1731</f>
        <v>12</v>
      </c>
      <c r="K1731" s="16">
        <f>F1731*G1731</f>
        <v>58</v>
      </c>
      <c r="L1731" s="24">
        <f>(J1731/K1731)</f>
        <v>0.20689655172413793</v>
      </c>
      <c r="M1731" s="24">
        <f t="shared" si="27"/>
        <v>0.41379310344827586</v>
      </c>
    </row>
    <row r="1732" spans="1:13">
      <c r="A1732" s="25">
        <v>700</v>
      </c>
      <c r="B1732" s="12">
        <v>8</v>
      </c>
      <c r="C1732" s="19" t="s">
        <v>47</v>
      </c>
      <c r="D1732" t="s">
        <v>2435</v>
      </c>
      <c r="E1732" s="21">
        <v>20</v>
      </c>
      <c r="F1732" s="21">
        <v>34</v>
      </c>
      <c r="G1732" s="12">
        <v>3</v>
      </c>
      <c r="H1732" s="12">
        <v>37</v>
      </c>
      <c r="I1732" t="s">
        <v>2423</v>
      </c>
      <c r="J1732" s="16">
        <f>F1732-E1732</f>
        <v>14</v>
      </c>
      <c r="K1732" s="16">
        <f>F1732*G1732</f>
        <v>102</v>
      </c>
      <c r="L1732" s="24">
        <f>(J1732/K1732)</f>
        <v>0.13725490196078433</v>
      </c>
      <c r="M1732" s="24">
        <f t="shared" si="27"/>
        <v>0.41176470588235292</v>
      </c>
    </row>
    <row r="1733" spans="1:13">
      <c r="A1733" s="25">
        <v>700</v>
      </c>
      <c r="B1733" s="12">
        <v>8</v>
      </c>
      <c r="C1733" s="19" t="s">
        <v>96</v>
      </c>
      <c r="D1733" t="s">
        <v>2440</v>
      </c>
      <c r="E1733" s="21">
        <v>15</v>
      </c>
      <c r="F1733" s="21">
        <v>26</v>
      </c>
      <c r="G1733" s="12">
        <v>3</v>
      </c>
      <c r="H1733" s="12">
        <v>35</v>
      </c>
      <c r="I1733" t="s">
        <v>2423</v>
      </c>
      <c r="J1733" s="16">
        <f>F1733-E1733</f>
        <v>11</v>
      </c>
      <c r="K1733" s="16">
        <f>F1733*G1733</f>
        <v>78</v>
      </c>
      <c r="L1733" s="24">
        <f>(J1733/K1733)</f>
        <v>0.14102564102564102</v>
      </c>
      <c r="M1733" s="24">
        <f t="shared" si="27"/>
        <v>0.42307692307692307</v>
      </c>
    </row>
    <row r="1734" spans="1:13">
      <c r="A1734" s="25">
        <v>700</v>
      </c>
      <c r="B1734" s="12">
        <v>8</v>
      </c>
      <c r="C1734" s="19" t="s">
        <v>64</v>
      </c>
      <c r="D1734" t="s">
        <v>2425</v>
      </c>
      <c r="E1734" s="21">
        <v>16</v>
      </c>
      <c r="F1734" s="21">
        <v>27</v>
      </c>
      <c r="G1734" s="12">
        <v>2</v>
      </c>
      <c r="H1734" s="12">
        <v>14</v>
      </c>
      <c r="I1734" t="s">
        <v>2423</v>
      </c>
      <c r="J1734" s="16">
        <f>F1734-E1734</f>
        <v>11</v>
      </c>
      <c r="K1734" s="16">
        <f>F1734*G1734</f>
        <v>54</v>
      </c>
      <c r="L1734" s="24">
        <f>(J1734/K1734)</f>
        <v>0.20370370370370369</v>
      </c>
      <c r="M1734" s="24">
        <f t="shared" si="27"/>
        <v>0.40740740740740738</v>
      </c>
    </row>
    <row r="1735" spans="1:13">
      <c r="A1735" s="25">
        <v>701</v>
      </c>
      <c r="B1735" s="12">
        <v>19</v>
      </c>
      <c r="C1735" s="19" t="s">
        <v>172</v>
      </c>
      <c r="D1735" t="s">
        <v>2429</v>
      </c>
      <c r="E1735" s="21">
        <v>20</v>
      </c>
      <c r="F1735" s="21">
        <v>33</v>
      </c>
      <c r="G1735" s="12">
        <v>2</v>
      </c>
      <c r="H1735" s="12">
        <v>42</v>
      </c>
      <c r="I1735" t="s">
        <v>2423</v>
      </c>
      <c r="J1735" s="16">
        <f>F1735-E1735</f>
        <v>13</v>
      </c>
      <c r="K1735" s="16">
        <f>F1735*G1735</f>
        <v>66</v>
      </c>
      <c r="L1735" s="24">
        <f>(J1735/K1735)</f>
        <v>0.19696969696969696</v>
      </c>
      <c r="M1735" s="24">
        <f t="shared" si="27"/>
        <v>0.39393939393939392</v>
      </c>
    </row>
    <row r="1736" spans="1:13">
      <c r="A1736" s="25">
        <v>701</v>
      </c>
      <c r="B1736" s="12">
        <v>19</v>
      </c>
      <c r="C1736" s="19" t="s">
        <v>59</v>
      </c>
      <c r="D1736" t="s">
        <v>2439</v>
      </c>
      <c r="E1736" s="21">
        <v>10</v>
      </c>
      <c r="F1736" s="21">
        <v>18</v>
      </c>
      <c r="G1736" s="12">
        <v>2</v>
      </c>
      <c r="H1736" s="12">
        <v>55</v>
      </c>
      <c r="I1736" t="s">
        <v>2423</v>
      </c>
      <c r="J1736" s="16">
        <f>F1736-E1736</f>
        <v>8</v>
      </c>
      <c r="K1736" s="16">
        <f>F1736*G1736</f>
        <v>36</v>
      </c>
      <c r="L1736" s="24">
        <f>(J1736/K1736)</f>
        <v>0.22222222222222221</v>
      </c>
      <c r="M1736" s="24">
        <f t="shared" si="27"/>
        <v>0.44444444444444442</v>
      </c>
    </row>
    <row r="1737" spans="1:13">
      <c r="A1737" s="25">
        <v>702</v>
      </c>
      <c r="B1737" s="12">
        <v>13</v>
      </c>
      <c r="C1737" s="19" t="s">
        <v>59</v>
      </c>
      <c r="D1737" t="s">
        <v>2439</v>
      </c>
      <c r="E1737" s="21">
        <v>10</v>
      </c>
      <c r="F1737" s="21">
        <v>18</v>
      </c>
      <c r="G1737" s="12">
        <v>2</v>
      </c>
      <c r="H1737" s="12">
        <v>59</v>
      </c>
      <c r="I1737" t="s">
        <v>2421</v>
      </c>
      <c r="J1737" s="16">
        <f>F1737-E1737</f>
        <v>8</v>
      </c>
      <c r="K1737" s="16">
        <f>F1737*G1737</f>
        <v>36</v>
      </c>
      <c r="L1737" s="24">
        <f>(J1737/K1737)</f>
        <v>0.22222222222222221</v>
      </c>
      <c r="M1737" s="24">
        <f t="shared" si="27"/>
        <v>0.44444444444444442</v>
      </c>
    </row>
    <row r="1738" spans="1:13">
      <c r="A1738" s="25">
        <v>702</v>
      </c>
      <c r="B1738" s="12">
        <v>13</v>
      </c>
      <c r="C1738" s="19" t="s">
        <v>53</v>
      </c>
      <c r="D1738" t="s">
        <v>2438</v>
      </c>
      <c r="E1738" s="21">
        <v>13</v>
      </c>
      <c r="F1738" s="21">
        <v>21</v>
      </c>
      <c r="G1738" s="12">
        <v>1</v>
      </c>
      <c r="H1738" s="12">
        <v>36</v>
      </c>
      <c r="I1738" t="s">
        <v>2421</v>
      </c>
      <c r="J1738" s="16">
        <f>F1738-E1738</f>
        <v>8</v>
      </c>
      <c r="K1738" s="16">
        <f>F1738*G1738</f>
        <v>21</v>
      </c>
      <c r="L1738" s="24">
        <f>(J1738/K1738)</f>
        <v>0.38095238095238093</v>
      </c>
      <c r="M1738" s="24">
        <f t="shared" si="27"/>
        <v>0.38095238095238093</v>
      </c>
    </row>
    <row r="1739" spans="1:13">
      <c r="A1739" s="25">
        <v>702</v>
      </c>
      <c r="B1739" s="12">
        <v>13</v>
      </c>
      <c r="C1739" s="19" t="s">
        <v>64</v>
      </c>
      <c r="D1739" t="s">
        <v>2425</v>
      </c>
      <c r="E1739" s="21">
        <v>16</v>
      </c>
      <c r="F1739" s="21">
        <v>27</v>
      </c>
      <c r="G1739" s="12">
        <v>2</v>
      </c>
      <c r="H1739" s="12">
        <v>29</v>
      </c>
      <c r="I1739" t="s">
        <v>2423</v>
      </c>
      <c r="J1739" s="16">
        <f>F1739-E1739</f>
        <v>11</v>
      </c>
      <c r="K1739" s="16">
        <f>F1739*G1739</f>
        <v>54</v>
      </c>
      <c r="L1739" s="24">
        <f>(J1739/K1739)</f>
        <v>0.20370370370370369</v>
      </c>
      <c r="M1739" s="24">
        <f t="shared" si="27"/>
        <v>0.40740740740740738</v>
      </c>
    </row>
    <row r="1740" spans="1:13">
      <c r="A1740" s="25">
        <v>702</v>
      </c>
      <c r="B1740" s="12">
        <v>13</v>
      </c>
      <c r="C1740" s="19" t="s">
        <v>37</v>
      </c>
      <c r="D1740" t="s">
        <v>2430</v>
      </c>
      <c r="E1740" s="21">
        <v>16</v>
      </c>
      <c r="F1740" s="21">
        <v>28</v>
      </c>
      <c r="G1740" s="12">
        <v>3</v>
      </c>
      <c r="H1740" s="12">
        <v>31</v>
      </c>
      <c r="I1740" t="s">
        <v>2421</v>
      </c>
      <c r="J1740" s="16">
        <f>F1740-E1740</f>
        <v>12</v>
      </c>
      <c r="K1740" s="16">
        <f>F1740*G1740</f>
        <v>84</v>
      </c>
      <c r="L1740" s="24">
        <f>(J1740/K1740)</f>
        <v>0.14285714285714285</v>
      </c>
      <c r="M1740" s="24">
        <f t="shared" si="27"/>
        <v>0.42857142857142855</v>
      </c>
    </row>
    <row r="1741" spans="1:13">
      <c r="A1741" s="25">
        <v>703</v>
      </c>
      <c r="B1741" s="12">
        <v>9</v>
      </c>
      <c r="C1741" s="19" t="s">
        <v>53</v>
      </c>
      <c r="D1741" t="s">
        <v>2438</v>
      </c>
      <c r="E1741" s="21">
        <v>13</v>
      </c>
      <c r="F1741" s="21">
        <v>21</v>
      </c>
      <c r="G1741" s="12">
        <v>3</v>
      </c>
      <c r="H1741" s="12">
        <v>29</v>
      </c>
      <c r="I1741" t="s">
        <v>2423</v>
      </c>
      <c r="J1741" s="16">
        <f>F1741-E1741</f>
        <v>8</v>
      </c>
      <c r="K1741" s="16">
        <f>F1741*G1741</f>
        <v>63</v>
      </c>
      <c r="L1741" s="24">
        <f>(J1741/K1741)</f>
        <v>0.12698412698412698</v>
      </c>
      <c r="M1741" s="24">
        <f t="shared" si="27"/>
        <v>0.38095238095238093</v>
      </c>
    </row>
    <row r="1742" spans="1:13">
      <c r="A1742" s="25">
        <v>704</v>
      </c>
      <c r="B1742" s="12">
        <v>13</v>
      </c>
      <c r="C1742" s="19" t="s">
        <v>59</v>
      </c>
      <c r="D1742" t="s">
        <v>2439</v>
      </c>
      <c r="E1742" s="21">
        <v>10</v>
      </c>
      <c r="F1742" s="21">
        <v>18</v>
      </c>
      <c r="G1742" s="12">
        <v>1</v>
      </c>
      <c r="H1742" s="12">
        <v>38</v>
      </c>
      <c r="I1742" t="s">
        <v>2421</v>
      </c>
      <c r="J1742" s="16">
        <f>F1742-E1742</f>
        <v>8</v>
      </c>
      <c r="K1742" s="16">
        <f>F1742*G1742</f>
        <v>18</v>
      </c>
      <c r="L1742" s="24">
        <f>(J1742/K1742)</f>
        <v>0.44444444444444442</v>
      </c>
      <c r="M1742" s="24">
        <f t="shared" si="27"/>
        <v>0.44444444444444442</v>
      </c>
    </row>
    <row r="1743" spans="1:13">
      <c r="A1743" s="25">
        <v>705</v>
      </c>
      <c r="B1743" s="12">
        <v>12</v>
      </c>
      <c r="C1743" s="19" t="s">
        <v>88</v>
      </c>
      <c r="D1743" t="s">
        <v>2436</v>
      </c>
      <c r="E1743" s="21">
        <v>12</v>
      </c>
      <c r="F1743" s="21">
        <v>20</v>
      </c>
      <c r="G1743" s="12">
        <v>3</v>
      </c>
      <c r="H1743" s="12">
        <v>25</v>
      </c>
      <c r="I1743" t="s">
        <v>2423</v>
      </c>
      <c r="J1743" s="16">
        <f>F1743-E1743</f>
        <v>8</v>
      </c>
      <c r="K1743" s="16">
        <f>F1743*G1743</f>
        <v>60</v>
      </c>
      <c r="L1743" s="24">
        <f>(J1743/K1743)</f>
        <v>0.13333333333333333</v>
      </c>
      <c r="M1743" s="24">
        <f t="shared" si="27"/>
        <v>0.4</v>
      </c>
    </row>
    <row r="1744" spans="1:13">
      <c r="A1744" s="25">
        <v>705</v>
      </c>
      <c r="B1744" s="12">
        <v>12</v>
      </c>
      <c r="C1744" s="19" t="s">
        <v>96</v>
      </c>
      <c r="D1744" t="s">
        <v>2440</v>
      </c>
      <c r="E1744" s="21">
        <v>15</v>
      </c>
      <c r="F1744" s="21">
        <v>26</v>
      </c>
      <c r="G1744" s="12">
        <v>2</v>
      </c>
      <c r="H1744" s="12">
        <v>8</v>
      </c>
      <c r="I1744" t="s">
        <v>2421</v>
      </c>
      <c r="J1744" s="16">
        <f>F1744-E1744</f>
        <v>11</v>
      </c>
      <c r="K1744" s="16">
        <f>F1744*G1744</f>
        <v>52</v>
      </c>
      <c r="L1744" s="24">
        <f>(J1744/K1744)</f>
        <v>0.21153846153846154</v>
      </c>
      <c r="M1744" s="24">
        <f t="shared" si="27"/>
        <v>0.42307692307692307</v>
      </c>
    </row>
    <row r="1745" spans="1:13">
      <c r="A1745" s="25">
        <v>706</v>
      </c>
      <c r="B1745" s="12">
        <v>20</v>
      </c>
      <c r="C1745" s="19" t="s">
        <v>59</v>
      </c>
      <c r="D1745" t="s">
        <v>2439</v>
      </c>
      <c r="E1745" s="21">
        <v>10</v>
      </c>
      <c r="F1745" s="21">
        <v>18</v>
      </c>
      <c r="G1745" s="12">
        <v>3</v>
      </c>
      <c r="H1745" s="12">
        <v>33</v>
      </c>
      <c r="I1745" t="s">
        <v>2423</v>
      </c>
      <c r="J1745" s="16">
        <f>F1745-E1745</f>
        <v>8</v>
      </c>
      <c r="K1745" s="16">
        <f>F1745*G1745</f>
        <v>54</v>
      </c>
      <c r="L1745" s="24">
        <f>(J1745/K1745)</f>
        <v>0.14814814814814814</v>
      </c>
      <c r="M1745" s="24">
        <f t="shared" si="27"/>
        <v>0.44444444444444442</v>
      </c>
    </row>
    <row r="1746" spans="1:13">
      <c r="A1746" s="25">
        <v>707</v>
      </c>
      <c r="B1746" s="12">
        <v>15</v>
      </c>
      <c r="C1746" s="19" t="s">
        <v>159</v>
      </c>
      <c r="D1746" t="s">
        <v>2433</v>
      </c>
      <c r="E1746" s="21">
        <v>19</v>
      </c>
      <c r="F1746" s="21">
        <v>32</v>
      </c>
      <c r="G1746" s="12">
        <v>1</v>
      </c>
      <c r="H1746" s="12">
        <v>31</v>
      </c>
      <c r="I1746" t="s">
        <v>2421</v>
      </c>
      <c r="J1746" s="16">
        <f>F1746-E1746</f>
        <v>13</v>
      </c>
      <c r="K1746" s="16">
        <f>F1746*G1746</f>
        <v>32</v>
      </c>
      <c r="L1746" s="24">
        <f>(J1746/K1746)</f>
        <v>0.40625</v>
      </c>
      <c r="M1746" s="24">
        <f t="shared" si="27"/>
        <v>0.40625</v>
      </c>
    </row>
    <row r="1747" spans="1:13">
      <c r="A1747" s="25">
        <v>707</v>
      </c>
      <c r="B1747" s="12">
        <v>15</v>
      </c>
      <c r="C1747" s="19" t="s">
        <v>53</v>
      </c>
      <c r="D1747" t="s">
        <v>2438</v>
      </c>
      <c r="E1747" s="21">
        <v>13</v>
      </c>
      <c r="F1747" s="21">
        <v>21</v>
      </c>
      <c r="G1747" s="12">
        <v>1</v>
      </c>
      <c r="H1747" s="12">
        <v>42</v>
      </c>
      <c r="I1747" t="s">
        <v>2423</v>
      </c>
      <c r="J1747" s="16">
        <f>F1747-E1747</f>
        <v>8</v>
      </c>
      <c r="K1747" s="16">
        <f>F1747*G1747</f>
        <v>21</v>
      </c>
      <c r="L1747" s="24">
        <f>(J1747/K1747)</f>
        <v>0.38095238095238093</v>
      </c>
      <c r="M1747" s="24">
        <f t="shared" si="27"/>
        <v>0.38095238095238093</v>
      </c>
    </row>
    <row r="1748" spans="1:13">
      <c r="A1748" s="25">
        <v>707</v>
      </c>
      <c r="B1748" s="12">
        <v>15</v>
      </c>
      <c r="C1748" s="19" t="s">
        <v>50</v>
      </c>
      <c r="D1748" t="s">
        <v>2422</v>
      </c>
      <c r="E1748" s="21">
        <v>18</v>
      </c>
      <c r="F1748" s="21">
        <v>30</v>
      </c>
      <c r="G1748" s="12">
        <v>2</v>
      </c>
      <c r="H1748" s="12">
        <v>53</v>
      </c>
      <c r="I1748" t="s">
        <v>2421</v>
      </c>
      <c r="J1748" s="16">
        <f>F1748-E1748</f>
        <v>12</v>
      </c>
      <c r="K1748" s="16">
        <f>F1748*G1748</f>
        <v>60</v>
      </c>
      <c r="L1748" s="24">
        <f>(J1748/K1748)</f>
        <v>0.2</v>
      </c>
      <c r="M1748" s="24">
        <f t="shared" si="27"/>
        <v>0.4</v>
      </c>
    </row>
    <row r="1749" spans="1:13">
      <c r="A1749" s="25">
        <v>707</v>
      </c>
      <c r="B1749" s="12">
        <v>15</v>
      </c>
      <c r="C1749" s="19" t="s">
        <v>56</v>
      </c>
      <c r="D1749" t="s">
        <v>2427</v>
      </c>
      <c r="E1749" s="21">
        <v>22</v>
      </c>
      <c r="F1749" s="21">
        <v>36</v>
      </c>
      <c r="G1749" s="12">
        <v>2</v>
      </c>
      <c r="H1749" s="12">
        <v>11</v>
      </c>
      <c r="I1749" t="s">
        <v>2421</v>
      </c>
      <c r="J1749" s="16">
        <f>F1749-E1749</f>
        <v>14</v>
      </c>
      <c r="K1749" s="16">
        <f>F1749*G1749</f>
        <v>72</v>
      </c>
      <c r="L1749" s="24">
        <f>(J1749/K1749)</f>
        <v>0.19444444444444445</v>
      </c>
      <c r="M1749" s="24">
        <f t="shared" si="27"/>
        <v>0.3888888888888889</v>
      </c>
    </row>
    <row r="1750" spans="1:13">
      <c r="A1750" s="25">
        <v>708</v>
      </c>
      <c r="B1750" s="12">
        <v>5</v>
      </c>
      <c r="C1750" s="19" t="s">
        <v>64</v>
      </c>
      <c r="D1750" t="s">
        <v>2425</v>
      </c>
      <c r="E1750" s="21">
        <v>16</v>
      </c>
      <c r="F1750" s="21">
        <v>27</v>
      </c>
      <c r="G1750" s="12">
        <v>2</v>
      </c>
      <c r="H1750" s="12">
        <v>24</v>
      </c>
      <c r="I1750" t="s">
        <v>2423</v>
      </c>
      <c r="J1750" s="16">
        <f>F1750-E1750</f>
        <v>11</v>
      </c>
      <c r="K1750" s="16">
        <f>F1750*G1750</f>
        <v>54</v>
      </c>
      <c r="L1750" s="24">
        <f>(J1750/K1750)</f>
        <v>0.20370370370370369</v>
      </c>
      <c r="M1750" s="24">
        <f t="shared" si="27"/>
        <v>0.40740740740740738</v>
      </c>
    </row>
    <row r="1751" spans="1:13">
      <c r="A1751" s="25">
        <v>709</v>
      </c>
      <c r="B1751" s="12">
        <v>8</v>
      </c>
      <c r="C1751" s="19" t="s">
        <v>53</v>
      </c>
      <c r="D1751" t="s">
        <v>2438</v>
      </c>
      <c r="E1751" s="21">
        <v>13</v>
      </c>
      <c r="F1751" s="21">
        <v>21</v>
      </c>
      <c r="G1751" s="12">
        <v>2</v>
      </c>
      <c r="H1751" s="12">
        <v>7</v>
      </c>
      <c r="I1751" t="s">
        <v>2421</v>
      </c>
      <c r="J1751" s="16">
        <f>F1751-E1751</f>
        <v>8</v>
      </c>
      <c r="K1751" s="16">
        <f>F1751*G1751</f>
        <v>42</v>
      </c>
      <c r="L1751" s="24">
        <f>(J1751/K1751)</f>
        <v>0.19047619047619047</v>
      </c>
      <c r="M1751" s="24">
        <f t="shared" si="27"/>
        <v>0.38095238095238093</v>
      </c>
    </row>
    <row r="1752" spans="1:13">
      <c r="A1752" s="25">
        <v>709</v>
      </c>
      <c r="B1752" s="12">
        <v>8</v>
      </c>
      <c r="C1752" s="19" t="s">
        <v>24</v>
      </c>
      <c r="D1752" t="s">
        <v>2432</v>
      </c>
      <c r="E1752" s="21">
        <v>21</v>
      </c>
      <c r="F1752" s="21">
        <v>35</v>
      </c>
      <c r="G1752" s="12">
        <v>1</v>
      </c>
      <c r="H1752" s="12">
        <v>33</v>
      </c>
      <c r="I1752" t="s">
        <v>2423</v>
      </c>
      <c r="J1752" s="16">
        <f>F1752-E1752</f>
        <v>14</v>
      </c>
      <c r="K1752" s="16">
        <f>F1752*G1752</f>
        <v>35</v>
      </c>
      <c r="L1752" s="24">
        <f>(J1752/K1752)</f>
        <v>0.4</v>
      </c>
      <c r="M1752" s="24">
        <f t="shared" si="27"/>
        <v>0.4</v>
      </c>
    </row>
    <row r="1753" spans="1:13">
      <c r="A1753" s="25">
        <v>709</v>
      </c>
      <c r="B1753" s="12">
        <v>8</v>
      </c>
      <c r="C1753" s="19" t="s">
        <v>172</v>
      </c>
      <c r="D1753" t="s">
        <v>2429</v>
      </c>
      <c r="E1753" s="21">
        <v>20</v>
      </c>
      <c r="F1753" s="21">
        <v>33</v>
      </c>
      <c r="G1753" s="12">
        <v>2</v>
      </c>
      <c r="H1753" s="12">
        <v>27</v>
      </c>
      <c r="I1753" t="s">
        <v>2423</v>
      </c>
      <c r="J1753" s="16">
        <f>F1753-E1753</f>
        <v>13</v>
      </c>
      <c r="K1753" s="16">
        <f>F1753*G1753</f>
        <v>66</v>
      </c>
      <c r="L1753" s="24">
        <f>(J1753/K1753)</f>
        <v>0.19696969696969696</v>
      </c>
      <c r="M1753" s="24">
        <f t="shared" si="27"/>
        <v>0.39393939393939392</v>
      </c>
    </row>
    <row r="1754" spans="1:13">
      <c r="A1754" s="25">
        <v>709</v>
      </c>
      <c r="B1754" s="12">
        <v>8</v>
      </c>
      <c r="C1754" s="19" t="s">
        <v>78</v>
      </c>
      <c r="D1754" t="s">
        <v>2441</v>
      </c>
      <c r="E1754" s="21">
        <v>15</v>
      </c>
      <c r="F1754" s="21">
        <v>25</v>
      </c>
      <c r="G1754" s="12">
        <v>2</v>
      </c>
      <c r="H1754" s="12">
        <v>31</v>
      </c>
      <c r="I1754" t="s">
        <v>2421</v>
      </c>
      <c r="J1754" s="16">
        <f>F1754-E1754</f>
        <v>10</v>
      </c>
      <c r="K1754" s="16">
        <f>F1754*G1754</f>
        <v>50</v>
      </c>
      <c r="L1754" s="24">
        <f>(J1754/K1754)</f>
        <v>0.2</v>
      </c>
      <c r="M1754" s="24">
        <f t="shared" si="27"/>
        <v>0.4</v>
      </c>
    </row>
    <row r="1755" spans="1:13">
      <c r="A1755" s="25">
        <v>710</v>
      </c>
      <c r="B1755" s="12">
        <v>18</v>
      </c>
      <c r="C1755" s="19" t="s">
        <v>88</v>
      </c>
      <c r="D1755" t="s">
        <v>2436</v>
      </c>
      <c r="E1755" s="21">
        <v>12</v>
      </c>
      <c r="F1755" s="21">
        <v>20</v>
      </c>
      <c r="G1755" s="12">
        <v>2</v>
      </c>
      <c r="H1755" s="12">
        <v>32</v>
      </c>
      <c r="I1755" t="s">
        <v>2421</v>
      </c>
      <c r="J1755" s="16">
        <f>F1755-E1755</f>
        <v>8</v>
      </c>
      <c r="K1755" s="16">
        <f>F1755*G1755</f>
        <v>40</v>
      </c>
      <c r="L1755" s="24">
        <f>(J1755/K1755)</f>
        <v>0.2</v>
      </c>
      <c r="M1755" s="24">
        <f t="shared" si="27"/>
        <v>0.4</v>
      </c>
    </row>
    <row r="1756" spans="1:13">
      <c r="A1756" s="25">
        <v>710</v>
      </c>
      <c r="B1756" s="12">
        <v>18</v>
      </c>
      <c r="C1756" s="19" t="s">
        <v>68</v>
      </c>
      <c r="D1756" t="s">
        <v>2431</v>
      </c>
      <c r="E1756" s="21">
        <v>11</v>
      </c>
      <c r="F1756" s="21">
        <v>19</v>
      </c>
      <c r="G1756" s="12">
        <v>3</v>
      </c>
      <c r="H1756" s="12">
        <v>45</v>
      </c>
      <c r="I1756" t="s">
        <v>2423</v>
      </c>
      <c r="J1756" s="16">
        <f>F1756-E1756</f>
        <v>8</v>
      </c>
      <c r="K1756" s="16">
        <f>F1756*G1756</f>
        <v>57</v>
      </c>
      <c r="L1756" s="24">
        <f>(J1756/K1756)</f>
        <v>0.14035087719298245</v>
      </c>
      <c r="M1756" s="24">
        <f t="shared" si="27"/>
        <v>0.42105263157894735</v>
      </c>
    </row>
    <row r="1757" spans="1:13">
      <c r="A1757" s="25">
        <v>710</v>
      </c>
      <c r="B1757" s="12">
        <v>18</v>
      </c>
      <c r="C1757" s="19" t="s">
        <v>59</v>
      </c>
      <c r="D1757" t="s">
        <v>2439</v>
      </c>
      <c r="E1757" s="21">
        <v>10</v>
      </c>
      <c r="F1757" s="21">
        <v>18</v>
      </c>
      <c r="G1757" s="12">
        <v>1</v>
      </c>
      <c r="H1757" s="12">
        <v>20</v>
      </c>
      <c r="I1757" t="s">
        <v>2423</v>
      </c>
      <c r="J1757" s="16">
        <f>F1757-E1757</f>
        <v>8</v>
      </c>
      <c r="K1757" s="16">
        <f>F1757*G1757</f>
        <v>18</v>
      </c>
      <c r="L1757" s="24">
        <f>(J1757/K1757)</f>
        <v>0.44444444444444442</v>
      </c>
      <c r="M1757" s="24">
        <f t="shared" si="27"/>
        <v>0.44444444444444442</v>
      </c>
    </row>
    <row r="1758" spans="1:13">
      <c r="A1758" s="25">
        <v>710</v>
      </c>
      <c r="B1758" s="12">
        <v>18</v>
      </c>
      <c r="C1758" s="19" t="s">
        <v>129</v>
      </c>
      <c r="D1758" t="s">
        <v>2437</v>
      </c>
      <c r="E1758" s="21">
        <v>14</v>
      </c>
      <c r="F1758" s="21">
        <v>23</v>
      </c>
      <c r="G1758" s="12">
        <v>1</v>
      </c>
      <c r="H1758" s="12">
        <v>43</v>
      </c>
      <c r="I1758" t="s">
        <v>2423</v>
      </c>
      <c r="J1758" s="16">
        <f>F1758-E1758</f>
        <v>9</v>
      </c>
      <c r="K1758" s="16">
        <f>F1758*G1758</f>
        <v>23</v>
      </c>
      <c r="L1758" s="24">
        <f>(J1758/K1758)</f>
        <v>0.39130434782608697</v>
      </c>
      <c r="M1758" s="24">
        <f t="shared" si="27"/>
        <v>0.39130434782608697</v>
      </c>
    </row>
    <row r="1759" spans="1:13">
      <c r="A1759" s="25">
        <v>711</v>
      </c>
      <c r="B1759" s="12">
        <v>20</v>
      </c>
      <c r="C1759" s="19" t="s">
        <v>47</v>
      </c>
      <c r="D1759" t="s">
        <v>2435</v>
      </c>
      <c r="E1759" s="21">
        <v>20</v>
      </c>
      <c r="F1759" s="21">
        <v>34</v>
      </c>
      <c r="G1759" s="12">
        <v>3</v>
      </c>
      <c r="H1759" s="12">
        <v>43</v>
      </c>
      <c r="I1759" t="s">
        <v>2421</v>
      </c>
      <c r="J1759" s="16">
        <f>F1759-E1759</f>
        <v>14</v>
      </c>
      <c r="K1759" s="16">
        <f>F1759*G1759</f>
        <v>102</v>
      </c>
      <c r="L1759" s="24">
        <f>(J1759/K1759)</f>
        <v>0.13725490196078433</v>
      </c>
      <c r="M1759" s="24">
        <f t="shared" si="27"/>
        <v>0.41176470588235292</v>
      </c>
    </row>
    <row r="1760" spans="1:13">
      <c r="A1760" s="25">
        <v>711</v>
      </c>
      <c r="B1760" s="12">
        <v>20</v>
      </c>
      <c r="C1760" s="19" t="s">
        <v>159</v>
      </c>
      <c r="D1760" t="s">
        <v>2433</v>
      </c>
      <c r="E1760" s="21">
        <v>19</v>
      </c>
      <c r="F1760" s="21">
        <v>32</v>
      </c>
      <c r="G1760" s="12">
        <v>2</v>
      </c>
      <c r="H1760" s="12">
        <v>16</v>
      </c>
      <c r="I1760" t="s">
        <v>2423</v>
      </c>
      <c r="J1760" s="16">
        <f>F1760-E1760</f>
        <v>13</v>
      </c>
      <c r="K1760" s="16">
        <f>F1760*G1760</f>
        <v>64</v>
      </c>
      <c r="L1760" s="24">
        <f>(J1760/K1760)</f>
        <v>0.203125</v>
      </c>
      <c r="M1760" s="24">
        <f t="shared" si="27"/>
        <v>0.40625</v>
      </c>
    </row>
    <row r="1761" spans="1:13">
      <c r="A1761" s="25">
        <v>712</v>
      </c>
      <c r="B1761" s="12">
        <v>10</v>
      </c>
      <c r="C1761" s="19" t="s">
        <v>102</v>
      </c>
      <c r="D1761" t="s">
        <v>2420</v>
      </c>
      <c r="E1761" s="21">
        <v>14</v>
      </c>
      <c r="F1761" s="21">
        <v>24</v>
      </c>
      <c r="G1761" s="12">
        <v>2</v>
      </c>
      <c r="H1761" s="12">
        <v>49</v>
      </c>
      <c r="I1761" t="s">
        <v>2421</v>
      </c>
      <c r="J1761" s="16">
        <f>F1761-E1761</f>
        <v>10</v>
      </c>
      <c r="K1761" s="16">
        <f>F1761*G1761</f>
        <v>48</v>
      </c>
      <c r="L1761" s="24">
        <f>(J1761/K1761)</f>
        <v>0.20833333333333334</v>
      </c>
      <c r="M1761" s="24">
        <f t="shared" si="27"/>
        <v>0.41666666666666669</v>
      </c>
    </row>
    <row r="1762" spans="1:13">
      <c r="A1762" s="25">
        <v>713</v>
      </c>
      <c r="B1762" s="12">
        <v>6</v>
      </c>
      <c r="C1762" s="19" t="s">
        <v>172</v>
      </c>
      <c r="D1762" t="s">
        <v>2429</v>
      </c>
      <c r="E1762" s="21">
        <v>20</v>
      </c>
      <c r="F1762" s="21">
        <v>33</v>
      </c>
      <c r="G1762" s="12">
        <v>3</v>
      </c>
      <c r="H1762" s="12">
        <v>41</v>
      </c>
      <c r="I1762" t="s">
        <v>2423</v>
      </c>
      <c r="J1762" s="16">
        <f>F1762-E1762</f>
        <v>13</v>
      </c>
      <c r="K1762" s="16">
        <f>F1762*G1762</f>
        <v>99</v>
      </c>
      <c r="L1762" s="24">
        <f>(J1762/K1762)</f>
        <v>0.13131313131313133</v>
      </c>
      <c r="M1762" s="24">
        <f t="shared" si="27"/>
        <v>0.39393939393939392</v>
      </c>
    </row>
    <row r="1763" spans="1:13">
      <c r="A1763" s="25">
        <v>713</v>
      </c>
      <c r="B1763" s="12">
        <v>6</v>
      </c>
      <c r="C1763" s="19" t="s">
        <v>32</v>
      </c>
      <c r="D1763" t="s">
        <v>2428</v>
      </c>
      <c r="E1763" s="21">
        <v>17</v>
      </c>
      <c r="F1763" s="21">
        <v>29</v>
      </c>
      <c r="G1763" s="12">
        <v>3</v>
      </c>
      <c r="H1763" s="12">
        <v>14</v>
      </c>
      <c r="I1763" t="s">
        <v>2423</v>
      </c>
      <c r="J1763" s="16">
        <f>F1763-E1763</f>
        <v>12</v>
      </c>
      <c r="K1763" s="16">
        <f>F1763*G1763</f>
        <v>87</v>
      </c>
      <c r="L1763" s="24">
        <f>(J1763/K1763)</f>
        <v>0.13793103448275862</v>
      </c>
      <c r="M1763" s="24">
        <f t="shared" si="27"/>
        <v>0.41379310344827586</v>
      </c>
    </row>
    <row r="1764" spans="1:13">
      <c r="A1764" s="25">
        <v>713</v>
      </c>
      <c r="B1764" s="12">
        <v>6</v>
      </c>
      <c r="C1764" s="19" t="s">
        <v>159</v>
      </c>
      <c r="D1764" t="s">
        <v>2433</v>
      </c>
      <c r="E1764" s="21">
        <v>19</v>
      </c>
      <c r="F1764" s="21">
        <v>32</v>
      </c>
      <c r="G1764" s="12">
        <v>3</v>
      </c>
      <c r="H1764" s="12">
        <v>45</v>
      </c>
      <c r="I1764" t="s">
        <v>2421</v>
      </c>
      <c r="J1764" s="16">
        <f>F1764-E1764</f>
        <v>13</v>
      </c>
      <c r="K1764" s="16">
        <f>F1764*G1764</f>
        <v>96</v>
      </c>
      <c r="L1764" s="24">
        <f>(J1764/K1764)</f>
        <v>0.13541666666666666</v>
      </c>
      <c r="M1764" s="24">
        <f t="shared" si="27"/>
        <v>0.40625</v>
      </c>
    </row>
    <row r="1765" spans="1:13">
      <c r="A1765" s="25">
        <v>713</v>
      </c>
      <c r="B1765" s="12">
        <v>6</v>
      </c>
      <c r="C1765" s="19" t="s">
        <v>96</v>
      </c>
      <c r="D1765" t="s">
        <v>2440</v>
      </c>
      <c r="E1765" s="21">
        <v>15</v>
      </c>
      <c r="F1765" s="21">
        <v>26</v>
      </c>
      <c r="G1765" s="12">
        <v>3</v>
      </c>
      <c r="H1765" s="12">
        <v>25</v>
      </c>
      <c r="I1765" t="s">
        <v>2421</v>
      </c>
      <c r="J1765" s="16">
        <f>F1765-E1765</f>
        <v>11</v>
      </c>
      <c r="K1765" s="16">
        <f>F1765*G1765</f>
        <v>78</v>
      </c>
      <c r="L1765" s="24">
        <f>(J1765/K1765)</f>
        <v>0.14102564102564102</v>
      </c>
      <c r="M1765" s="24">
        <f t="shared" si="27"/>
        <v>0.42307692307692307</v>
      </c>
    </row>
    <row r="1766" spans="1:13">
      <c r="A1766" s="25">
        <v>714</v>
      </c>
      <c r="B1766" s="12">
        <v>19</v>
      </c>
      <c r="C1766" s="19" t="s">
        <v>47</v>
      </c>
      <c r="D1766" t="s">
        <v>2435</v>
      </c>
      <c r="E1766" s="21">
        <v>20</v>
      </c>
      <c r="F1766" s="21">
        <v>34</v>
      </c>
      <c r="G1766" s="12">
        <v>3</v>
      </c>
      <c r="H1766" s="12">
        <v>17</v>
      </c>
      <c r="I1766" t="s">
        <v>2423</v>
      </c>
      <c r="J1766" s="16">
        <f>F1766-E1766</f>
        <v>14</v>
      </c>
      <c r="K1766" s="16">
        <f>F1766*G1766</f>
        <v>102</v>
      </c>
      <c r="L1766" s="24">
        <f>(J1766/K1766)</f>
        <v>0.13725490196078433</v>
      </c>
      <c r="M1766" s="24">
        <f t="shared" si="27"/>
        <v>0.41176470588235292</v>
      </c>
    </row>
    <row r="1767" spans="1:13">
      <c r="A1767" s="25">
        <v>714</v>
      </c>
      <c r="B1767" s="12">
        <v>19</v>
      </c>
      <c r="C1767" s="19" t="s">
        <v>50</v>
      </c>
      <c r="D1767" t="s">
        <v>2422</v>
      </c>
      <c r="E1767" s="21">
        <v>18</v>
      </c>
      <c r="F1767" s="21">
        <v>30</v>
      </c>
      <c r="G1767" s="12">
        <v>3</v>
      </c>
      <c r="H1767" s="12">
        <v>17</v>
      </c>
      <c r="I1767" t="s">
        <v>2423</v>
      </c>
      <c r="J1767" s="16">
        <f>F1767-E1767</f>
        <v>12</v>
      </c>
      <c r="K1767" s="16">
        <f>F1767*G1767</f>
        <v>90</v>
      </c>
      <c r="L1767" s="24">
        <f>(J1767/K1767)</f>
        <v>0.13333333333333333</v>
      </c>
      <c r="M1767" s="24">
        <f t="shared" si="27"/>
        <v>0.4</v>
      </c>
    </row>
    <row r="1768" spans="1:13">
      <c r="A1768" s="25">
        <v>714</v>
      </c>
      <c r="B1768" s="12">
        <v>19</v>
      </c>
      <c r="C1768" s="19" t="s">
        <v>172</v>
      </c>
      <c r="D1768" t="s">
        <v>2429</v>
      </c>
      <c r="E1768" s="21">
        <v>20</v>
      </c>
      <c r="F1768" s="21">
        <v>33</v>
      </c>
      <c r="G1768" s="12">
        <v>1</v>
      </c>
      <c r="H1768" s="12">
        <v>29</v>
      </c>
      <c r="I1768" t="s">
        <v>2423</v>
      </c>
      <c r="J1768" s="16">
        <f>F1768-E1768</f>
        <v>13</v>
      </c>
      <c r="K1768" s="16">
        <f>F1768*G1768</f>
        <v>33</v>
      </c>
      <c r="L1768" s="24">
        <f>(J1768/K1768)</f>
        <v>0.39393939393939392</v>
      </c>
      <c r="M1768" s="24">
        <f t="shared" si="27"/>
        <v>0.39393939393939392</v>
      </c>
    </row>
    <row r="1769" spans="1:13">
      <c r="A1769" s="25">
        <v>715</v>
      </c>
      <c r="B1769" s="12">
        <v>12</v>
      </c>
      <c r="C1769" s="19" t="s">
        <v>50</v>
      </c>
      <c r="D1769" t="s">
        <v>2422</v>
      </c>
      <c r="E1769" s="21">
        <v>18</v>
      </c>
      <c r="F1769" s="21">
        <v>30</v>
      </c>
      <c r="G1769" s="12">
        <v>3</v>
      </c>
      <c r="H1769" s="12">
        <v>35</v>
      </c>
      <c r="I1769" t="s">
        <v>2421</v>
      </c>
      <c r="J1769" s="16">
        <f>F1769-E1769</f>
        <v>12</v>
      </c>
      <c r="K1769" s="16">
        <f>F1769*G1769</f>
        <v>90</v>
      </c>
      <c r="L1769" s="24">
        <f>(J1769/K1769)</f>
        <v>0.13333333333333333</v>
      </c>
      <c r="M1769" s="24">
        <f t="shared" si="27"/>
        <v>0.4</v>
      </c>
    </row>
    <row r="1770" spans="1:13">
      <c r="A1770" s="25">
        <v>715</v>
      </c>
      <c r="B1770" s="12">
        <v>12</v>
      </c>
      <c r="C1770" s="19" t="s">
        <v>64</v>
      </c>
      <c r="D1770" t="s">
        <v>2425</v>
      </c>
      <c r="E1770" s="21">
        <v>16</v>
      </c>
      <c r="F1770" s="21">
        <v>27</v>
      </c>
      <c r="G1770" s="12">
        <v>1</v>
      </c>
      <c r="H1770" s="12">
        <v>14</v>
      </c>
      <c r="I1770" t="s">
        <v>2421</v>
      </c>
      <c r="J1770" s="16">
        <f>F1770-E1770</f>
        <v>11</v>
      </c>
      <c r="K1770" s="16">
        <f>F1770*G1770</f>
        <v>27</v>
      </c>
      <c r="L1770" s="24">
        <f>(J1770/K1770)</f>
        <v>0.40740740740740738</v>
      </c>
      <c r="M1770" s="24">
        <f t="shared" si="27"/>
        <v>0.40740740740740738</v>
      </c>
    </row>
    <row r="1771" spans="1:13">
      <c r="A1771" s="25">
        <v>715</v>
      </c>
      <c r="B1771" s="12">
        <v>12</v>
      </c>
      <c r="C1771" s="19" t="s">
        <v>78</v>
      </c>
      <c r="D1771" t="s">
        <v>2441</v>
      </c>
      <c r="E1771" s="21">
        <v>15</v>
      </c>
      <c r="F1771" s="21">
        <v>25</v>
      </c>
      <c r="G1771" s="12">
        <v>3</v>
      </c>
      <c r="H1771" s="12">
        <v>38</v>
      </c>
      <c r="I1771" t="s">
        <v>2421</v>
      </c>
      <c r="J1771" s="16">
        <f>F1771-E1771</f>
        <v>10</v>
      </c>
      <c r="K1771" s="16">
        <f>F1771*G1771</f>
        <v>75</v>
      </c>
      <c r="L1771" s="24">
        <f>(J1771/K1771)</f>
        <v>0.13333333333333333</v>
      </c>
      <c r="M1771" s="24">
        <f t="shared" si="27"/>
        <v>0.4</v>
      </c>
    </row>
    <row r="1772" spans="1:13">
      <c r="A1772" s="25">
        <v>715</v>
      </c>
      <c r="B1772" s="12">
        <v>12</v>
      </c>
      <c r="C1772" s="19" t="s">
        <v>59</v>
      </c>
      <c r="D1772" t="s">
        <v>2439</v>
      </c>
      <c r="E1772" s="21">
        <v>10</v>
      </c>
      <c r="F1772" s="21">
        <v>18</v>
      </c>
      <c r="G1772" s="12">
        <v>3</v>
      </c>
      <c r="H1772" s="12">
        <v>49</v>
      </c>
      <c r="I1772" t="s">
        <v>2423</v>
      </c>
      <c r="J1772" s="16">
        <f>F1772-E1772</f>
        <v>8</v>
      </c>
      <c r="K1772" s="16">
        <f>F1772*G1772</f>
        <v>54</v>
      </c>
      <c r="L1772" s="24">
        <f>(J1772/K1772)</f>
        <v>0.14814814814814814</v>
      </c>
      <c r="M1772" s="24">
        <f t="shared" si="27"/>
        <v>0.44444444444444442</v>
      </c>
    </row>
    <row r="1773" spans="1:13">
      <c r="A1773" s="25">
        <v>716</v>
      </c>
      <c r="B1773" s="12">
        <v>12</v>
      </c>
      <c r="C1773" s="19" t="s">
        <v>53</v>
      </c>
      <c r="D1773" t="s">
        <v>2438</v>
      </c>
      <c r="E1773" s="21">
        <v>13</v>
      </c>
      <c r="F1773" s="21">
        <v>21</v>
      </c>
      <c r="G1773" s="12">
        <v>3</v>
      </c>
      <c r="H1773" s="12">
        <v>12</v>
      </c>
      <c r="I1773" t="s">
        <v>2421</v>
      </c>
      <c r="J1773" s="16">
        <f>F1773-E1773</f>
        <v>8</v>
      </c>
      <c r="K1773" s="16">
        <f>F1773*G1773</f>
        <v>63</v>
      </c>
      <c r="L1773" s="24">
        <f>(J1773/K1773)</f>
        <v>0.12698412698412698</v>
      </c>
      <c r="M1773" s="24">
        <f t="shared" si="27"/>
        <v>0.38095238095238093</v>
      </c>
    </row>
    <row r="1774" spans="1:13">
      <c r="A1774" s="25">
        <v>716</v>
      </c>
      <c r="B1774" s="12">
        <v>12</v>
      </c>
      <c r="C1774" s="19" t="s">
        <v>78</v>
      </c>
      <c r="D1774" t="s">
        <v>2441</v>
      </c>
      <c r="E1774" s="21">
        <v>15</v>
      </c>
      <c r="F1774" s="21">
        <v>25</v>
      </c>
      <c r="G1774" s="12">
        <v>3</v>
      </c>
      <c r="H1774" s="12">
        <v>48</v>
      </c>
      <c r="I1774" t="s">
        <v>2421</v>
      </c>
      <c r="J1774" s="16">
        <f>F1774-E1774</f>
        <v>10</v>
      </c>
      <c r="K1774" s="16">
        <f>F1774*G1774</f>
        <v>75</v>
      </c>
      <c r="L1774" s="24">
        <f>(J1774/K1774)</f>
        <v>0.13333333333333333</v>
      </c>
      <c r="M1774" s="24">
        <f t="shared" si="27"/>
        <v>0.4</v>
      </c>
    </row>
    <row r="1775" spans="1:13">
      <c r="A1775" s="25">
        <v>716</v>
      </c>
      <c r="B1775" s="12">
        <v>12</v>
      </c>
      <c r="C1775" s="19" t="s">
        <v>72</v>
      </c>
      <c r="D1775" t="s">
        <v>2424</v>
      </c>
      <c r="E1775" s="21">
        <v>19</v>
      </c>
      <c r="F1775" s="21">
        <v>31</v>
      </c>
      <c r="G1775" s="12">
        <v>3</v>
      </c>
      <c r="H1775" s="12">
        <v>30</v>
      </c>
      <c r="I1775" t="s">
        <v>2423</v>
      </c>
      <c r="J1775" s="16">
        <f>F1775-E1775</f>
        <v>12</v>
      </c>
      <c r="K1775" s="16">
        <f>F1775*G1775</f>
        <v>93</v>
      </c>
      <c r="L1775" s="24">
        <f>(J1775/K1775)</f>
        <v>0.12903225806451613</v>
      </c>
      <c r="M1775" s="24">
        <f t="shared" si="27"/>
        <v>0.38709677419354838</v>
      </c>
    </row>
    <row r="1776" spans="1:13">
      <c r="A1776" s="25">
        <v>717</v>
      </c>
      <c r="B1776" s="12">
        <v>8</v>
      </c>
      <c r="C1776" s="19" t="s">
        <v>133</v>
      </c>
      <c r="D1776" t="s">
        <v>2434</v>
      </c>
      <c r="E1776" s="21">
        <v>13</v>
      </c>
      <c r="F1776" s="21">
        <v>22</v>
      </c>
      <c r="G1776" s="12">
        <v>2</v>
      </c>
      <c r="H1776" s="12">
        <v>23</v>
      </c>
      <c r="I1776" t="s">
        <v>2423</v>
      </c>
      <c r="J1776" s="16">
        <f>F1776-E1776</f>
        <v>9</v>
      </c>
      <c r="K1776" s="16">
        <f>F1776*G1776</f>
        <v>44</v>
      </c>
      <c r="L1776" s="24">
        <f>(J1776/K1776)</f>
        <v>0.20454545454545456</v>
      </c>
      <c r="M1776" s="24">
        <f t="shared" si="27"/>
        <v>0.40909090909090912</v>
      </c>
    </row>
    <row r="1777" spans="1:13">
      <c r="A1777" s="25">
        <v>717</v>
      </c>
      <c r="B1777" s="12">
        <v>8</v>
      </c>
      <c r="C1777" s="19" t="s">
        <v>50</v>
      </c>
      <c r="D1777" t="s">
        <v>2422</v>
      </c>
      <c r="E1777" s="21">
        <v>18</v>
      </c>
      <c r="F1777" s="21">
        <v>30</v>
      </c>
      <c r="G1777" s="12">
        <v>1</v>
      </c>
      <c r="H1777" s="12">
        <v>36</v>
      </c>
      <c r="I1777" t="s">
        <v>2423</v>
      </c>
      <c r="J1777" s="16">
        <f>F1777-E1777</f>
        <v>12</v>
      </c>
      <c r="K1777" s="16">
        <f>F1777*G1777</f>
        <v>30</v>
      </c>
      <c r="L1777" s="24">
        <f>(J1777/K1777)</f>
        <v>0.4</v>
      </c>
      <c r="M1777" s="24">
        <f t="shared" si="27"/>
        <v>0.4</v>
      </c>
    </row>
    <row r="1778" spans="1:13">
      <c r="A1778" s="25">
        <v>717</v>
      </c>
      <c r="B1778" s="12">
        <v>8</v>
      </c>
      <c r="C1778" s="19" t="s">
        <v>64</v>
      </c>
      <c r="D1778" t="s">
        <v>2425</v>
      </c>
      <c r="E1778" s="21">
        <v>16</v>
      </c>
      <c r="F1778" s="21">
        <v>27</v>
      </c>
      <c r="G1778" s="12">
        <v>3</v>
      </c>
      <c r="H1778" s="12">
        <v>13</v>
      </c>
      <c r="I1778" t="s">
        <v>2423</v>
      </c>
      <c r="J1778" s="16">
        <f>F1778-E1778</f>
        <v>11</v>
      </c>
      <c r="K1778" s="16">
        <f>F1778*G1778</f>
        <v>81</v>
      </c>
      <c r="L1778" s="24">
        <f>(J1778/K1778)</f>
        <v>0.13580246913580246</v>
      </c>
      <c r="M1778" s="24">
        <f t="shared" si="27"/>
        <v>0.40740740740740738</v>
      </c>
    </row>
    <row r="1779" spans="1:13">
      <c r="A1779" s="25">
        <v>718</v>
      </c>
      <c r="B1779" s="12">
        <v>7</v>
      </c>
      <c r="C1779" s="19" t="s">
        <v>88</v>
      </c>
      <c r="D1779" t="s">
        <v>2436</v>
      </c>
      <c r="E1779" s="21">
        <v>12</v>
      </c>
      <c r="F1779" s="21">
        <v>20</v>
      </c>
      <c r="G1779" s="12">
        <v>1</v>
      </c>
      <c r="H1779" s="12">
        <v>58</v>
      </c>
      <c r="I1779" t="s">
        <v>2423</v>
      </c>
      <c r="J1779" s="16">
        <f>F1779-E1779</f>
        <v>8</v>
      </c>
      <c r="K1779" s="16">
        <f>F1779*G1779</f>
        <v>20</v>
      </c>
      <c r="L1779" s="24">
        <f>(J1779/K1779)</f>
        <v>0.4</v>
      </c>
      <c r="M1779" s="24">
        <f t="shared" si="27"/>
        <v>0.4</v>
      </c>
    </row>
    <row r="1780" spans="1:13">
      <c r="A1780" s="25">
        <v>719</v>
      </c>
      <c r="B1780" s="12">
        <v>16</v>
      </c>
      <c r="C1780" s="19" t="s">
        <v>42</v>
      </c>
      <c r="D1780" t="s">
        <v>2426</v>
      </c>
      <c r="E1780" s="21">
        <v>25</v>
      </c>
      <c r="F1780" s="21">
        <v>40</v>
      </c>
      <c r="G1780" s="12">
        <v>1</v>
      </c>
      <c r="H1780" s="12">
        <v>15</v>
      </c>
      <c r="I1780" t="s">
        <v>2421</v>
      </c>
      <c r="J1780" s="16">
        <f>F1780-E1780</f>
        <v>15</v>
      </c>
      <c r="K1780" s="16">
        <f>F1780*G1780</f>
        <v>40</v>
      </c>
      <c r="L1780" s="24">
        <f>(J1780/K1780)</f>
        <v>0.375</v>
      </c>
      <c r="M1780" s="24">
        <f t="shared" si="27"/>
        <v>0.375</v>
      </c>
    </row>
    <row r="1781" spans="1:13">
      <c r="A1781" s="25">
        <v>719</v>
      </c>
      <c r="B1781" s="12">
        <v>16</v>
      </c>
      <c r="C1781" s="19" t="s">
        <v>68</v>
      </c>
      <c r="D1781" t="s">
        <v>2431</v>
      </c>
      <c r="E1781" s="21">
        <v>11</v>
      </c>
      <c r="F1781" s="21">
        <v>19</v>
      </c>
      <c r="G1781" s="12">
        <v>2</v>
      </c>
      <c r="H1781" s="12">
        <v>34</v>
      </c>
      <c r="I1781" t="s">
        <v>2421</v>
      </c>
      <c r="J1781" s="16">
        <f>F1781-E1781</f>
        <v>8</v>
      </c>
      <c r="K1781" s="16">
        <f>F1781*G1781</f>
        <v>38</v>
      </c>
      <c r="L1781" s="24">
        <f>(J1781/K1781)</f>
        <v>0.21052631578947367</v>
      </c>
      <c r="M1781" s="24">
        <f t="shared" si="27"/>
        <v>0.42105263157894735</v>
      </c>
    </row>
    <row r="1782" spans="1:13">
      <c r="A1782" s="25">
        <v>719</v>
      </c>
      <c r="B1782" s="12">
        <v>16</v>
      </c>
      <c r="C1782" s="19" t="s">
        <v>32</v>
      </c>
      <c r="D1782" t="s">
        <v>2428</v>
      </c>
      <c r="E1782" s="21">
        <v>17</v>
      </c>
      <c r="F1782" s="21">
        <v>29</v>
      </c>
      <c r="G1782" s="12">
        <v>1</v>
      </c>
      <c r="H1782" s="12">
        <v>21</v>
      </c>
      <c r="I1782" t="s">
        <v>2421</v>
      </c>
      <c r="J1782" s="16">
        <f>F1782-E1782</f>
        <v>12</v>
      </c>
      <c r="K1782" s="16">
        <f>F1782*G1782</f>
        <v>29</v>
      </c>
      <c r="L1782" s="24">
        <f>(J1782/K1782)</f>
        <v>0.41379310344827586</v>
      </c>
      <c r="M1782" s="24">
        <f t="shared" si="27"/>
        <v>0.41379310344827586</v>
      </c>
    </row>
    <row r="1783" spans="1:13">
      <c r="A1783" s="25">
        <v>720</v>
      </c>
      <c r="B1783" s="12">
        <v>4</v>
      </c>
      <c r="C1783" s="19" t="s">
        <v>172</v>
      </c>
      <c r="D1783" t="s">
        <v>2429</v>
      </c>
      <c r="E1783" s="21">
        <v>20</v>
      </c>
      <c r="F1783" s="21">
        <v>33</v>
      </c>
      <c r="G1783" s="12">
        <v>1</v>
      </c>
      <c r="H1783" s="12">
        <v>36</v>
      </c>
      <c r="I1783" t="s">
        <v>2421</v>
      </c>
      <c r="J1783" s="16">
        <f>F1783-E1783</f>
        <v>13</v>
      </c>
      <c r="K1783" s="16">
        <f>F1783*G1783</f>
        <v>33</v>
      </c>
      <c r="L1783" s="24">
        <f>(J1783/K1783)</f>
        <v>0.39393939393939392</v>
      </c>
      <c r="M1783" s="24">
        <f t="shared" si="27"/>
        <v>0.39393939393939392</v>
      </c>
    </row>
    <row r="1784" spans="1:13">
      <c r="A1784" s="25">
        <v>720</v>
      </c>
      <c r="B1784" s="12">
        <v>4</v>
      </c>
      <c r="C1784" s="19" t="s">
        <v>32</v>
      </c>
      <c r="D1784" t="s">
        <v>2428</v>
      </c>
      <c r="E1784" s="21">
        <v>17</v>
      </c>
      <c r="F1784" s="21">
        <v>29</v>
      </c>
      <c r="G1784" s="12">
        <v>3</v>
      </c>
      <c r="H1784" s="12">
        <v>44</v>
      </c>
      <c r="I1784" t="s">
        <v>2423</v>
      </c>
      <c r="J1784" s="16">
        <f>F1784-E1784</f>
        <v>12</v>
      </c>
      <c r="K1784" s="16">
        <f>F1784*G1784</f>
        <v>87</v>
      </c>
      <c r="L1784" s="24">
        <f>(J1784/K1784)</f>
        <v>0.13793103448275862</v>
      </c>
      <c r="M1784" s="24">
        <f t="shared" si="27"/>
        <v>0.41379310344827586</v>
      </c>
    </row>
    <row r="1785" spans="1:13">
      <c r="A1785" s="25">
        <v>720</v>
      </c>
      <c r="B1785" s="12">
        <v>4</v>
      </c>
      <c r="C1785" s="19" t="s">
        <v>102</v>
      </c>
      <c r="D1785" t="s">
        <v>2420</v>
      </c>
      <c r="E1785" s="21">
        <v>14</v>
      </c>
      <c r="F1785" s="21">
        <v>24</v>
      </c>
      <c r="G1785" s="12">
        <v>2</v>
      </c>
      <c r="H1785" s="12">
        <v>53</v>
      </c>
      <c r="I1785" t="s">
        <v>2423</v>
      </c>
      <c r="J1785" s="16">
        <f>F1785-E1785</f>
        <v>10</v>
      </c>
      <c r="K1785" s="16">
        <f>F1785*G1785</f>
        <v>48</v>
      </c>
      <c r="L1785" s="24">
        <f>(J1785/K1785)</f>
        <v>0.20833333333333334</v>
      </c>
      <c r="M1785" s="24">
        <f t="shared" si="27"/>
        <v>0.41666666666666669</v>
      </c>
    </row>
    <row r="1786" spans="1:13">
      <c r="A1786" s="25">
        <v>721</v>
      </c>
      <c r="B1786" s="12">
        <v>6</v>
      </c>
      <c r="C1786" s="19" t="s">
        <v>32</v>
      </c>
      <c r="D1786" t="s">
        <v>2428</v>
      </c>
      <c r="E1786" s="21">
        <v>17</v>
      </c>
      <c r="F1786" s="21">
        <v>29</v>
      </c>
      <c r="G1786" s="12">
        <v>1</v>
      </c>
      <c r="H1786" s="12">
        <v>20</v>
      </c>
      <c r="I1786" t="s">
        <v>2423</v>
      </c>
      <c r="J1786" s="16">
        <f>F1786-E1786</f>
        <v>12</v>
      </c>
      <c r="K1786" s="16">
        <f>F1786*G1786</f>
        <v>29</v>
      </c>
      <c r="L1786" s="24">
        <f>(J1786/K1786)</f>
        <v>0.41379310344827586</v>
      </c>
      <c r="M1786" s="24">
        <f t="shared" si="27"/>
        <v>0.41379310344827586</v>
      </c>
    </row>
    <row r="1787" spans="1:13">
      <c r="A1787" s="25">
        <v>721</v>
      </c>
      <c r="B1787" s="12">
        <v>6</v>
      </c>
      <c r="C1787" s="19" t="s">
        <v>56</v>
      </c>
      <c r="D1787" t="s">
        <v>2427</v>
      </c>
      <c r="E1787" s="21">
        <v>22</v>
      </c>
      <c r="F1787" s="21">
        <v>36</v>
      </c>
      <c r="G1787" s="12">
        <v>1</v>
      </c>
      <c r="H1787" s="12">
        <v>15</v>
      </c>
      <c r="I1787" t="s">
        <v>2423</v>
      </c>
      <c r="J1787" s="16">
        <f>F1787-E1787</f>
        <v>14</v>
      </c>
      <c r="K1787" s="16">
        <f>F1787*G1787</f>
        <v>36</v>
      </c>
      <c r="L1787" s="24">
        <f>(J1787/K1787)</f>
        <v>0.3888888888888889</v>
      </c>
      <c r="M1787" s="24">
        <f t="shared" si="27"/>
        <v>0.3888888888888889</v>
      </c>
    </row>
    <row r="1788" spans="1:13">
      <c r="A1788" s="25">
        <v>721</v>
      </c>
      <c r="B1788" s="12">
        <v>6</v>
      </c>
      <c r="C1788" s="19" t="s">
        <v>102</v>
      </c>
      <c r="D1788" t="s">
        <v>2420</v>
      </c>
      <c r="E1788" s="21">
        <v>14</v>
      </c>
      <c r="F1788" s="21">
        <v>24</v>
      </c>
      <c r="G1788" s="12">
        <v>3</v>
      </c>
      <c r="H1788" s="12">
        <v>44</v>
      </c>
      <c r="I1788" t="s">
        <v>2421</v>
      </c>
      <c r="J1788" s="16">
        <f>F1788-E1788</f>
        <v>10</v>
      </c>
      <c r="K1788" s="16">
        <f>F1788*G1788</f>
        <v>72</v>
      </c>
      <c r="L1788" s="24">
        <f>(J1788/K1788)</f>
        <v>0.1388888888888889</v>
      </c>
      <c r="M1788" s="24">
        <f t="shared" si="27"/>
        <v>0.41666666666666669</v>
      </c>
    </row>
    <row r="1789" spans="1:13">
      <c r="A1789" s="25">
        <v>721</v>
      </c>
      <c r="B1789" s="12">
        <v>6</v>
      </c>
      <c r="C1789" s="19" t="s">
        <v>64</v>
      </c>
      <c r="D1789" t="s">
        <v>2425</v>
      </c>
      <c r="E1789" s="21">
        <v>16</v>
      </c>
      <c r="F1789" s="21">
        <v>27</v>
      </c>
      <c r="G1789" s="12">
        <v>3</v>
      </c>
      <c r="H1789" s="12">
        <v>54</v>
      </c>
      <c r="I1789" t="s">
        <v>2423</v>
      </c>
      <c r="J1789" s="16">
        <f>F1789-E1789</f>
        <v>11</v>
      </c>
      <c r="K1789" s="16">
        <f>F1789*G1789</f>
        <v>81</v>
      </c>
      <c r="L1789" s="24">
        <f>(J1789/K1789)</f>
        <v>0.13580246913580246</v>
      </c>
      <c r="M1789" s="24">
        <f t="shared" si="27"/>
        <v>0.40740740740740738</v>
      </c>
    </row>
    <row r="1790" spans="1:13">
      <c r="A1790" s="25">
        <v>722</v>
      </c>
      <c r="B1790" s="12">
        <v>13</v>
      </c>
      <c r="C1790" s="19" t="s">
        <v>53</v>
      </c>
      <c r="D1790" t="s">
        <v>2438</v>
      </c>
      <c r="E1790" s="21">
        <v>13</v>
      </c>
      <c r="F1790" s="21">
        <v>21</v>
      </c>
      <c r="G1790" s="12">
        <v>3</v>
      </c>
      <c r="H1790" s="12">
        <v>43</v>
      </c>
      <c r="I1790" t="s">
        <v>2421</v>
      </c>
      <c r="J1790" s="16">
        <f>F1790-E1790</f>
        <v>8</v>
      </c>
      <c r="K1790" s="16">
        <f>F1790*G1790</f>
        <v>63</v>
      </c>
      <c r="L1790" s="24">
        <f>(J1790/K1790)</f>
        <v>0.12698412698412698</v>
      </c>
      <c r="M1790" s="24">
        <f t="shared" si="27"/>
        <v>0.38095238095238093</v>
      </c>
    </row>
    <row r="1791" spans="1:13">
      <c r="A1791" s="25">
        <v>722</v>
      </c>
      <c r="B1791" s="12">
        <v>13</v>
      </c>
      <c r="C1791" s="19" t="s">
        <v>133</v>
      </c>
      <c r="D1791" t="s">
        <v>2434</v>
      </c>
      <c r="E1791" s="21">
        <v>13</v>
      </c>
      <c r="F1791" s="21">
        <v>22</v>
      </c>
      <c r="G1791" s="12">
        <v>1</v>
      </c>
      <c r="H1791" s="12">
        <v>16</v>
      </c>
      <c r="I1791" t="s">
        <v>2421</v>
      </c>
      <c r="J1791" s="16">
        <f>F1791-E1791</f>
        <v>9</v>
      </c>
      <c r="K1791" s="16">
        <f>F1791*G1791</f>
        <v>22</v>
      </c>
      <c r="L1791" s="24">
        <f>(J1791/K1791)</f>
        <v>0.40909090909090912</v>
      </c>
      <c r="M1791" s="24">
        <f t="shared" si="27"/>
        <v>0.40909090909090912</v>
      </c>
    </row>
    <row r="1792" spans="1:13">
      <c r="A1792" s="25">
        <v>723</v>
      </c>
      <c r="B1792" s="12">
        <v>12</v>
      </c>
      <c r="C1792" s="19" t="s">
        <v>37</v>
      </c>
      <c r="D1792" t="s">
        <v>2430</v>
      </c>
      <c r="E1792" s="21">
        <v>16</v>
      </c>
      <c r="F1792" s="21">
        <v>28</v>
      </c>
      <c r="G1792" s="12">
        <v>2</v>
      </c>
      <c r="H1792" s="12">
        <v>22</v>
      </c>
      <c r="I1792" t="s">
        <v>2421</v>
      </c>
      <c r="J1792" s="16">
        <f>F1792-E1792</f>
        <v>12</v>
      </c>
      <c r="K1792" s="16">
        <f>F1792*G1792</f>
        <v>56</v>
      </c>
      <c r="L1792" s="24">
        <f>(J1792/K1792)</f>
        <v>0.21428571428571427</v>
      </c>
      <c r="M1792" s="24">
        <f t="shared" si="27"/>
        <v>0.42857142857142855</v>
      </c>
    </row>
    <row r="1793" spans="1:13">
      <c r="A1793" s="25">
        <v>723</v>
      </c>
      <c r="B1793" s="12">
        <v>12</v>
      </c>
      <c r="C1793" s="19" t="s">
        <v>24</v>
      </c>
      <c r="D1793" t="s">
        <v>2432</v>
      </c>
      <c r="E1793" s="21">
        <v>21</v>
      </c>
      <c r="F1793" s="21">
        <v>35</v>
      </c>
      <c r="G1793" s="12">
        <v>2</v>
      </c>
      <c r="H1793" s="12">
        <v>9</v>
      </c>
      <c r="I1793" t="s">
        <v>2421</v>
      </c>
      <c r="J1793" s="16">
        <f>F1793-E1793</f>
        <v>14</v>
      </c>
      <c r="K1793" s="16">
        <f>F1793*G1793</f>
        <v>70</v>
      </c>
      <c r="L1793" s="24">
        <f>(J1793/K1793)</f>
        <v>0.2</v>
      </c>
      <c r="M1793" s="24">
        <f t="shared" si="27"/>
        <v>0.4</v>
      </c>
    </row>
    <row r="1794" spans="1:13">
      <c r="A1794" s="25">
        <v>724</v>
      </c>
      <c r="B1794" s="12">
        <v>8</v>
      </c>
      <c r="C1794" s="19" t="s">
        <v>133</v>
      </c>
      <c r="D1794" t="s">
        <v>2434</v>
      </c>
      <c r="E1794" s="21">
        <v>13</v>
      </c>
      <c r="F1794" s="21">
        <v>22</v>
      </c>
      <c r="G1794" s="12">
        <v>3</v>
      </c>
      <c r="H1794" s="12">
        <v>56</v>
      </c>
      <c r="I1794" t="s">
        <v>2421</v>
      </c>
      <c r="J1794" s="16">
        <f>F1794-E1794</f>
        <v>9</v>
      </c>
      <c r="K1794" s="16">
        <f>F1794*G1794</f>
        <v>66</v>
      </c>
      <c r="L1794" s="24">
        <f>(J1794/K1794)</f>
        <v>0.13636363636363635</v>
      </c>
      <c r="M1794" s="24">
        <f t="shared" ref="M1794:M1857" si="28">(J1794/F1794)</f>
        <v>0.40909090909090912</v>
      </c>
    </row>
    <row r="1795" spans="1:13">
      <c r="A1795" s="25">
        <v>725</v>
      </c>
      <c r="B1795" s="12">
        <v>10</v>
      </c>
      <c r="C1795" s="19" t="s">
        <v>47</v>
      </c>
      <c r="D1795" t="s">
        <v>2435</v>
      </c>
      <c r="E1795" s="21">
        <v>20</v>
      </c>
      <c r="F1795" s="21">
        <v>34</v>
      </c>
      <c r="G1795" s="12">
        <v>3</v>
      </c>
      <c r="H1795" s="12">
        <v>30</v>
      </c>
      <c r="I1795" t="s">
        <v>2421</v>
      </c>
      <c r="J1795" s="16">
        <f>F1795-E1795</f>
        <v>14</v>
      </c>
      <c r="K1795" s="16">
        <f>F1795*G1795</f>
        <v>102</v>
      </c>
      <c r="L1795" s="24">
        <f>(J1795/K1795)</f>
        <v>0.13725490196078433</v>
      </c>
      <c r="M1795" s="24">
        <f t="shared" si="28"/>
        <v>0.41176470588235292</v>
      </c>
    </row>
    <row r="1796" spans="1:13">
      <c r="A1796" s="25">
        <v>725</v>
      </c>
      <c r="B1796" s="12">
        <v>10</v>
      </c>
      <c r="C1796" s="19" t="s">
        <v>133</v>
      </c>
      <c r="D1796" t="s">
        <v>2434</v>
      </c>
      <c r="E1796" s="21">
        <v>13</v>
      </c>
      <c r="F1796" s="21">
        <v>22</v>
      </c>
      <c r="G1796" s="12">
        <v>3</v>
      </c>
      <c r="H1796" s="12">
        <v>55</v>
      </c>
      <c r="I1796" t="s">
        <v>2421</v>
      </c>
      <c r="J1796" s="16">
        <f>F1796-E1796</f>
        <v>9</v>
      </c>
      <c r="K1796" s="16">
        <f>F1796*G1796</f>
        <v>66</v>
      </c>
      <c r="L1796" s="24">
        <f>(J1796/K1796)</f>
        <v>0.13636363636363635</v>
      </c>
      <c r="M1796" s="24">
        <f t="shared" si="28"/>
        <v>0.40909090909090912</v>
      </c>
    </row>
    <row r="1797" spans="1:13">
      <c r="A1797" s="25">
        <v>726</v>
      </c>
      <c r="B1797" s="12">
        <v>11</v>
      </c>
      <c r="C1797" s="19" t="s">
        <v>133</v>
      </c>
      <c r="D1797" t="s">
        <v>2434</v>
      </c>
      <c r="E1797" s="21">
        <v>13</v>
      </c>
      <c r="F1797" s="21">
        <v>22</v>
      </c>
      <c r="G1797" s="12">
        <v>2</v>
      </c>
      <c r="H1797" s="12">
        <v>6</v>
      </c>
      <c r="I1797" t="s">
        <v>2421</v>
      </c>
      <c r="J1797" s="16">
        <f>F1797-E1797</f>
        <v>9</v>
      </c>
      <c r="K1797" s="16">
        <f>F1797*G1797</f>
        <v>44</v>
      </c>
      <c r="L1797" s="24">
        <f>(J1797/K1797)</f>
        <v>0.20454545454545456</v>
      </c>
      <c r="M1797" s="24">
        <f t="shared" si="28"/>
        <v>0.40909090909090912</v>
      </c>
    </row>
    <row r="1798" spans="1:13">
      <c r="A1798" s="25">
        <v>726</v>
      </c>
      <c r="B1798" s="12">
        <v>11</v>
      </c>
      <c r="C1798" s="19" t="s">
        <v>56</v>
      </c>
      <c r="D1798" t="s">
        <v>2427</v>
      </c>
      <c r="E1798" s="21">
        <v>22</v>
      </c>
      <c r="F1798" s="21">
        <v>36</v>
      </c>
      <c r="G1798" s="12">
        <v>1</v>
      </c>
      <c r="H1798" s="12">
        <v>13</v>
      </c>
      <c r="I1798" t="s">
        <v>2421</v>
      </c>
      <c r="J1798" s="16">
        <f>F1798-E1798</f>
        <v>14</v>
      </c>
      <c r="K1798" s="16">
        <f>F1798*G1798</f>
        <v>36</v>
      </c>
      <c r="L1798" s="24">
        <f>(J1798/K1798)</f>
        <v>0.3888888888888889</v>
      </c>
      <c r="M1798" s="24">
        <f t="shared" si="28"/>
        <v>0.3888888888888889</v>
      </c>
    </row>
    <row r="1799" spans="1:13">
      <c r="A1799" s="25">
        <v>726</v>
      </c>
      <c r="B1799" s="12">
        <v>11</v>
      </c>
      <c r="C1799" s="19" t="s">
        <v>129</v>
      </c>
      <c r="D1799" t="s">
        <v>2437</v>
      </c>
      <c r="E1799" s="21">
        <v>14</v>
      </c>
      <c r="F1799" s="21">
        <v>23</v>
      </c>
      <c r="G1799" s="12">
        <v>2</v>
      </c>
      <c r="H1799" s="12">
        <v>55</v>
      </c>
      <c r="I1799" t="s">
        <v>2421</v>
      </c>
      <c r="J1799" s="16">
        <f>F1799-E1799</f>
        <v>9</v>
      </c>
      <c r="K1799" s="16">
        <f>F1799*G1799</f>
        <v>46</v>
      </c>
      <c r="L1799" s="24">
        <f>(J1799/K1799)</f>
        <v>0.19565217391304349</v>
      </c>
      <c r="M1799" s="24">
        <f t="shared" si="28"/>
        <v>0.39130434782608697</v>
      </c>
    </row>
    <row r="1800" spans="1:13">
      <c r="A1800" s="25">
        <v>727</v>
      </c>
      <c r="B1800" s="12">
        <v>17</v>
      </c>
      <c r="C1800" s="19" t="s">
        <v>88</v>
      </c>
      <c r="D1800" t="s">
        <v>2436</v>
      </c>
      <c r="E1800" s="21">
        <v>12</v>
      </c>
      <c r="F1800" s="21">
        <v>20</v>
      </c>
      <c r="G1800" s="12">
        <v>2</v>
      </c>
      <c r="H1800" s="12">
        <v>21</v>
      </c>
      <c r="I1800" t="s">
        <v>2423</v>
      </c>
      <c r="J1800" s="16">
        <f>F1800-E1800</f>
        <v>8</v>
      </c>
      <c r="K1800" s="16">
        <f>F1800*G1800</f>
        <v>40</v>
      </c>
      <c r="L1800" s="24">
        <f>(J1800/K1800)</f>
        <v>0.2</v>
      </c>
      <c r="M1800" s="24">
        <f t="shared" si="28"/>
        <v>0.4</v>
      </c>
    </row>
    <row r="1801" spans="1:13">
      <c r="A1801" s="25">
        <v>728</v>
      </c>
      <c r="B1801" s="12">
        <v>9</v>
      </c>
      <c r="C1801" s="19" t="s">
        <v>59</v>
      </c>
      <c r="D1801" t="s">
        <v>2439</v>
      </c>
      <c r="E1801" s="21">
        <v>10</v>
      </c>
      <c r="F1801" s="21">
        <v>18</v>
      </c>
      <c r="G1801" s="12">
        <v>1</v>
      </c>
      <c r="H1801" s="12">
        <v>42</v>
      </c>
      <c r="I1801" t="s">
        <v>2421</v>
      </c>
      <c r="J1801" s="16">
        <f>F1801-E1801</f>
        <v>8</v>
      </c>
      <c r="K1801" s="16">
        <f>F1801*G1801</f>
        <v>18</v>
      </c>
      <c r="L1801" s="24">
        <f>(J1801/K1801)</f>
        <v>0.44444444444444442</v>
      </c>
      <c r="M1801" s="24">
        <f t="shared" si="28"/>
        <v>0.44444444444444442</v>
      </c>
    </row>
    <row r="1802" spans="1:13">
      <c r="A1802" s="25">
        <v>728</v>
      </c>
      <c r="B1802" s="12">
        <v>9</v>
      </c>
      <c r="C1802" s="19" t="s">
        <v>64</v>
      </c>
      <c r="D1802" t="s">
        <v>2425</v>
      </c>
      <c r="E1802" s="21">
        <v>16</v>
      </c>
      <c r="F1802" s="21">
        <v>27</v>
      </c>
      <c r="G1802" s="12">
        <v>3</v>
      </c>
      <c r="H1802" s="12">
        <v>8</v>
      </c>
      <c r="I1802" t="s">
        <v>2421</v>
      </c>
      <c r="J1802" s="16">
        <f>F1802-E1802</f>
        <v>11</v>
      </c>
      <c r="K1802" s="16">
        <f>F1802*G1802</f>
        <v>81</v>
      </c>
      <c r="L1802" s="24">
        <f>(J1802/K1802)</f>
        <v>0.13580246913580246</v>
      </c>
      <c r="M1802" s="24">
        <f t="shared" si="28"/>
        <v>0.40740740740740738</v>
      </c>
    </row>
    <row r="1803" spans="1:13">
      <c r="A1803" s="25">
        <v>728</v>
      </c>
      <c r="B1803" s="12">
        <v>9</v>
      </c>
      <c r="C1803" s="19" t="s">
        <v>159</v>
      </c>
      <c r="D1803" t="s">
        <v>2433</v>
      </c>
      <c r="E1803" s="21">
        <v>19</v>
      </c>
      <c r="F1803" s="21">
        <v>32</v>
      </c>
      <c r="G1803" s="12">
        <v>3</v>
      </c>
      <c r="H1803" s="12">
        <v>22</v>
      </c>
      <c r="I1803" t="s">
        <v>2421</v>
      </c>
      <c r="J1803" s="16">
        <f>F1803-E1803</f>
        <v>13</v>
      </c>
      <c r="K1803" s="16">
        <f>F1803*G1803</f>
        <v>96</v>
      </c>
      <c r="L1803" s="24">
        <f>(J1803/K1803)</f>
        <v>0.13541666666666666</v>
      </c>
      <c r="M1803" s="24">
        <f t="shared" si="28"/>
        <v>0.40625</v>
      </c>
    </row>
    <row r="1804" spans="1:13">
      <c r="A1804" s="25">
        <v>729</v>
      </c>
      <c r="B1804" s="12">
        <v>20</v>
      </c>
      <c r="C1804" s="19" t="s">
        <v>47</v>
      </c>
      <c r="D1804" t="s">
        <v>2435</v>
      </c>
      <c r="E1804" s="21">
        <v>20</v>
      </c>
      <c r="F1804" s="21">
        <v>34</v>
      </c>
      <c r="G1804" s="12">
        <v>2</v>
      </c>
      <c r="H1804" s="12">
        <v>57</v>
      </c>
      <c r="I1804" t="s">
        <v>2421</v>
      </c>
      <c r="J1804" s="16">
        <f>F1804-E1804</f>
        <v>14</v>
      </c>
      <c r="K1804" s="16">
        <f>F1804*G1804</f>
        <v>68</v>
      </c>
      <c r="L1804" s="24">
        <f>(J1804/K1804)</f>
        <v>0.20588235294117646</v>
      </c>
      <c r="M1804" s="24">
        <f t="shared" si="28"/>
        <v>0.41176470588235292</v>
      </c>
    </row>
    <row r="1805" spans="1:13">
      <c r="A1805" s="25">
        <v>729</v>
      </c>
      <c r="B1805" s="12">
        <v>20</v>
      </c>
      <c r="C1805" s="19" t="s">
        <v>88</v>
      </c>
      <c r="D1805" t="s">
        <v>2436</v>
      </c>
      <c r="E1805" s="21">
        <v>12</v>
      </c>
      <c r="F1805" s="21">
        <v>20</v>
      </c>
      <c r="G1805" s="12">
        <v>3</v>
      </c>
      <c r="H1805" s="12">
        <v>8</v>
      </c>
      <c r="I1805" t="s">
        <v>2423</v>
      </c>
      <c r="J1805" s="16">
        <f>F1805-E1805</f>
        <v>8</v>
      </c>
      <c r="K1805" s="16">
        <f>F1805*G1805</f>
        <v>60</v>
      </c>
      <c r="L1805" s="24">
        <f>(J1805/K1805)</f>
        <v>0.13333333333333333</v>
      </c>
      <c r="M1805" s="24">
        <f t="shared" si="28"/>
        <v>0.4</v>
      </c>
    </row>
    <row r="1806" spans="1:13">
      <c r="A1806" s="25">
        <v>730</v>
      </c>
      <c r="B1806" s="12">
        <v>8</v>
      </c>
      <c r="C1806" s="19" t="s">
        <v>50</v>
      </c>
      <c r="D1806" t="s">
        <v>2422</v>
      </c>
      <c r="E1806" s="21">
        <v>18</v>
      </c>
      <c r="F1806" s="21">
        <v>30</v>
      </c>
      <c r="G1806" s="12">
        <v>3</v>
      </c>
      <c r="H1806" s="12">
        <v>32</v>
      </c>
      <c r="I1806" t="s">
        <v>2423</v>
      </c>
      <c r="J1806" s="16">
        <f>F1806-E1806</f>
        <v>12</v>
      </c>
      <c r="K1806" s="16">
        <f>F1806*G1806</f>
        <v>90</v>
      </c>
      <c r="L1806" s="24">
        <f>(J1806/K1806)</f>
        <v>0.13333333333333333</v>
      </c>
      <c r="M1806" s="24">
        <f t="shared" si="28"/>
        <v>0.4</v>
      </c>
    </row>
    <row r="1807" spans="1:13">
      <c r="A1807" s="25">
        <v>730</v>
      </c>
      <c r="B1807" s="12">
        <v>8</v>
      </c>
      <c r="C1807" s="19" t="s">
        <v>102</v>
      </c>
      <c r="D1807" t="s">
        <v>2420</v>
      </c>
      <c r="E1807" s="21">
        <v>14</v>
      </c>
      <c r="F1807" s="21">
        <v>24</v>
      </c>
      <c r="G1807" s="12">
        <v>1</v>
      </c>
      <c r="H1807" s="12">
        <v>47</v>
      </c>
      <c r="I1807" t="s">
        <v>2423</v>
      </c>
      <c r="J1807" s="16">
        <f>F1807-E1807</f>
        <v>10</v>
      </c>
      <c r="K1807" s="16">
        <f>F1807*G1807</f>
        <v>24</v>
      </c>
      <c r="L1807" s="24">
        <f>(J1807/K1807)</f>
        <v>0.41666666666666669</v>
      </c>
      <c r="M1807" s="24">
        <f t="shared" si="28"/>
        <v>0.41666666666666669</v>
      </c>
    </row>
    <row r="1808" spans="1:13">
      <c r="A1808" s="25">
        <v>731</v>
      </c>
      <c r="B1808" s="12">
        <v>17</v>
      </c>
      <c r="C1808" s="19" t="s">
        <v>159</v>
      </c>
      <c r="D1808" t="s">
        <v>2433</v>
      </c>
      <c r="E1808" s="21">
        <v>19</v>
      </c>
      <c r="F1808" s="21">
        <v>32</v>
      </c>
      <c r="G1808" s="12">
        <v>2</v>
      </c>
      <c r="H1808" s="12">
        <v>47</v>
      </c>
      <c r="I1808" t="s">
        <v>2423</v>
      </c>
      <c r="J1808" s="16">
        <f>F1808-E1808</f>
        <v>13</v>
      </c>
      <c r="K1808" s="16">
        <f>F1808*G1808</f>
        <v>64</v>
      </c>
      <c r="L1808" s="24">
        <f>(J1808/K1808)</f>
        <v>0.203125</v>
      </c>
      <c r="M1808" s="24">
        <f t="shared" si="28"/>
        <v>0.40625</v>
      </c>
    </row>
    <row r="1809" spans="1:13">
      <c r="A1809" s="25">
        <v>732</v>
      </c>
      <c r="B1809" s="12">
        <v>12</v>
      </c>
      <c r="C1809" s="19" t="s">
        <v>42</v>
      </c>
      <c r="D1809" t="s">
        <v>2426</v>
      </c>
      <c r="E1809" s="21">
        <v>25</v>
      </c>
      <c r="F1809" s="21">
        <v>40</v>
      </c>
      <c r="G1809" s="12">
        <v>3</v>
      </c>
      <c r="H1809" s="12">
        <v>29</v>
      </c>
      <c r="I1809" t="s">
        <v>2421</v>
      </c>
      <c r="J1809" s="16">
        <f>F1809-E1809</f>
        <v>15</v>
      </c>
      <c r="K1809" s="16">
        <f>F1809*G1809</f>
        <v>120</v>
      </c>
      <c r="L1809" s="24">
        <f>(J1809/K1809)</f>
        <v>0.125</v>
      </c>
      <c r="M1809" s="24">
        <f t="shared" si="28"/>
        <v>0.375</v>
      </c>
    </row>
    <row r="1810" spans="1:13">
      <c r="A1810" s="25">
        <v>732</v>
      </c>
      <c r="B1810" s="12">
        <v>12</v>
      </c>
      <c r="C1810" s="19" t="s">
        <v>96</v>
      </c>
      <c r="D1810" t="s">
        <v>2440</v>
      </c>
      <c r="E1810" s="21">
        <v>15</v>
      </c>
      <c r="F1810" s="21">
        <v>26</v>
      </c>
      <c r="G1810" s="12">
        <v>3</v>
      </c>
      <c r="H1810" s="12">
        <v>36</v>
      </c>
      <c r="I1810" t="s">
        <v>2423</v>
      </c>
      <c r="J1810" s="16">
        <f>F1810-E1810</f>
        <v>11</v>
      </c>
      <c r="K1810" s="16">
        <f>F1810*G1810</f>
        <v>78</v>
      </c>
      <c r="L1810" s="24">
        <f>(J1810/K1810)</f>
        <v>0.14102564102564102</v>
      </c>
      <c r="M1810" s="24">
        <f t="shared" si="28"/>
        <v>0.42307692307692307</v>
      </c>
    </row>
    <row r="1811" spans="1:13">
      <c r="A1811" s="25">
        <v>732</v>
      </c>
      <c r="B1811" s="12">
        <v>12</v>
      </c>
      <c r="C1811" s="19" t="s">
        <v>56</v>
      </c>
      <c r="D1811" t="s">
        <v>2427</v>
      </c>
      <c r="E1811" s="21">
        <v>22</v>
      </c>
      <c r="F1811" s="21">
        <v>36</v>
      </c>
      <c r="G1811" s="12">
        <v>3</v>
      </c>
      <c r="H1811" s="12">
        <v>56</v>
      </c>
      <c r="I1811" t="s">
        <v>2423</v>
      </c>
      <c r="J1811" s="16">
        <f>F1811-E1811</f>
        <v>14</v>
      </c>
      <c r="K1811" s="16">
        <f>F1811*G1811</f>
        <v>108</v>
      </c>
      <c r="L1811" s="24">
        <f>(J1811/K1811)</f>
        <v>0.12962962962962962</v>
      </c>
      <c r="M1811" s="24">
        <f t="shared" si="28"/>
        <v>0.3888888888888889</v>
      </c>
    </row>
    <row r="1812" spans="1:13">
      <c r="A1812" s="25">
        <v>733</v>
      </c>
      <c r="B1812" s="12">
        <v>14</v>
      </c>
      <c r="C1812" s="19" t="s">
        <v>56</v>
      </c>
      <c r="D1812" t="s">
        <v>2427</v>
      </c>
      <c r="E1812" s="21">
        <v>22</v>
      </c>
      <c r="F1812" s="21">
        <v>36</v>
      </c>
      <c r="G1812" s="12">
        <v>3</v>
      </c>
      <c r="H1812" s="12">
        <v>31</v>
      </c>
      <c r="I1812" t="s">
        <v>2423</v>
      </c>
      <c r="J1812" s="16">
        <f>F1812-E1812</f>
        <v>14</v>
      </c>
      <c r="K1812" s="16">
        <f>F1812*G1812</f>
        <v>108</v>
      </c>
      <c r="L1812" s="24">
        <f>(J1812/K1812)</f>
        <v>0.12962962962962962</v>
      </c>
      <c r="M1812" s="24">
        <f t="shared" si="28"/>
        <v>0.3888888888888889</v>
      </c>
    </row>
    <row r="1813" spans="1:13">
      <c r="A1813" s="25">
        <v>733</v>
      </c>
      <c r="B1813" s="12">
        <v>14</v>
      </c>
      <c r="C1813" s="19" t="s">
        <v>102</v>
      </c>
      <c r="D1813" t="s">
        <v>2420</v>
      </c>
      <c r="E1813" s="21">
        <v>14</v>
      </c>
      <c r="F1813" s="21">
        <v>24</v>
      </c>
      <c r="G1813" s="12">
        <v>1</v>
      </c>
      <c r="H1813" s="12">
        <v>34</v>
      </c>
      <c r="I1813" t="s">
        <v>2421</v>
      </c>
      <c r="J1813" s="16">
        <f>F1813-E1813</f>
        <v>10</v>
      </c>
      <c r="K1813" s="16">
        <f>F1813*G1813</f>
        <v>24</v>
      </c>
      <c r="L1813" s="24">
        <f>(J1813/K1813)</f>
        <v>0.41666666666666669</v>
      </c>
      <c r="M1813" s="24">
        <f t="shared" si="28"/>
        <v>0.41666666666666669</v>
      </c>
    </row>
    <row r="1814" spans="1:13">
      <c r="A1814" s="25">
        <v>733</v>
      </c>
      <c r="B1814" s="12">
        <v>14</v>
      </c>
      <c r="C1814" s="19" t="s">
        <v>64</v>
      </c>
      <c r="D1814" t="s">
        <v>2425</v>
      </c>
      <c r="E1814" s="21">
        <v>16</v>
      </c>
      <c r="F1814" s="21">
        <v>27</v>
      </c>
      <c r="G1814" s="12">
        <v>2</v>
      </c>
      <c r="H1814" s="12">
        <v>9</v>
      </c>
      <c r="I1814" t="s">
        <v>2423</v>
      </c>
      <c r="J1814" s="16">
        <f>F1814-E1814</f>
        <v>11</v>
      </c>
      <c r="K1814" s="16">
        <f>F1814*G1814</f>
        <v>54</v>
      </c>
      <c r="L1814" s="24">
        <f>(J1814/K1814)</f>
        <v>0.20370370370370369</v>
      </c>
      <c r="M1814" s="24">
        <f t="shared" si="28"/>
        <v>0.40740740740740738</v>
      </c>
    </row>
    <row r="1815" spans="1:13">
      <c r="A1815" s="25">
        <v>734</v>
      </c>
      <c r="B1815" s="12">
        <v>14</v>
      </c>
      <c r="C1815" s="19" t="s">
        <v>159</v>
      </c>
      <c r="D1815" t="s">
        <v>2433</v>
      </c>
      <c r="E1815" s="21">
        <v>19</v>
      </c>
      <c r="F1815" s="21">
        <v>32</v>
      </c>
      <c r="G1815" s="12">
        <v>3</v>
      </c>
      <c r="H1815" s="12">
        <v>11</v>
      </c>
      <c r="I1815" t="s">
        <v>2423</v>
      </c>
      <c r="J1815" s="16">
        <f>F1815-E1815</f>
        <v>13</v>
      </c>
      <c r="K1815" s="16">
        <f>F1815*G1815</f>
        <v>96</v>
      </c>
      <c r="L1815" s="24">
        <f>(J1815/K1815)</f>
        <v>0.13541666666666666</v>
      </c>
      <c r="M1815" s="24">
        <f t="shared" si="28"/>
        <v>0.40625</v>
      </c>
    </row>
    <row r="1816" spans="1:13">
      <c r="A1816" s="25">
        <v>734</v>
      </c>
      <c r="B1816" s="12">
        <v>14</v>
      </c>
      <c r="C1816" s="19" t="s">
        <v>102</v>
      </c>
      <c r="D1816" t="s">
        <v>2420</v>
      </c>
      <c r="E1816" s="21">
        <v>14</v>
      </c>
      <c r="F1816" s="21">
        <v>24</v>
      </c>
      <c r="G1816" s="12">
        <v>1</v>
      </c>
      <c r="H1816" s="12">
        <v>16</v>
      </c>
      <c r="I1816" t="s">
        <v>2421</v>
      </c>
      <c r="J1816" s="16">
        <f>F1816-E1816</f>
        <v>10</v>
      </c>
      <c r="K1816" s="16">
        <f>F1816*G1816</f>
        <v>24</v>
      </c>
      <c r="L1816" s="24">
        <f>(J1816/K1816)</f>
        <v>0.41666666666666669</v>
      </c>
      <c r="M1816" s="24">
        <f t="shared" si="28"/>
        <v>0.41666666666666669</v>
      </c>
    </row>
    <row r="1817" spans="1:13">
      <c r="A1817" s="25">
        <v>734</v>
      </c>
      <c r="B1817" s="12">
        <v>14</v>
      </c>
      <c r="C1817" s="19" t="s">
        <v>68</v>
      </c>
      <c r="D1817" t="s">
        <v>2431</v>
      </c>
      <c r="E1817" s="21">
        <v>11</v>
      </c>
      <c r="F1817" s="21">
        <v>19</v>
      </c>
      <c r="G1817" s="12">
        <v>1</v>
      </c>
      <c r="H1817" s="12">
        <v>25</v>
      </c>
      <c r="I1817" t="s">
        <v>2421</v>
      </c>
      <c r="J1817" s="16">
        <f>F1817-E1817</f>
        <v>8</v>
      </c>
      <c r="K1817" s="16">
        <f>F1817*G1817</f>
        <v>19</v>
      </c>
      <c r="L1817" s="24">
        <f>(J1817/K1817)</f>
        <v>0.42105263157894735</v>
      </c>
      <c r="M1817" s="24">
        <f t="shared" si="28"/>
        <v>0.42105263157894735</v>
      </c>
    </row>
    <row r="1818" spans="1:13">
      <c r="A1818" s="25">
        <v>735</v>
      </c>
      <c r="B1818" s="12">
        <v>20</v>
      </c>
      <c r="C1818" s="19" t="s">
        <v>129</v>
      </c>
      <c r="D1818" t="s">
        <v>2437</v>
      </c>
      <c r="E1818" s="21">
        <v>14</v>
      </c>
      <c r="F1818" s="21">
        <v>23</v>
      </c>
      <c r="G1818" s="12">
        <v>2</v>
      </c>
      <c r="H1818" s="12">
        <v>30</v>
      </c>
      <c r="I1818" t="s">
        <v>2423</v>
      </c>
      <c r="J1818" s="16">
        <f>F1818-E1818</f>
        <v>9</v>
      </c>
      <c r="K1818" s="16">
        <f>F1818*G1818</f>
        <v>46</v>
      </c>
      <c r="L1818" s="24">
        <f>(J1818/K1818)</f>
        <v>0.19565217391304349</v>
      </c>
      <c r="M1818" s="24">
        <f t="shared" si="28"/>
        <v>0.39130434782608697</v>
      </c>
    </row>
    <row r="1819" spans="1:13">
      <c r="A1819" s="25">
        <v>735</v>
      </c>
      <c r="B1819" s="12">
        <v>20</v>
      </c>
      <c r="C1819" s="19" t="s">
        <v>159</v>
      </c>
      <c r="D1819" t="s">
        <v>2433</v>
      </c>
      <c r="E1819" s="21">
        <v>19</v>
      </c>
      <c r="F1819" s="21">
        <v>32</v>
      </c>
      <c r="G1819" s="12">
        <v>3</v>
      </c>
      <c r="H1819" s="12">
        <v>57</v>
      </c>
      <c r="I1819" t="s">
        <v>2421</v>
      </c>
      <c r="J1819" s="16">
        <f>F1819-E1819</f>
        <v>13</v>
      </c>
      <c r="K1819" s="16">
        <f>F1819*G1819</f>
        <v>96</v>
      </c>
      <c r="L1819" s="24">
        <f>(J1819/K1819)</f>
        <v>0.13541666666666666</v>
      </c>
      <c r="M1819" s="24">
        <f t="shared" si="28"/>
        <v>0.40625</v>
      </c>
    </row>
    <row r="1820" spans="1:13">
      <c r="A1820" s="25">
        <v>736</v>
      </c>
      <c r="B1820" s="12">
        <v>17</v>
      </c>
      <c r="C1820" s="19" t="s">
        <v>133</v>
      </c>
      <c r="D1820" t="s">
        <v>2434</v>
      </c>
      <c r="E1820" s="21">
        <v>13</v>
      </c>
      <c r="F1820" s="21">
        <v>22</v>
      </c>
      <c r="G1820" s="12">
        <v>3</v>
      </c>
      <c r="H1820" s="12">
        <v>22</v>
      </c>
      <c r="I1820" t="s">
        <v>2423</v>
      </c>
      <c r="J1820" s="16">
        <f>F1820-E1820</f>
        <v>9</v>
      </c>
      <c r="K1820" s="16">
        <f>F1820*G1820</f>
        <v>66</v>
      </c>
      <c r="L1820" s="24">
        <f>(J1820/K1820)</f>
        <v>0.13636363636363635</v>
      </c>
      <c r="M1820" s="24">
        <f t="shared" si="28"/>
        <v>0.40909090909090912</v>
      </c>
    </row>
    <row r="1821" spans="1:13">
      <c r="A1821" s="25">
        <v>736</v>
      </c>
      <c r="B1821" s="12">
        <v>17</v>
      </c>
      <c r="C1821" s="19" t="s">
        <v>37</v>
      </c>
      <c r="D1821" t="s">
        <v>2430</v>
      </c>
      <c r="E1821" s="21">
        <v>16</v>
      </c>
      <c r="F1821" s="21">
        <v>28</v>
      </c>
      <c r="G1821" s="12">
        <v>2</v>
      </c>
      <c r="H1821" s="12">
        <v>43</v>
      </c>
      <c r="I1821" t="s">
        <v>2421</v>
      </c>
      <c r="J1821" s="16">
        <f>F1821-E1821</f>
        <v>12</v>
      </c>
      <c r="K1821" s="16">
        <f>F1821*G1821</f>
        <v>56</v>
      </c>
      <c r="L1821" s="24">
        <f>(J1821/K1821)</f>
        <v>0.21428571428571427</v>
      </c>
      <c r="M1821" s="24">
        <f t="shared" si="28"/>
        <v>0.42857142857142855</v>
      </c>
    </row>
    <row r="1822" spans="1:13">
      <c r="A1822" s="25">
        <v>736</v>
      </c>
      <c r="B1822" s="12">
        <v>17</v>
      </c>
      <c r="C1822" s="19" t="s">
        <v>72</v>
      </c>
      <c r="D1822" t="s">
        <v>2424</v>
      </c>
      <c r="E1822" s="21">
        <v>19</v>
      </c>
      <c r="F1822" s="21">
        <v>31</v>
      </c>
      <c r="G1822" s="12">
        <v>3</v>
      </c>
      <c r="H1822" s="12">
        <v>27</v>
      </c>
      <c r="I1822" t="s">
        <v>2423</v>
      </c>
      <c r="J1822" s="16">
        <f>F1822-E1822</f>
        <v>12</v>
      </c>
      <c r="K1822" s="16">
        <f>F1822*G1822</f>
        <v>93</v>
      </c>
      <c r="L1822" s="24">
        <f>(J1822/K1822)</f>
        <v>0.12903225806451613</v>
      </c>
      <c r="M1822" s="24">
        <f t="shared" si="28"/>
        <v>0.38709677419354838</v>
      </c>
    </row>
    <row r="1823" spans="1:13">
      <c r="A1823" s="25">
        <v>737</v>
      </c>
      <c r="B1823" s="12">
        <v>6</v>
      </c>
      <c r="C1823" s="19" t="s">
        <v>32</v>
      </c>
      <c r="D1823" t="s">
        <v>2428</v>
      </c>
      <c r="E1823" s="21">
        <v>17</v>
      </c>
      <c r="F1823" s="21">
        <v>29</v>
      </c>
      <c r="G1823" s="12">
        <v>2</v>
      </c>
      <c r="H1823" s="12">
        <v>17</v>
      </c>
      <c r="I1823" t="s">
        <v>2423</v>
      </c>
      <c r="J1823" s="16">
        <f>F1823-E1823</f>
        <v>12</v>
      </c>
      <c r="K1823" s="16">
        <f>F1823*G1823</f>
        <v>58</v>
      </c>
      <c r="L1823" s="24">
        <f>(J1823/K1823)</f>
        <v>0.20689655172413793</v>
      </c>
      <c r="M1823" s="24">
        <f t="shared" si="28"/>
        <v>0.41379310344827586</v>
      </c>
    </row>
    <row r="1824" spans="1:13">
      <c r="A1824" s="25">
        <v>737</v>
      </c>
      <c r="B1824" s="12">
        <v>6</v>
      </c>
      <c r="C1824" s="19" t="s">
        <v>50</v>
      </c>
      <c r="D1824" t="s">
        <v>2422</v>
      </c>
      <c r="E1824" s="21">
        <v>18</v>
      </c>
      <c r="F1824" s="21">
        <v>30</v>
      </c>
      <c r="G1824" s="12">
        <v>2</v>
      </c>
      <c r="H1824" s="12">
        <v>5</v>
      </c>
      <c r="I1824" t="s">
        <v>2421</v>
      </c>
      <c r="J1824" s="16">
        <f>F1824-E1824</f>
        <v>12</v>
      </c>
      <c r="K1824" s="16">
        <f>F1824*G1824</f>
        <v>60</v>
      </c>
      <c r="L1824" s="24">
        <f>(J1824/K1824)</f>
        <v>0.2</v>
      </c>
      <c r="M1824" s="24">
        <f t="shared" si="28"/>
        <v>0.4</v>
      </c>
    </row>
    <row r="1825" spans="1:13">
      <c r="A1825" s="25">
        <v>738</v>
      </c>
      <c r="B1825" s="12">
        <v>15</v>
      </c>
      <c r="C1825" s="19" t="s">
        <v>96</v>
      </c>
      <c r="D1825" t="s">
        <v>2440</v>
      </c>
      <c r="E1825" s="21">
        <v>15</v>
      </c>
      <c r="F1825" s="21">
        <v>26</v>
      </c>
      <c r="G1825" s="12">
        <v>2</v>
      </c>
      <c r="H1825" s="12">
        <v>59</v>
      </c>
      <c r="I1825" t="s">
        <v>2421</v>
      </c>
      <c r="J1825" s="16">
        <f>F1825-E1825</f>
        <v>11</v>
      </c>
      <c r="K1825" s="16">
        <f>F1825*G1825</f>
        <v>52</v>
      </c>
      <c r="L1825" s="24">
        <f>(J1825/K1825)</f>
        <v>0.21153846153846154</v>
      </c>
      <c r="M1825" s="24">
        <f t="shared" si="28"/>
        <v>0.42307692307692307</v>
      </c>
    </row>
    <row r="1826" spans="1:13">
      <c r="A1826" s="25">
        <v>738</v>
      </c>
      <c r="B1826" s="12">
        <v>15</v>
      </c>
      <c r="C1826" s="19" t="s">
        <v>37</v>
      </c>
      <c r="D1826" t="s">
        <v>2430</v>
      </c>
      <c r="E1826" s="21">
        <v>16</v>
      </c>
      <c r="F1826" s="21">
        <v>28</v>
      </c>
      <c r="G1826" s="12">
        <v>1</v>
      </c>
      <c r="H1826" s="12">
        <v>15</v>
      </c>
      <c r="I1826" t="s">
        <v>2421</v>
      </c>
      <c r="J1826" s="16">
        <f>F1826-E1826</f>
        <v>12</v>
      </c>
      <c r="K1826" s="16">
        <f>F1826*G1826</f>
        <v>28</v>
      </c>
      <c r="L1826" s="24">
        <f>(J1826/K1826)</f>
        <v>0.42857142857142855</v>
      </c>
      <c r="M1826" s="24">
        <f t="shared" si="28"/>
        <v>0.42857142857142855</v>
      </c>
    </row>
    <row r="1827" spans="1:13">
      <c r="A1827" s="25">
        <v>738</v>
      </c>
      <c r="B1827" s="12">
        <v>15</v>
      </c>
      <c r="C1827" s="19" t="s">
        <v>59</v>
      </c>
      <c r="D1827" t="s">
        <v>2439</v>
      </c>
      <c r="E1827" s="21">
        <v>10</v>
      </c>
      <c r="F1827" s="21">
        <v>18</v>
      </c>
      <c r="G1827" s="12">
        <v>3</v>
      </c>
      <c r="H1827" s="12">
        <v>20</v>
      </c>
      <c r="I1827" t="s">
        <v>2423</v>
      </c>
      <c r="J1827" s="16">
        <f>F1827-E1827</f>
        <v>8</v>
      </c>
      <c r="K1827" s="16">
        <f>F1827*G1827</f>
        <v>54</v>
      </c>
      <c r="L1827" s="24">
        <f>(J1827/K1827)</f>
        <v>0.14814814814814814</v>
      </c>
      <c r="M1827" s="24">
        <f t="shared" si="28"/>
        <v>0.44444444444444442</v>
      </c>
    </row>
    <row r="1828" spans="1:13">
      <c r="A1828" s="25">
        <v>739</v>
      </c>
      <c r="B1828" s="12">
        <v>10</v>
      </c>
      <c r="C1828" s="19" t="s">
        <v>129</v>
      </c>
      <c r="D1828" t="s">
        <v>2437</v>
      </c>
      <c r="E1828" s="21">
        <v>14</v>
      </c>
      <c r="F1828" s="21">
        <v>23</v>
      </c>
      <c r="G1828" s="12">
        <v>2</v>
      </c>
      <c r="H1828" s="12">
        <v>54</v>
      </c>
      <c r="I1828" t="s">
        <v>2421</v>
      </c>
      <c r="J1828" s="16">
        <f>F1828-E1828</f>
        <v>9</v>
      </c>
      <c r="K1828" s="16">
        <f>F1828*G1828</f>
        <v>46</v>
      </c>
      <c r="L1828" s="24">
        <f>(J1828/K1828)</f>
        <v>0.19565217391304349</v>
      </c>
      <c r="M1828" s="24">
        <f t="shared" si="28"/>
        <v>0.39130434782608697</v>
      </c>
    </row>
    <row r="1829" spans="1:13">
      <c r="A1829" s="25">
        <v>740</v>
      </c>
      <c r="B1829" s="12">
        <v>16</v>
      </c>
      <c r="C1829" s="19" t="s">
        <v>37</v>
      </c>
      <c r="D1829" t="s">
        <v>2430</v>
      </c>
      <c r="E1829" s="21">
        <v>16</v>
      </c>
      <c r="F1829" s="21">
        <v>28</v>
      </c>
      <c r="G1829" s="12">
        <v>3</v>
      </c>
      <c r="H1829" s="12">
        <v>31</v>
      </c>
      <c r="I1829" t="s">
        <v>2421</v>
      </c>
      <c r="J1829" s="16">
        <f>F1829-E1829</f>
        <v>12</v>
      </c>
      <c r="K1829" s="16">
        <f>F1829*G1829</f>
        <v>84</v>
      </c>
      <c r="L1829" s="24">
        <f>(J1829/K1829)</f>
        <v>0.14285714285714285</v>
      </c>
      <c r="M1829" s="24">
        <f t="shared" si="28"/>
        <v>0.42857142857142855</v>
      </c>
    </row>
    <row r="1830" spans="1:13">
      <c r="A1830" s="25">
        <v>740</v>
      </c>
      <c r="B1830" s="12">
        <v>16</v>
      </c>
      <c r="C1830" s="19" t="s">
        <v>159</v>
      </c>
      <c r="D1830" t="s">
        <v>2433</v>
      </c>
      <c r="E1830" s="21">
        <v>19</v>
      </c>
      <c r="F1830" s="21">
        <v>32</v>
      </c>
      <c r="G1830" s="12">
        <v>1</v>
      </c>
      <c r="H1830" s="12">
        <v>16</v>
      </c>
      <c r="I1830" t="s">
        <v>2423</v>
      </c>
      <c r="J1830" s="16">
        <f>F1830-E1830</f>
        <v>13</v>
      </c>
      <c r="K1830" s="16">
        <f>F1830*G1830</f>
        <v>32</v>
      </c>
      <c r="L1830" s="24">
        <f>(J1830/K1830)</f>
        <v>0.40625</v>
      </c>
      <c r="M1830" s="24">
        <f t="shared" si="28"/>
        <v>0.40625</v>
      </c>
    </row>
    <row r="1831" spans="1:13">
      <c r="A1831" s="25">
        <v>740</v>
      </c>
      <c r="B1831" s="12">
        <v>16</v>
      </c>
      <c r="C1831" s="19" t="s">
        <v>56</v>
      </c>
      <c r="D1831" t="s">
        <v>2427</v>
      </c>
      <c r="E1831" s="21">
        <v>22</v>
      </c>
      <c r="F1831" s="21">
        <v>36</v>
      </c>
      <c r="G1831" s="12">
        <v>3</v>
      </c>
      <c r="H1831" s="12">
        <v>45</v>
      </c>
      <c r="I1831" t="s">
        <v>2423</v>
      </c>
      <c r="J1831" s="16">
        <f>F1831-E1831</f>
        <v>14</v>
      </c>
      <c r="K1831" s="16">
        <f>F1831*G1831</f>
        <v>108</v>
      </c>
      <c r="L1831" s="24">
        <f>(J1831/K1831)</f>
        <v>0.12962962962962962</v>
      </c>
      <c r="M1831" s="24">
        <f t="shared" si="28"/>
        <v>0.3888888888888889</v>
      </c>
    </row>
    <row r="1832" spans="1:13">
      <c r="A1832" s="25">
        <v>740</v>
      </c>
      <c r="B1832" s="12">
        <v>16</v>
      </c>
      <c r="C1832" s="19" t="s">
        <v>129</v>
      </c>
      <c r="D1832" t="s">
        <v>2437</v>
      </c>
      <c r="E1832" s="21">
        <v>14</v>
      </c>
      <c r="F1832" s="21">
        <v>23</v>
      </c>
      <c r="G1832" s="12">
        <v>3</v>
      </c>
      <c r="H1832" s="12">
        <v>21</v>
      </c>
      <c r="I1832" t="s">
        <v>2423</v>
      </c>
      <c r="J1832" s="16">
        <f>F1832-E1832</f>
        <v>9</v>
      </c>
      <c r="K1832" s="16">
        <f>F1832*G1832</f>
        <v>69</v>
      </c>
      <c r="L1832" s="24">
        <f>(J1832/K1832)</f>
        <v>0.13043478260869565</v>
      </c>
      <c r="M1832" s="24">
        <f t="shared" si="28"/>
        <v>0.39130434782608697</v>
      </c>
    </row>
    <row r="1833" spans="1:13">
      <c r="A1833" s="25">
        <v>741</v>
      </c>
      <c r="B1833" s="12">
        <v>14</v>
      </c>
      <c r="C1833" s="19" t="s">
        <v>102</v>
      </c>
      <c r="D1833" t="s">
        <v>2420</v>
      </c>
      <c r="E1833" s="21">
        <v>14</v>
      </c>
      <c r="F1833" s="21">
        <v>24</v>
      </c>
      <c r="G1833" s="12">
        <v>3</v>
      </c>
      <c r="H1833" s="12">
        <v>52</v>
      </c>
      <c r="I1833" t="s">
        <v>2423</v>
      </c>
      <c r="J1833" s="16">
        <f>F1833-E1833</f>
        <v>10</v>
      </c>
      <c r="K1833" s="16">
        <f>F1833*G1833</f>
        <v>72</v>
      </c>
      <c r="L1833" s="24">
        <f>(J1833/K1833)</f>
        <v>0.1388888888888889</v>
      </c>
      <c r="M1833" s="24">
        <f t="shared" si="28"/>
        <v>0.41666666666666669</v>
      </c>
    </row>
    <row r="1834" spans="1:13">
      <c r="A1834" s="25">
        <v>741</v>
      </c>
      <c r="B1834" s="12">
        <v>14</v>
      </c>
      <c r="C1834" s="19" t="s">
        <v>32</v>
      </c>
      <c r="D1834" t="s">
        <v>2428</v>
      </c>
      <c r="E1834" s="21">
        <v>17</v>
      </c>
      <c r="F1834" s="21">
        <v>29</v>
      </c>
      <c r="G1834" s="12">
        <v>2</v>
      </c>
      <c r="H1834" s="12">
        <v>40</v>
      </c>
      <c r="I1834" t="s">
        <v>2421</v>
      </c>
      <c r="J1834" s="16">
        <f>F1834-E1834</f>
        <v>12</v>
      </c>
      <c r="K1834" s="16">
        <f>F1834*G1834</f>
        <v>58</v>
      </c>
      <c r="L1834" s="24">
        <f>(J1834/K1834)</f>
        <v>0.20689655172413793</v>
      </c>
      <c r="M1834" s="24">
        <f t="shared" si="28"/>
        <v>0.41379310344827586</v>
      </c>
    </row>
    <row r="1835" spans="1:13">
      <c r="A1835" s="25">
        <v>741</v>
      </c>
      <c r="B1835" s="12">
        <v>14</v>
      </c>
      <c r="C1835" s="19" t="s">
        <v>172</v>
      </c>
      <c r="D1835" t="s">
        <v>2429</v>
      </c>
      <c r="E1835" s="21">
        <v>20</v>
      </c>
      <c r="F1835" s="21">
        <v>33</v>
      </c>
      <c r="G1835" s="12">
        <v>3</v>
      </c>
      <c r="H1835" s="12">
        <v>39</v>
      </c>
      <c r="I1835" t="s">
        <v>2423</v>
      </c>
      <c r="J1835" s="16">
        <f>F1835-E1835</f>
        <v>13</v>
      </c>
      <c r="K1835" s="16">
        <f>F1835*G1835</f>
        <v>99</v>
      </c>
      <c r="L1835" s="24">
        <f>(J1835/K1835)</f>
        <v>0.13131313131313133</v>
      </c>
      <c r="M1835" s="24">
        <f t="shared" si="28"/>
        <v>0.39393939393939392</v>
      </c>
    </row>
    <row r="1836" spans="1:13">
      <c r="A1836" s="25">
        <v>741</v>
      </c>
      <c r="B1836" s="12">
        <v>14</v>
      </c>
      <c r="C1836" s="19" t="s">
        <v>37</v>
      </c>
      <c r="D1836" t="s">
        <v>2430</v>
      </c>
      <c r="E1836" s="21">
        <v>16</v>
      </c>
      <c r="F1836" s="21">
        <v>28</v>
      </c>
      <c r="G1836" s="12">
        <v>2</v>
      </c>
      <c r="H1836" s="12">
        <v>34</v>
      </c>
      <c r="I1836" t="s">
        <v>2423</v>
      </c>
      <c r="J1836" s="16">
        <f>F1836-E1836</f>
        <v>12</v>
      </c>
      <c r="K1836" s="16">
        <f>F1836*G1836</f>
        <v>56</v>
      </c>
      <c r="L1836" s="24">
        <f>(J1836/K1836)</f>
        <v>0.21428571428571427</v>
      </c>
      <c r="M1836" s="24">
        <f t="shared" si="28"/>
        <v>0.42857142857142855</v>
      </c>
    </row>
    <row r="1837" spans="1:13">
      <c r="A1837" s="25">
        <v>742</v>
      </c>
      <c r="B1837" s="12">
        <v>20</v>
      </c>
      <c r="C1837" s="19" t="s">
        <v>72</v>
      </c>
      <c r="D1837" t="s">
        <v>2424</v>
      </c>
      <c r="E1837" s="21">
        <v>19</v>
      </c>
      <c r="F1837" s="21">
        <v>31</v>
      </c>
      <c r="G1837" s="12">
        <v>1</v>
      </c>
      <c r="H1837" s="12">
        <v>41</v>
      </c>
      <c r="I1837" t="s">
        <v>2423</v>
      </c>
      <c r="J1837" s="16">
        <f>F1837-E1837</f>
        <v>12</v>
      </c>
      <c r="K1837" s="16">
        <f>F1837*G1837</f>
        <v>31</v>
      </c>
      <c r="L1837" s="24">
        <f>(J1837/K1837)</f>
        <v>0.38709677419354838</v>
      </c>
      <c r="M1837" s="24">
        <f t="shared" si="28"/>
        <v>0.38709677419354838</v>
      </c>
    </row>
    <row r="1838" spans="1:13">
      <c r="A1838" s="25">
        <v>742</v>
      </c>
      <c r="B1838" s="12">
        <v>20</v>
      </c>
      <c r="C1838" s="19" t="s">
        <v>50</v>
      </c>
      <c r="D1838" t="s">
        <v>2422</v>
      </c>
      <c r="E1838" s="21">
        <v>18</v>
      </c>
      <c r="F1838" s="21">
        <v>30</v>
      </c>
      <c r="G1838" s="12">
        <v>3</v>
      </c>
      <c r="H1838" s="12">
        <v>43</v>
      </c>
      <c r="I1838" t="s">
        <v>2421</v>
      </c>
      <c r="J1838" s="16">
        <f>F1838-E1838</f>
        <v>12</v>
      </c>
      <c r="K1838" s="16">
        <f>F1838*G1838</f>
        <v>90</v>
      </c>
      <c r="L1838" s="24">
        <f>(J1838/K1838)</f>
        <v>0.13333333333333333</v>
      </c>
      <c r="M1838" s="24">
        <f t="shared" si="28"/>
        <v>0.4</v>
      </c>
    </row>
    <row r="1839" spans="1:13">
      <c r="A1839" s="25">
        <v>742</v>
      </c>
      <c r="B1839" s="12">
        <v>20</v>
      </c>
      <c r="C1839" s="19" t="s">
        <v>96</v>
      </c>
      <c r="D1839" t="s">
        <v>2440</v>
      </c>
      <c r="E1839" s="21">
        <v>15</v>
      </c>
      <c r="F1839" s="21">
        <v>26</v>
      </c>
      <c r="G1839" s="12">
        <v>1</v>
      </c>
      <c r="H1839" s="12">
        <v>26</v>
      </c>
      <c r="I1839" t="s">
        <v>2423</v>
      </c>
      <c r="J1839" s="16">
        <f>F1839-E1839</f>
        <v>11</v>
      </c>
      <c r="K1839" s="16">
        <f>F1839*G1839</f>
        <v>26</v>
      </c>
      <c r="L1839" s="24">
        <f>(J1839/K1839)</f>
        <v>0.42307692307692307</v>
      </c>
      <c r="M1839" s="24">
        <f t="shared" si="28"/>
        <v>0.42307692307692307</v>
      </c>
    </row>
    <row r="1840" spans="1:13">
      <c r="A1840" s="25">
        <v>742</v>
      </c>
      <c r="B1840" s="12">
        <v>20</v>
      </c>
      <c r="C1840" s="19" t="s">
        <v>68</v>
      </c>
      <c r="D1840" t="s">
        <v>2431</v>
      </c>
      <c r="E1840" s="21">
        <v>11</v>
      </c>
      <c r="F1840" s="21">
        <v>19</v>
      </c>
      <c r="G1840" s="12">
        <v>1</v>
      </c>
      <c r="H1840" s="12">
        <v>35</v>
      </c>
      <c r="I1840" t="s">
        <v>2421</v>
      </c>
      <c r="J1840" s="16">
        <f>F1840-E1840</f>
        <v>8</v>
      </c>
      <c r="K1840" s="16">
        <f>F1840*G1840</f>
        <v>19</v>
      </c>
      <c r="L1840" s="24">
        <f>(J1840/K1840)</f>
        <v>0.42105263157894735</v>
      </c>
      <c r="M1840" s="24">
        <f t="shared" si="28"/>
        <v>0.42105263157894735</v>
      </c>
    </row>
    <row r="1841" spans="1:13">
      <c r="A1841" s="25">
        <v>743</v>
      </c>
      <c r="B1841" s="12">
        <v>19</v>
      </c>
      <c r="C1841" s="19" t="s">
        <v>96</v>
      </c>
      <c r="D1841" t="s">
        <v>2440</v>
      </c>
      <c r="E1841" s="21">
        <v>15</v>
      </c>
      <c r="F1841" s="21">
        <v>26</v>
      </c>
      <c r="G1841" s="12">
        <v>2</v>
      </c>
      <c r="H1841" s="12">
        <v>59</v>
      </c>
      <c r="I1841" t="s">
        <v>2423</v>
      </c>
      <c r="J1841" s="16">
        <f>F1841-E1841</f>
        <v>11</v>
      </c>
      <c r="K1841" s="16">
        <f>F1841*G1841</f>
        <v>52</v>
      </c>
      <c r="L1841" s="24">
        <f>(J1841/K1841)</f>
        <v>0.21153846153846154</v>
      </c>
      <c r="M1841" s="24">
        <f t="shared" si="28"/>
        <v>0.42307692307692307</v>
      </c>
    </row>
    <row r="1842" spans="1:13">
      <c r="A1842" s="25">
        <v>743</v>
      </c>
      <c r="B1842" s="12">
        <v>19</v>
      </c>
      <c r="C1842" s="19" t="s">
        <v>59</v>
      </c>
      <c r="D1842" t="s">
        <v>2439</v>
      </c>
      <c r="E1842" s="21">
        <v>10</v>
      </c>
      <c r="F1842" s="21">
        <v>18</v>
      </c>
      <c r="G1842" s="12">
        <v>2</v>
      </c>
      <c r="H1842" s="12">
        <v>41</v>
      </c>
      <c r="I1842" t="s">
        <v>2421</v>
      </c>
      <c r="J1842" s="16">
        <f>F1842-E1842</f>
        <v>8</v>
      </c>
      <c r="K1842" s="16">
        <f>F1842*G1842</f>
        <v>36</v>
      </c>
      <c r="L1842" s="24">
        <f>(J1842/K1842)</f>
        <v>0.22222222222222221</v>
      </c>
      <c r="M1842" s="24">
        <f t="shared" si="28"/>
        <v>0.44444444444444442</v>
      </c>
    </row>
    <row r="1843" spans="1:13">
      <c r="A1843" s="25">
        <v>743</v>
      </c>
      <c r="B1843" s="12">
        <v>19</v>
      </c>
      <c r="C1843" s="19" t="s">
        <v>129</v>
      </c>
      <c r="D1843" t="s">
        <v>2437</v>
      </c>
      <c r="E1843" s="21">
        <v>14</v>
      </c>
      <c r="F1843" s="21">
        <v>23</v>
      </c>
      <c r="G1843" s="12">
        <v>2</v>
      </c>
      <c r="H1843" s="12">
        <v>43</v>
      </c>
      <c r="I1843" t="s">
        <v>2423</v>
      </c>
      <c r="J1843" s="16">
        <f>F1843-E1843</f>
        <v>9</v>
      </c>
      <c r="K1843" s="16">
        <f>F1843*G1843</f>
        <v>46</v>
      </c>
      <c r="L1843" s="24">
        <f>(J1843/K1843)</f>
        <v>0.19565217391304349</v>
      </c>
      <c r="M1843" s="24">
        <f t="shared" si="28"/>
        <v>0.39130434782608697</v>
      </c>
    </row>
    <row r="1844" spans="1:13">
      <c r="A1844" s="25">
        <v>744</v>
      </c>
      <c r="B1844" s="12">
        <v>11</v>
      </c>
      <c r="C1844" s="19" t="s">
        <v>59</v>
      </c>
      <c r="D1844" t="s">
        <v>2439</v>
      </c>
      <c r="E1844" s="21">
        <v>10</v>
      </c>
      <c r="F1844" s="21">
        <v>18</v>
      </c>
      <c r="G1844" s="12">
        <v>1</v>
      </c>
      <c r="H1844" s="12">
        <v>57</v>
      </c>
      <c r="I1844" t="s">
        <v>2421</v>
      </c>
      <c r="J1844" s="16">
        <f>F1844-E1844</f>
        <v>8</v>
      </c>
      <c r="K1844" s="16">
        <f>F1844*G1844</f>
        <v>18</v>
      </c>
      <c r="L1844" s="24">
        <f>(J1844/K1844)</f>
        <v>0.44444444444444442</v>
      </c>
      <c r="M1844" s="24">
        <f t="shared" si="28"/>
        <v>0.44444444444444442</v>
      </c>
    </row>
    <row r="1845" spans="1:13">
      <c r="A1845" s="25">
        <v>744</v>
      </c>
      <c r="B1845" s="12">
        <v>11</v>
      </c>
      <c r="C1845" s="19" t="s">
        <v>32</v>
      </c>
      <c r="D1845" t="s">
        <v>2428</v>
      </c>
      <c r="E1845" s="21">
        <v>17</v>
      </c>
      <c r="F1845" s="21">
        <v>29</v>
      </c>
      <c r="G1845" s="12">
        <v>2</v>
      </c>
      <c r="H1845" s="12">
        <v>10</v>
      </c>
      <c r="I1845" t="s">
        <v>2421</v>
      </c>
      <c r="J1845" s="16">
        <f>F1845-E1845</f>
        <v>12</v>
      </c>
      <c r="K1845" s="16">
        <f>F1845*G1845</f>
        <v>58</v>
      </c>
      <c r="L1845" s="24">
        <f>(J1845/K1845)</f>
        <v>0.20689655172413793</v>
      </c>
      <c r="M1845" s="24">
        <f t="shared" si="28"/>
        <v>0.41379310344827586</v>
      </c>
    </row>
    <row r="1846" spans="1:13">
      <c r="A1846" s="25">
        <v>745</v>
      </c>
      <c r="B1846" s="12">
        <v>3</v>
      </c>
      <c r="C1846" s="19" t="s">
        <v>24</v>
      </c>
      <c r="D1846" t="s">
        <v>2432</v>
      </c>
      <c r="E1846" s="21">
        <v>21</v>
      </c>
      <c r="F1846" s="21">
        <v>35</v>
      </c>
      <c r="G1846" s="12">
        <v>3</v>
      </c>
      <c r="H1846" s="12">
        <v>34</v>
      </c>
      <c r="I1846" t="s">
        <v>2421</v>
      </c>
      <c r="J1846" s="16">
        <f>F1846-E1846</f>
        <v>14</v>
      </c>
      <c r="K1846" s="16">
        <f>F1846*G1846</f>
        <v>105</v>
      </c>
      <c r="L1846" s="24">
        <f>(J1846/K1846)</f>
        <v>0.13333333333333333</v>
      </c>
      <c r="M1846" s="24">
        <f t="shared" si="28"/>
        <v>0.4</v>
      </c>
    </row>
    <row r="1847" spans="1:13">
      <c r="A1847" s="25">
        <v>745</v>
      </c>
      <c r="B1847" s="12">
        <v>3</v>
      </c>
      <c r="C1847" s="19" t="s">
        <v>102</v>
      </c>
      <c r="D1847" t="s">
        <v>2420</v>
      </c>
      <c r="E1847" s="21">
        <v>14</v>
      </c>
      <c r="F1847" s="21">
        <v>24</v>
      </c>
      <c r="G1847" s="12">
        <v>2</v>
      </c>
      <c r="H1847" s="12">
        <v>9</v>
      </c>
      <c r="I1847" t="s">
        <v>2421</v>
      </c>
      <c r="J1847" s="16">
        <f>F1847-E1847</f>
        <v>10</v>
      </c>
      <c r="K1847" s="16">
        <f>F1847*G1847</f>
        <v>48</v>
      </c>
      <c r="L1847" s="24">
        <f>(J1847/K1847)</f>
        <v>0.20833333333333334</v>
      </c>
      <c r="M1847" s="24">
        <f t="shared" si="28"/>
        <v>0.41666666666666669</v>
      </c>
    </row>
    <row r="1848" spans="1:13">
      <c r="A1848" s="25">
        <v>745</v>
      </c>
      <c r="B1848" s="12">
        <v>3</v>
      </c>
      <c r="C1848" s="19" t="s">
        <v>78</v>
      </c>
      <c r="D1848" t="s">
        <v>2441</v>
      </c>
      <c r="E1848" s="21">
        <v>15</v>
      </c>
      <c r="F1848" s="21">
        <v>25</v>
      </c>
      <c r="G1848" s="12">
        <v>2</v>
      </c>
      <c r="H1848" s="12">
        <v>23</v>
      </c>
      <c r="I1848" t="s">
        <v>2421</v>
      </c>
      <c r="J1848" s="16">
        <f>F1848-E1848</f>
        <v>10</v>
      </c>
      <c r="K1848" s="16">
        <f>F1848*G1848</f>
        <v>50</v>
      </c>
      <c r="L1848" s="24">
        <f>(J1848/K1848)</f>
        <v>0.2</v>
      </c>
      <c r="M1848" s="24">
        <f t="shared" si="28"/>
        <v>0.4</v>
      </c>
    </row>
    <row r="1849" spans="1:13">
      <c r="A1849" s="25">
        <v>745</v>
      </c>
      <c r="B1849" s="12">
        <v>3</v>
      </c>
      <c r="C1849" s="19" t="s">
        <v>64</v>
      </c>
      <c r="D1849" t="s">
        <v>2425</v>
      </c>
      <c r="E1849" s="21">
        <v>16</v>
      </c>
      <c r="F1849" s="21">
        <v>27</v>
      </c>
      <c r="G1849" s="12">
        <v>3</v>
      </c>
      <c r="H1849" s="12">
        <v>7</v>
      </c>
      <c r="I1849" t="s">
        <v>2423</v>
      </c>
      <c r="J1849" s="16">
        <f>F1849-E1849</f>
        <v>11</v>
      </c>
      <c r="K1849" s="16">
        <f>F1849*G1849</f>
        <v>81</v>
      </c>
      <c r="L1849" s="24">
        <f>(J1849/K1849)</f>
        <v>0.13580246913580246</v>
      </c>
      <c r="M1849" s="24">
        <f t="shared" si="28"/>
        <v>0.40740740740740738</v>
      </c>
    </row>
    <row r="1850" spans="1:13">
      <c r="A1850" s="25">
        <v>746</v>
      </c>
      <c r="B1850" s="12">
        <v>13</v>
      </c>
      <c r="C1850" s="19" t="s">
        <v>24</v>
      </c>
      <c r="D1850" t="s">
        <v>2432</v>
      </c>
      <c r="E1850" s="21">
        <v>21</v>
      </c>
      <c r="F1850" s="21">
        <v>35</v>
      </c>
      <c r="G1850" s="12">
        <v>3</v>
      </c>
      <c r="H1850" s="12">
        <v>34</v>
      </c>
      <c r="I1850" t="s">
        <v>2421</v>
      </c>
      <c r="J1850" s="16">
        <f>F1850-E1850</f>
        <v>14</v>
      </c>
      <c r="K1850" s="16">
        <f>F1850*G1850</f>
        <v>105</v>
      </c>
      <c r="L1850" s="24">
        <f>(J1850/K1850)</f>
        <v>0.13333333333333333</v>
      </c>
      <c r="M1850" s="24">
        <f t="shared" si="28"/>
        <v>0.4</v>
      </c>
    </row>
    <row r="1851" spans="1:13">
      <c r="A1851" s="25">
        <v>746</v>
      </c>
      <c r="B1851" s="12">
        <v>13</v>
      </c>
      <c r="C1851" s="19" t="s">
        <v>159</v>
      </c>
      <c r="D1851" t="s">
        <v>2433</v>
      </c>
      <c r="E1851" s="21">
        <v>19</v>
      </c>
      <c r="F1851" s="21">
        <v>32</v>
      </c>
      <c r="G1851" s="12">
        <v>3</v>
      </c>
      <c r="H1851" s="12">
        <v>43</v>
      </c>
      <c r="I1851" t="s">
        <v>2421</v>
      </c>
      <c r="J1851" s="16">
        <f>F1851-E1851</f>
        <v>13</v>
      </c>
      <c r="K1851" s="16">
        <f>F1851*G1851</f>
        <v>96</v>
      </c>
      <c r="L1851" s="24">
        <f>(J1851/K1851)</f>
        <v>0.13541666666666666</v>
      </c>
      <c r="M1851" s="24">
        <f t="shared" si="28"/>
        <v>0.40625</v>
      </c>
    </row>
    <row r="1852" spans="1:13">
      <c r="A1852" s="25">
        <v>747</v>
      </c>
      <c r="B1852" s="12">
        <v>16</v>
      </c>
      <c r="C1852" s="19" t="s">
        <v>78</v>
      </c>
      <c r="D1852" t="s">
        <v>2441</v>
      </c>
      <c r="E1852" s="21">
        <v>15</v>
      </c>
      <c r="F1852" s="21">
        <v>25</v>
      </c>
      <c r="G1852" s="12">
        <v>1</v>
      </c>
      <c r="H1852" s="12">
        <v>28</v>
      </c>
      <c r="I1852" t="s">
        <v>2421</v>
      </c>
      <c r="J1852" s="16">
        <f>F1852-E1852</f>
        <v>10</v>
      </c>
      <c r="K1852" s="16">
        <f>F1852*G1852</f>
        <v>25</v>
      </c>
      <c r="L1852" s="24">
        <f>(J1852/K1852)</f>
        <v>0.4</v>
      </c>
      <c r="M1852" s="24">
        <f t="shared" si="28"/>
        <v>0.4</v>
      </c>
    </row>
    <row r="1853" spans="1:13">
      <c r="A1853" s="25">
        <v>748</v>
      </c>
      <c r="B1853" s="12">
        <v>2</v>
      </c>
      <c r="C1853" s="19" t="s">
        <v>159</v>
      </c>
      <c r="D1853" t="s">
        <v>2433</v>
      </c>
      <c r="E1853" s="21">
        <v>19</v>
      </c>
      <c r="F1853" s="21">
        <v>32</v>
      </c>
      <c r="G1853" s="12">
        <v>1</v>
      </c>
      <c r="H1853" s="12">
        <v>5</v>
      </c>
      <c r="I1853" t="s">
        <v>2423</v>
      </c>
      <c r="J1853" s="16">
        <f>F1853-E1853</f>
        <v>13</v>
      </c>
      <c r="K1853" s="16">
        <f>F1853*G1853</f>
        <v>32</v>
      </c>
      <c r="L1853" s="24">
        <f>(J1853/K1853)</f>
        <v>0.40625</v>
      </c>
      <c r="M1853" s="24">
        <f t="shared" si="28"/>
        <v>0.40625</v>
      </c>
    </row>
    <row r="1854" spans="1:13">
      <c r="A1854" s="25">
        <v>748</v>
      </c>
      <c r="B1854" s="12">
        <v>2</v>
      </c>
      <c r="C1854" s="19" t="s">
        <v>96</v>
      </c>
      <c r="D1854" t="s">
        <v>2440</v>
      </c>
      <c r="E1854" s="21">
        <v>15</v>
      </c>
      <c r="F1854" s="21">
        <v>26</v>
      </c>
      <c r="G1854" s="12">
        <v>3</v>
      </c>
      <c r="H1854" s="12">
        <v>32</v>
      </c>
      <c r="I1854" t="s">
        <v>2421</v>
      </c>
      <c r="J1854" s="16">
        <f>F1854-E1854</f>
        <v>11</v>
      </c>
      <c r="K1854" s="16">
        <f>F1854*G1854</f>
        <v>78</v>
      </c>
      <c r="L1854" s="24">
        <f>(J1854/K1854)</f>
        <v>0.14102564102564102</v>
      </c>
      <c r="M1854" s="24">
        <f t="shared" si="28"/>
        <v>0.42307692307692307</v>
      </c>
    </row>
    <row r="1855" spans="1:13">
      <c r="A1855" s="25">
        <v>749</v>
      </c>
      <c r="B1855" s="12">
        <v>1</v>
      </c>
      <c r="C1855" s="19" t="s">
        <v>24</v>
      </c>
      <c r="D1855" t="s">
        <v>2432</v>
      </c>
      <c r="E1855" s="21">
        <v>21</v>
      </c>
      <c r="F1855" s="21">
        <v>35</v>
      </c>
      <c r="G1855" s="12">
        <v>2</v>
      </c>
      <c r="H1855" s="12">
        <v>8</v>
      </c>
      <c r="I1855" t="s">
        <v>2421</v>
      </c>
      <c r="J1855" s="16">
        <f>F1855-E1855</f>
        <v>14</v>
      </c>
      <c r="K1855" s="16">
        <f>F1855*G1855</f>
        <v>70</v>
      </c>
      <c r="L1855" s="24">
        <f>(J1855/K1855)</f>
        <v>0.2</v>
      </c>
      <c r="M1855" s="24">
        <f t="shared" si="28"/>
        <v>0.4</v>
      </c>
    </row>
    <row r="1856" spans="1:13">
      <c r="A1856" s="25">
        <v>750</v>
      </c>
      <c r="B1856" s="12">
        <v>6</v>
      </c>
      <c r="C1856" s="19" t="s">
        <v>72</v>
      </c>
      <c r="D1856" t="s">
        <v>2424</v>
      </c>
      <c r="E1856" s="21">
        <v>19</v>
      </c>
      <c r="F1856" s="21">
        <v>31</v>
      </c>
      <c r="G1856" s="12">
        <v>3</v>
      </c>
      <c r="H1856" s="12">
        <v>47</v>
      </c>
      <c r="I1856" t="s">
        <v>2421</v>
      </c>
      <c r="J1856" s="16">
        <f>F1856-E1856</f>
        <v>12</v>
      </c>
      <c r="K1856" s="16">
        <f>F1856*G1856</f>
        <v>93</v>
      </c>
      <c r="L1856" s="24">
        <f>(J1856/K1856)</f>
        <v>0.12903225806451613</v>
      </c>
      <c r="M1856" s="24">
        <f t="shared" si="28"/>
        <v>0.38709677419354838</v>
      </c>
    </row>
    <row r="1857" spans="1:13">
      <c r="A1857" s="25">
        <v>750</v>
      </c>
      <c r="B1857" s="12">
        <v>6</v>
      </c>
      <c r="C1857" s="19" t="s">
        <v>96</v>
      </c>
      <c r="D1857" t="s">
        <v>2440</v>
      </c>
      <c r="E1857" s="21">
        <v>15</v>
      </c>
      <c r="F1857" s="21">
        <v>26</v>
      </c>
      <c r="G1857" s="12">
        <v>1</v>
      </c>
      <c r="H1857" s="12">
        <v>39</v>
      </c>
      <c r="I1857" t="s">
        <v>2421</v>
      </c>
      <c r="J1857" s="16">
        <f>F1857-E1857</f>
        <v>11</v>
      </c>
      <c r="K1857" s="16">
        <f>F1857*G1857</f>
        <v>26</v>
      </c>
      <c r="L1857" s="24">
        <f>(J1857/K1857)</f>
        <v>0.42307692307692307</v>
      </c>
      <c r="M1857" s="24">
        <f t="shared" si="28"/>
        <v>0.42307692307692307</v>
      </c>
    </row>
    <row r="1858" spans="1:13">
      <c r="A1858" s="25">
        <v>751</v>
      </c>
      <c r="B1858" s="12">
        <v>17</v>
      </c>
      <c r="C1858" s="19" t="s">
        <v>32</v>
      </c>
      <c r="D1858" t="s">
        <v>2428</v>
      </c>
      <c r="E1858" s="21">
        <v>17</v>
      </c>
      <c r="F1858" s="21">
        <v>29</v>
      </c>
      <c r="G1858" s="12">
        <v>1</v>
      </c>
      <c r="H1858" s="12">
        <v>37</v>
      </c>
      <c r="I1858" t="s">
        <v>2421</v>
      </c>
      <c r="J1858" s="16">
        <f>F1858-E1858</f>
        <v>12</v>
      </c>
      <c r="K1858" s="16">
        <f>F1858*G1858</f>
        <v>29</v>
      </c>
      <c r="L1858" s="24">
        <f>(J1858/K1858)</f>
        <v>0.41379310344827586</v>
      </c>
      <c r="M1858" s="24">
        <f t="shared" ref="M1858:M1903" si="29">(J1858/F1858)</f>
        <v>0.41379310344827586</v>
      </c>
    </row>
    <row r="1859" spans="1:13">
      <c r="A1859" s="25">
        <v>751</v>
      </c>
      <c r="B1859" s="12">
        <v>17</v>
      </c>
      <c r="C1859" s="19" t="s">
        <v>78</v>
      </c>
      <c r="D1859" t="s">
        <v>2441</v>
      </c>
      <c r="E1859" s="21">
        <v>15</v>
      </c>
      <c r="F1859" s="21">
        <v>25</v>
      </c>
      <c r="G1859" s="12">
        <v>3</v>
      </c>
      <c r="H1859" s="12">
        <v>31</v>
      </c>
      <c r="I1859" t="s">
        <v>2423</v>
      </c>
      <c r="J1859" s="16">
        <f>F1859-E1859</f>
        <v>10</v>
      </c>
      <c r="K1859" s="16">
        <f>F1859*G1859</f>
        <v>75</v>
      </c>
      <c r="L1859" s="24">
        <f>(J1859/K1859)</f>
        <v>0.13333333333333333</v>
      </c>
      <c r="M1859" s="24">
        <f t="shared" si="29"/>
        <v>0.4</v>
      </c>
    </row>
    <row r="1860" spans="1:13">
      <c r="A1860" s="25">
        <v>751</v>
      </c>
      <c r="B1860" s="12">
        <v>17</v>
      </c>
      <c r="C1860" s="19" t="s">
        <v>133</v>
      </c>
      <c r="D1860" t="s">
        <v>2434</v>
      </c>
      <c r="E1860" s="21">
        <v>13</v>
      </c>
      <c r="F1860" s="21">
        <v>22</v>
      </c>
      <c r="G1860" s="12">
        <v>3</v>
      </c>
      <c r="H1860" s="12">
        <v>19</v>
      </c>
      <c r="I1860" t="s">
        <v>2421</v>
      </c>
      <c r="J1860" s="16">
        <f>F1860-E1860</f>
        <v>9</v>
      </c>
      <c r="K1860" s="16">
        <f>F1860*G1860</f>
        <v>66</v>
      </c>
      <c r="L1860" s="24">
        <f>(J1860/K1860)</f>
        <v>0.13636363636363635</v>
      </c>
      <c r="M1860" s="24">
        <f t="shared" si="29"/>
        <v>0.40909090909090912</v>
      </c>
    </row>
    <row r="1861" spans="1:13">
      <c r="A1861" s="25">
        <v>752</v>
      </c>
      <c r="B1861" s="12">
        <v>3</v>
      </c>
      <c r="C1861" s="19" t="s">
        <v>50</v>
      </c>
      <c r="D1861" t="s">
        <v>2422</v>
      </c>
      <c r="E1861" s="21">
        <v>18</v>
      </c>
      <c r="F1861" s="21">
        <v>30</v>
      </c>
      <c r="G1861" s="12">
        <v>2</v>
      </c>
      <c r="H1861" s="12">
        <v>30</v>
      </c>
      <c r="I1861" t="s">
        <v>2423</v>
      </c>
      <c r="J1861" s="16">
        <f>F1861-E1861</f>
        <v>12</v>
      </c>
      <c r="K1861" s="16">
        <f>F1861*G1861</f>
        <v>60</v>
      </c>
      <c r="L1861" s="24">
        <f>(J1861/K1861)</f>
        <v>0.2</v>
      </c>
      <c r="M1861" s="24">
        <f t="shared" si="29"/>
        <v>0.4</v>
      </c>
    </row>
    <row r="1862" spans="1:13">
      <c r="A1862" s="25">
        <v>753</v>
      </c>
      <c r="B1862" s="12">
        <v>11</v>
      </c>
      <c r="C1862" s="19" t="s">
        <v>159</v>
      </c>
      <c r="D1862" t="s">
        <v>2433</v>
      </c>
      <c r="E1862" s="21">
        <v>19</v>
      </c>
      <c r="F1862" s="21">
        <v>32</v>
      </c>
      <c r="G1862" s="12">
        <v>1</v>
      </c>
      <c r="H1862" s="12">
        <v>35</v>
      </c>
      <c r="I1862" t="s">
        <v>2423</v>
      </c>
      <c r="J1862" s="16">
        <f>F1862-E1862</f>
        <v>13</v>
      </c>
      <c r="K1862" s="16">
        <f>F1862*G1862</f>
        <v>32</v>
      </c>
      <c r="L1862" s="24">
        <f>(J1862/K1862)</f>
        <v>0.40625</v>
      </c>
      <c r="M1862" s="24">
        <f t="shared" si="29"/>
        <v>0.40625</v>
      </c>
    </row>
    <row r="1863" spans="1:13">
      <c r="A1863" s="25">
        <v>753</v>
      </c>
      <c r="B1863" s="12">
        <v>11</v>
      </c>
      <c r="C1863" s="19" t="s">
        <v>129</v>
      </c>
      <c r="D1863" t="s">
        <v>2437</v>
      </c>
      <c r="E1863" s="21">
        <v>14</v>
      </c>
      <c r="F1863" s="21">
        <v>23</v>
      </c>
      <c r="G1863" s="12">
        <v>1</v>
      </c>
      <c r="H1863" s="12">
        <v>23</v>
      </c>
      <c r="I1863" t="s">
        <v>2423</v>
      </c>
      <c r="J1863" s="16">
        <f>F1863-E1863</f>
        <v>9</v>
      </c>
      <c r="K1863" s="16">
        <f>F1863*G1863</f>
        <v>23</v>
      </c>
      <c r="L1863" s="24">
        <f>(J1863/K1863)</f>
        <v>0.39130434782608697</v>
      </c>
      <c r="M1863" s="24">
        <f t="shared" si="29"/>
        <v>0.39130434782608697</v>
      </c>
    </row>
    <row r="1864" spans="1:13">
      <c r="A1864" s="25">
        <v>753</v>
      </c>
      <c r="B1864" s="12">
        <v>11</v>
      </c>
      <c r="C1864" s="19" t="s">
        <v>102</v>
      </c>
      <c r="D1864" t="s">
        <v>2420</v>
      </c>
      <c r="E1864" s="21">
        <v>14</v>
      </c>
      <c r="F1864" s="21">
        <v>24</v>
      </c>
      <c r="G1864" s="12">
        <v>3</v>
      </c>
      <c r="H1864" s="12">
        <v>24</v>
      </c>
      <c r="I1864" t="s">
        <v>2421</v>
      </c>
      <c r="J1864" s="16">
        <f>F1864-E1864</f>
        <v>10</v>
      </c>
      <c r="K1864" s="16">
        <f>F1864*G1864</f>
        <v>72</v>
      </c>
      <c r="L1864" s="24">
        <f>(J1864/K1864)</f>
        <v>0.1388888888888889</v>
      </c>
      <c r="M1864" s="24">
        <f t="shared" si="29"/>
        <v>0.41666666666666669</v>
      </c>
    </row>
    <row r="1865" spans="1:13">
      <c r="A1865" s="25">
        <v>753</v>
      </c>
      <c r="B1865" s="12">
        <v>11</v>
      </c>
      <c r="C1865" s="19" t="s">
        <v>56</v>
      </c>
      <c r="D1865" t="s">
        <v>2427</v>
      </c>
      <c r="E1865" s="21">
        <v>22</v>
      </c>
      <c r="F1865" s="21">
        <v>36</v>
      </c>
      <c r="G1865" s="12">
        <v>1</v>
      </c>
      <c r="H1865" s="12">
        <v>46</v>
      </c>
      <c r="I1865" t="s">
        <v>2421</v>
      </c>
      <c r="J1865" s="16">
        <f>F1865-E1865</f>
        <v>14</v>
      </c>
      <c r="K1865" s="16">
        <f>F1865*G1865</f>
        <v>36</v>
      </c>
      <c r="L1865" s="24">
        <f>(J1865/K1865)</f>
        <v>0.3888888888888889</v>
      </c>
      <c r="M1865" s="24">
        <f t="shared" si="29"/>
        <v>0.3888888888888889</v>
      </c>
    </row>
    <row r="1866" spans="1:13">
      <c r="A1866" s="25">
        <v>754</v>
      </c>
      <c r="B1866" s="12">
        <v>8</v>
      </c>
      <c r="C1866" s="19" t="s">
        <v>102</v>
      </c>
      <c r="D1866" t="s">
        <v>2420</v>
      </c>
      <c r="E1866" s="21">
        <v>14</v>
      </c>
      <c r="F1866" s="21">
        <v>24</v>
      </c>
      <c r="G1866" s="12">
        <v>3</v>
      </c>
      <c r="H1866" s="12">
        <v>26</v>
      </c>
      <c r="I1866" t="s">
        <v>2421</v>
      </c>
      <c r="J1866" s="16">
        <f>F1866-E1866</f>
        <v>10</v>
      </c>
      <c r="K1866" s="16">
        <f>F1866*G1866</f>
        <v>72</v>
      </c>
      <c r="L1866" s="24">
        <f>(J1866/K1866)</f>
        <v>0.1388888888888889</v>
      </c>
      <c r="M1866" s="24">
        <f t="shared" si="29"/>
        <v>0.41666666666666669</v>
      </c>
    </row>
    <row r="1867" spans="1:13">
      <c r="A1867" s="25">
        <v>754</v>
      </c>
      <c r="B1867" s="12">
        <v>8</v>
      </c>
      <c r="C1867" s="19" t="s">
        <v>64</v>
      </c>
      <c r="D1867" t="s">
        <v>2425</v>
      </c>
      <c r="E1867" s="21">
        <v>16</v>
      </c>
      <c r="F1867" s="21">
        <v>27</v>
      </c>
      <c r="G1867" s="12">
        <v>3</v>
      </c>
      <c r="H1867" s="12">
        <v>11</v>
      </c>
      <c r="I1867" t="s">
        <v>2423</v>
      </c>
      <c r="J1867" s="16">
        <f>F1867-E1867</f>
        <v>11</v>
      </c>
      <c r="K1867" s="16">
        <f>F1867*G1867</f>
        <v>81</v>
      </c>
      <c r="L1867" s="24">
        <f>(J1867/K1867)</f>
        <v>0.13580246913580246</v>
      </c>
      <c r="M1867" s="24">
        <f t="shared" si="29"/>
        <v>0.40740740740740738</v>
      </c>
    </row>
    <row r="1868" spans="1:13">
      <c r="A1868" s="25">
        <v>754</v>
      </c>
      <c r="B1868" s="12">
        <v>8</v>
      </c>
      <c r="C1868" s="19" t="s">
        <v>37</v>
      </c>
      <c r="D1868" t="s">
        <v>2430</v>
      </c>
      <c r="E1868" s="21">
        <v>16</v>
      </c>
      <c r="F1868" s="21">
        <v>28</v>
      </c>
      <c r="G1868" s="12">
        <v>3</v>
      </c>
      <c r="H1868" s="12">
        <v>52</v>
      </c>
      <c r="I1868" t="s">
        <v>2421</v>
      </c>
      <c r="J1868" s="16">
        <f>F1868-E1868</f>
        <v>12</v>
      </c>
      <c r="K1868" s="16">
        <f>F1868*G1868</f>
        <v>84</v>
      </c>
      <c r="L1868" s="24">
        <f>(J1868/K1868)</f>
        <v>0.14285714285714285</v>
      </c>
      <c r="M1868" s="24">
        <f t="shared" si="29"/>
        <v>0.42857142857142855</v>
      </c>
    </row>
    <row r="1869" spans="1:13">
      <c r="A1869" s="25">
        <v>755</v>
      </c>
      <c r="B1869" s="12">
        <v>12</v>
      </c>
      <c r="C1869" s="19" t="s">
        <v>53</v>
      </c>
      <c r="D1869" t="s">
        <v>2438</v>
      </c>
      <c r="E1869" s="21">
        <v>13</v>
      </c>
      <c r="F1869" s="21">
        <v>21</v>
      </c>
      <c r="G1869" s="12">
        <v>1</v>
      </c>
      <c r="H1869" s="12">
        <v>6</v>
      </c>
      <c r="I1869" t="s">
        <v>2421</v>
      </c>
      <c r="J1869" s="16">
        <f>F1869-E1869</f>
        <v>8</v>
      </c>
      <c r="K1869" s="16">
        <f>F1869*G1869</f>
        <v>21</v>
      </c>
      <c r="L1869" s="24">
        <f>(J1869/K1869)</f>
        <v>0.38095238095238093</v>
      </c>
      <c r="M1869" s="24">
        <f t="shared" si="29"/>
        <v>0.38095238095238093</v>
      </c>
    </row>
    <row r="1870" spans="1:13">
      <c r="A1870" s="25">
        <v>755</v>
      </c>
      <c r="B1870" s="12">
        <v>12</v>
      </c>
      <c r="C1870" s="19" t="s">
        <v>78</v>
      </c>
      <c r="D1870" t="s">
        <v>2441</v>
      </c>
      <c r="E1870" s="21">
        <v>15</v>
      </c>
      <c r="F1870" s="21">
        <v>25</v>
      </c>
      <c r="G1870" s="12">
        <v>3</v>
      </c>
      <c r="H1870" s="12">
        <v>37</v>
      </c>
      <c r="I1870" t="s">
        <v>2421</v>
      </c>
      <c r="J1870" s="16">
        <f>F1870-E1870</f>
        <v>10</v>
      </c>
      <c r="K1870" s="16">
        <f>F1870*G1870</f>
        <v>75</v>
      </c>
      <c r="L1870" s="24">
        <f>(J1870/K1870)</f>
        <v>0.13333333333333333</v>
      </c>
      <c r="M1870" s="24">
        <f t="shared" si="29"/>
        <v>0.4</v>
      </c>
    </row>
    <row r="1871" spans="1:13">
      <c r="A1871" s="25">
        <v>755</v>
      </c>
      <c r="B1871" s="12">
        <v>12</v>
      </c>
      <c r="C1871" s="19" t="s">
        <v>68</v>
      </c>
      <c r="D1871" t="s">
        <v>2431</v>
      </c>
      <c r="E1871" s="21">
        <v>11</v>
      </c>
      <c r="F1871" s="21">
        <v>19</v>
      </c>
      <c r="G1871" s="12">
        <v>3</v>
      </c>
      <c r="H1871" s="12">
        <v>46</v>
      </c>
      <c r="I1871" t="s">
        <v>2421</v>
      </c>
      <c r="J1871" s="16">
        <f>F1871-E1871</f>
        <v>8</v>
      </c>
      <c r="K1871" s="16">
        <f>F1871*G1871</f>
        <v>57</v>
      </c>
      <c r="L1871" s="24">
        <f>(J1871/K1871)</f>
        <v>0.14035087719298245</v>
      </c>
      <c r="M1871" s="24">
        <f t="shared" si="29"/>
        <v>0.42105263157894735</v>
      </c>
    </row>
    <row r="1872" spans="1:13">
      <c r="A1872" s="25">
        <v>755</v>
      </c>
      <c r="B1872" s="12">
        <v>12</v>
      </c>
      <c r="C1872" s="19" t="s">
        <v>32</v>
      </c>
      <c r="D1872" t="s">
        <v>2428</v>
      </c>
      <c r="E1872" s="21">
        <v>17</v>
      </c>
      <c r="F1872" s="21">
        <v>29</v>
      </c>
      <c r="G1872" s="12">
        <v>2</v>
      </c>
      <c r="H1872" s="12">
        <v>20</v>
      </c>
      <c r="I1872" t="s">
        <v>2423</v>
      </c>
      <c r="J1872" s="16">
        <f>F1872-E1872</f>
        <v>12</v>
      </c>
      <c r="K1872" s="16">
        <f>F1872*G1872</f>
        <v>58</v>
      </c>
      <c r="L1872" s="24">
        <f>(J1872/K1872)</f>
        <v>0.20689655172413793</v>
      </c>
      <c r="M1872" s="24">
        <f t="shared" si="29"/>
        <v>0.41379310344827586</v>
      </c>
    </row>
    <row r="1873" spans="1:13">
      <c r="A1873" s="25">
        <v>756</v>
      </c>
      <c r="B1873" s="12">
        <v>11</v>
      </c>
      <c r="C1873" s="19" t="s">
        <v>72</v>
      </c>
      <c r="D1873" t="s">
        <v>2424</v>
      </c>
      <c r="E1873" s="21">
        <v>19</v>
      </c>
      <c r="F1873" s="21">
        <v>31</v>
      </c>
      <c r="G1873" s="12">
        <v>1</v>
      </c>
      <c r="H1873" s="12">
        <v>21</v>
      </c>
      <c r="I1873" t="s">
        <v>2421</v>
      </c>
      <c r="J1873" s="16">
        <f>F1873-E1873</f>
        <v>12</v>
      </c>
      <c r="K1873" s="16">
        <f>F1873*G1873</f>
        <v>31</v>
      </c>
      <c r="L1873" s="24">
        <f>(J1873/K1873)</f>
        <v>0.38709677419354838</v>
      </c>
      <c r="M1873" s="24">
        <f t="shared" si="29"/>
        <v>0.38709677419354838</v>
      </c>
    </row>
    <row r="1874" spans="1:13">
      <c r="A1874" s="25">
        <v>756</v>
      </c>
      <c r="B1874" s="12">
        <v>11</v>
      </c>
      <c r="C1874" s="19" t="s">
        <v>68</v>
      </c>
      <c r="D1874" t="s">
        <v>2431</v>
      </c>
      <c r="E1874" s="21">
        <v>11</v>
      </c>
      <c r="F1874" s="21">
        <v>19</v>
      </c>
      <c r="G1874" s="12">
        <v>1</v>
      </c>
      <c r="H1874" s="12">
        <v>13</v>
      </c>
      <c r="I1874" t="s">
        <v>2421</v>
      </c>
      <c r="J1874" s="16">
        <f>F1874-E1874</f>
        <v>8</v>
      </c>
      <c r="K1874" s="16">
        <f>F1874*G1874</f>
        <v>19</v>
      </c>
      <c r="L1874" s="24">
        <f>(J1874/K1874)</f>
        <v>0.42105263157894735</v>
      </c>
      <c r="M1874" s="24">
        <f t="shared" si="29"/>
        <v>0.42105263157894735</v>
      </c>
    </row>
    <row r="1875" spans="1:13">
      <c r="A1875" s="25">
        <v>757</v>
      </c>
      <c r="B1875" s="12">
        <v>3</v>
      </c>
      <c r="C1875" s="19" t="s">
        <v>50</v>
      </c>
      <c r="D1875" t="s">
        <v>2422</v>
      </c>
      <c r="E1875" s="21">
        <v>18</v>
      </c>
      <c r="F1875" s="21">
        <v>30</v>
      </c>
      <c r="G1875" s="12">
        <v>2</v>
      </c>
      <c r="H1875" s="12">
        <v>40</v>
      </c>
      <c r="I1875" t="s">
        <v>2421</v>
      </c>
      <c r="J1875" s="16">
        <f>F1875-E1875</f>
        <v>12</v>
      </c>
      <c r="K1875" s="16">
        <f>F1875*G1875</f>
        <v>60</v>
      </c>
      <c r="L1875" s="24">
        <f>(J1875/K1875)</f>
        <v>0.2</v>
      </c>
      <c r="M1875" s="24">
        <f t="shared" si="29"/>
        <v>0.4</v>
      </c>
    </row>
    <row r="1876" spans="1:13">
      <c r="A1876" s="25">
        <v>758</v>
      </c>
      <c r="B1876" s="12">
        <v>18</v>
      </c>
      <c r="C1876" s="19" t="s">
        <v>50</v>
      </c>
      <c r="D1876" t="s">
        <v>2422</v>
      </c>
      <c r="E1876" s="21">
        <v>18</v>
      </c>
      <c r="F1876" s="21">
        <v>30</v>
      </c>
      <c r="G1876" s="12">
        <v>1</v>
      </c>
      <c r="H1876" s="12">
        <v>32</v>
      </c>
      <c r="I1876" t="s">
        <v>2421</v>
      </c>
      <c r="J1876" s="16">
        <f>F1876-E1876</f>
        <v>12</v>
      </c>
      <c r="K1876" s="16">
        <f>F1876*G1876</f>
        <v>30</v>
      </c>
      <c r="L1876" s="24">
        <f>(J1876/K1876)</f>
        <v>0.4</v>
      </c>
      <c r="M1876" s="24">
        <f t="shared" si="29"/>
        <v>0.4</v>
      </c>
    </row>
    <row r="1877" spans="1:13">
      <c r="A1877" s="25">
        <v>758</v>
      </c>
      <c r="B1877" s="12">
        <v>18</v>
      </c>
      <c r="C1877" s="19" t="s">
        <v>133</v>
      </c>
      <c r="D1877" t="s">
        <v>2434</v>
      </c>
      <c r="E1877" s="21">
        <v>13</v>
      </c>
      <c r="F1877" s="21">
        <v>22</v>
      </c>
      <c r="G1877" s="12">
        <v>1</v>
      </c>
      <c r="H1877" s="12">
        <v>9</v>
      </c>
      <c r="I1877" t="s">
        <v>2423</v>
      </c>
      <c r="J1877" s="16">
        <f>F1877-E1877</f>
        <v>9</v>
      </c>
      <c r="K1877" s="16">
        <f>F1877*G1877</f>
        <v>22</v>
      </c>
      <c r="L1877" s="24">
        <f>(J1877/K1877)</f>
        <v>0.40909090909090912</v>
      </c>
      <c r="M1877" s="24">
        <f t="shared" si="29"/>
        <v>0.40909090909090912</v>
      </c>
    </row>
    <row r="1878" spans="1:13">
      <c r="A1878" s="25">
        <v>759</v>
      </c>
      <c r="B1878" s="12">
        <v>20</v>
      </c>
      <c r="C1878" s="19" t="s">
        <v>172</v>
      </c>
      <c r="D1878" t="s">
        <v>2429</v>
      </c>
      <c r="E1878" s="21">
        <v>20</v>
      </c>
      <c r="F1878" s="21">
        <v>33</v>
      </c>
      <c r="G1878" s="12">
        <v>3</v>
      </c>
      <c r="H1878" s="12">
        <v>48</v>
      </c>
      <c r="I1878" t="s">
        <v>2421</v>
      </c>
      <c r="J1878" s="16">
        <f>F1878-E1878</f>
        <v>13</v>
      </c>
      <c r="K1878" s="16">
        <f>F1878*G1878</f>
        <v>99</v>
      </c>
      <c r="L1878" s="24">
        <f>(J1878/K1878)</f>
        <v>0.13131313131313133</v>
      </c>
      <c r="M1878" s="24">
        <f t="shared" si="29"/>
        <v>0.39393939393939392</v>
      </c>
    </row>
    <row r="1879" spans="1:13">
      <c r="A1879" s="25">
        <v>759</v>
      </c>
      <c r="B1879" s="12">
        <v>20</v>
      </c>
      <c r="C1879" s="19" t="s">
        <v>64</v>
      </c>
      <c r="D1879" t="s">
        <v>2425</v>
      </c>
      <c r="E1879" s="21">
        <v>16</v>
      </c>
      <c r="F1879" s="21">
        <v>27</v>
      </c>
      <c r="G1879" s="12">
        <v>3</v>
      </c>
      <c r="H1879" s="12">
        <v>51</v>
      </c>
      <c r="I1879" t="s">
        <v>2421</v>
      </c>
      <c r="J1879" s="16">
        <f>F1879-E1879</f>
        <v>11</v>
      </c>
      <c r="K1879" s="16">
        <f>F1879*G1879</f>
        <v>81</v>
      </c>
      <c r="L1879" s="24">
        <f>(J1879/K1879)</f>
        <v>0.13580246913580246</v>
      </c>
      <c r="M1879" s="24">
        <f t="shared" si="29"/>
        <v>0.40740740740740738</v>
      </c>
    </row>
    <row r="1880" spans="1:13">
      <c r="A1880" s="25">
        <v>759</v>
      </c>
      <c r="B1880" s="12">
        <v>20</v>
      </c>
      <c r="C1880" s="19" t="s">
        <v>78</v>
      </c>
      <c r="D1880" t="s">
        <v>2441</v>
      </c>
      <c r="E1880" s="21">
        <v>15</v>
      </c>
      <c r="F1880" s="21">
        <v>25</v>
      </c>
      <c r="G1880" s="12">
        <v>3</v>
      </c>
      <c r="H1880" s="12">
        <v>41</v>
      </c>
      <c r="I1880" t="s">
        <v>2421</v>
      </c>
      <c r="J1880" s="16">
        <f>F1880-E1880</f>
        <v>10</v>
      </c>
      <c r="K1880" s="16">
        <f>F1880*G1880</f>
        <v>75</v>
      </c>
      <c r="L1880" s="24">
        <f>(J1880/K1880)</f>
        <v>0.13333333333333333</v>
      </c>
      <c r="M1880" s="24">
        <f t="shared" si="29"/>
        <v>0.4</v>
      </c>
    </row>
    <row r="1881" spans="1:13">
      <c r="A1881" s="25">
        <v>759</v>
      </c>
      <c r="B1881" s="12">
        <v>20</v>
      </c>
      <c r="C1881" s="19" t="s">
        <v>32</v>
      </c>
      <c r="D1881" t="s">
        <v>2428</v>
      </c>
      <c r="E1881" s="21">
        <v>17</v>
      </c>
      <c r="F1881" s="21">
        <v>29</v>
      </c>
      <c r="G1881" s="12">
        <v>3</v>
      </c>
      <c r="H1881" s="12">
        <v>56</v>
      </c>
      <c r="I1881" t="s">
        <v>2423</v>
      </c>
      <c r="J1881" s="16">
        <f>F1881-E1881</f>
        <v>12</v>
      </c>
      <c r="K1881" s="16">
        <f>F1881*G1881</f>
        <v>87</v>
      </c>
      <c r="L1881" s="24">
        <f>(J1881/K1881)</f>
        <v>0.13793103448275862</v>
      </c>
      <c r="M1881" s="24">
        <f t="shared" si="29"/>
        <v>0.41379310344827586</v>
      </c>
    </row>
    <row r="1882" spans="1:13">
      <c r="A1882" s="25">
        <v>760</v>
      </c>
      <c r="B1882" s="12">
        <v>5</v>
      </c>
      <c r="C1882" s="19" t="s">
        <v>24</v>
      </c>
      <c r="D1882" t="s">
        <v>2432</v>
      </c>
      <c r="E1882" s="21">
        <v>21</v>
      </c>
      <c r="F1882" s="21">
        <v>35</v>
      </c>
      <c r="G1882" s="12">
        <v>3</v>
      </c>
      <c r="H1882" s="12">
        <v>20</v>
      </c>
      <c r="I1882" t="s">
        <v>2421</v>
      </c>
      <c r="J1882" s="16">
        <f>F1882-E1882</f>
        <v>14</v>
      </c>
      <c r="K1882" s="16">
        <f>F1882*G1882</f>
        <v>105</v>
      </c>
      <c r="L1882" s="24">
        <f>(J1882/K1882)</f>
        <v>0.13333333333333333</v>
      </c>
      <c r="M1882" s="24">
        <f t="shared" si="29"/>
        <v>0.4</v>
      </c>
    </row>
    <row r="1883" spans="1:13">
      <c r="A1883" s="25">
        <v>761</v>
      </c>
      <c r="B1883" s="12">
        <v>4</v>
      </c>
      <c r="C1883" s="19" t="s">
        <v>102</v>
      </c>
      <c r="D1883" t="s">
        <v>2420</v>
      </c>
      <c r="E1883" s="21">
        <v>14</v>
      </c>
      <c r="F1883" s="21">
        <v>24</v>
      </c>
      <c r="G1883" s="12">
        <v>3</v>
      </c>
      <c r="H1883" s="12">
        <v>54</v>
      </c>
      <c r="I1883" t="s">
        <v>2423</v>
      </c>
      <c r="J1883" s="16">
        <f>F1883-E1883</f>
        <v>10</v>
      </c>
      <c r="K1883" s="16">
        <f>F1883*G1883</f>
        <v>72</v>
      </c>
      <c r="L1883" s="24">
        <f>(J1883/K1883)</f>
        <v>0.1388888888888889</v>
      </c>
      <c r="M1883" s="24">
        <f t="shared" si="29"/>
        <v>0.41666666666666669</v>
      </c>
    </row>
    <row r="1884" spans="1:13">
      <c r="A1884" s="25">
        <v>761</v>
      </c>
      <c r="B1884" s="12">
        <v>4</v>
      </c>
      <c r="C1884" s="19" t="s">
        <v>37</v>
      </c>
      <c r="D1884" t="s">
        <v>2430</v>
      </c>
      <c r="E1884" s="21">
        <v>16</v>
      </c>
      <c r="F1884" s="21">
        <v>28</v>
      </c>
      <c r="G1884" s="12">
        <v>2</v>
      </c>
      <c r="H1884" s="12">
        <v>20</v>
      </c>
      <c r="I1884" t="s">
        <v>2421</v>
      </c>
      <c r="J1884" s="16">
        <f>F1884-E1884</f>
        <v>12</v>
      </c>
      <c r="K1884" s="16">
        <f>F1884*G1884</f>
        <v>56</v>
      </c>
      <c r="L1884" s="24">
        <f>(J1884/K1884)</f>
        <v>0.21428571428571427</v>
      </c>
      <c r="M1884" s="24">
        <f t="shared" si="29"/>
        <v>0.42857142857142855</v>
      </c>
    </row>
    <row r="1885" spans="1:13">
      <c r="A1885" s="25">
        <v>761</v>
      </c>
      <c r="B1885" s="12">
        <v>4</v>
      </c>
      <c r="C1885" s="19" t="s">
        <v>129</v>
      </c>
      <c r="D1885" t="s">
        <v>2437</v>
      </c>
      <c r="E1885" s="21">
        <v>14</v>
      </c>
      <c r="F1885" s="21">
        <v>23</v>
      </c>
      <c r="G1885" s="12">
        <v>2</v>
      </c>
      <c r="H1885" s="12">
        <v>28</v>
      </c>
      <c r="I1885" t="s">
        <v>2421</v>
      </c>
      <c r="J1885" s="16">
        <f>F1885-E1885</f>
        <v>9</v>
      </c>
      <c r="K1885" s="16">
        <f>F1885*G1885</f>
        <v>46</v>
      </c>
      <c r="L1885" s="24">
        <f>(J1885/K1885)</f>
        <v>0.19565217391304349</v>
      </c>
      <c r="M1885" s="24">
        <f t="shared" si="29"/>
        <v>0.39130434782608697</v>
      </c>
    </row>
    <row r="1886" spans="1:13">
      <c r="A1886" s="25">
        <v>762</v>
      </c>
      <c r="B1886" s="12">
        <v>4</v>
      </c>
      <c r="C1886" s="19" t="s">
        <v>53</v>
      </c>
      <c r="D1886" t="s">
        <v>2438</v>
      </c>
      <c r="E1886" s="21">
        <v>13</v>
      </c>
      <c r="F1886" s="21">
        <v>21</v>
      </c>
      <c r="G1886" s="12">
        <v>1</v>
      </c>
      <c r="H1886" s="12">
        <v>20</v>
      </c>
      <c r="I1886" t="s">
        <v>2423</v>
      </c>
      <c r="J1886" s="16">
        <f>F1886-E1886</f>
        <v>8</v>
      </c>
      <c r="K1886" s="16">
        <f>F1886*G1886</f>
        <v>21</v>
      </c>
      <c r="L1886" s="24">
        <f>(J1886/K1886)</f>
        <v>0.38095238095238093</v>
      </c>
      <c r="M1886" s="24">
        <f t="shared" si="29"/>
        <v>0.38095238095238093</v>
      </c>
    </row>
    <row r="1887" spans="1:13">
      <c r="A1887" s="25">
        <v>762</v>
      </c>
      <c r="B1887" s="12">
        <v>4</v>
      </c>
      <c r="C1887" s="19" t="s">
        <v>96</v>
      </c>
      <c r="D1887" t="s">
        <v>2440</v>
      </c>
      <c r="E1887" s="21">
        <v>15</v>
      </c>
      <c r="F1887" s="21">
        <v>26</v>
      </c>
      <c r="G1887" s="12">
        <v>3</v>
      </c>
      <c r="H1887" s="12">
        <v>9</v>
      </c>
      <c r="I1887" t="s">
        <v>2421</v>
      </c>
      <c r="J1887" s="16">
        <f>F1887-E1887</f>
        <v>11</v>
      </c>
      <c r="K1887" s="16">
        <f>F1887*G1887</f>
        <v>78</v>
      </c>
      <c r="L1887" s="24">
        <f>(J1887/K1887)</f>
        <v>0.14102564102564102</v>
      </c>
      <c r="M1887" s="24">
        <f t="shared" si="29"/>
        <v>0.42307692307692307</v>
      </c>
    </row>
    <row r="1888" spans="1:13">
      <c r="A1888" s="25">
        <v>763</v>
      </c>
      <c r="B1888" s="12">
        <v>18</v>
      </c>
      <c r="C1888" s="19" t="s">
        <v>172</v>
      </c>
      <c r="D1888" t="s">
        <v>2429</v>
      </c>
      <c r="E1888" s="21">
        <v>20</v>
      </c>
      <c r="F1888" s="21">
        <v>33</v>
      </c>
      <c r="G1888" s="12">
        <v>2</v>
      </c>
      <c r="H1888" s="12">
        <v>14</v>
      </c>
      <c r="I1888" t="s">
        <v>2423</v>
      </c>
      <c r="J1888" s="16">
        <f>F1888-E1888</f>
        <v>13</v>
      </c>
      <c r="K1888" s="16">
        <f>F1888*G1888</f>
        <v>66</v>
      </c>
      <c r="L1888" s="24">
        <f>(J1888/K1888)</f>
        <v>0.19696969696969696</v>
      </c>
      <c r="M1888" s="24">
        <f t="shared" si="29"/>
        <v>0.39393939393939392</v>
      </c>
    </row>
    <row r="1889" spans="1:13">
      <c r="A1889" s="25">
        <v>763</v>
      </c>
      <c r="B1889" s="12">
        <v>18</v>
      </c>
      <c r="C1889" s="19" t="s">
        <v>68</v>
      </c>
      <c r="D1889" t="s">
        <v>2431</v>
      </c>
      <c r="E1889" s="21">
        <v>11</v>
      </c>
      <c r="F1889" s="21">
        <v>19</v>
      </c>
      <c r="G1889" s="12">
        <v>2</v>
      </c>
      <c r="H1889" s="12">
        <v>18</v>
      </c>
      <c r="I1889" t="s">
        <v>2423</v>
      </c>
      <c r="J1889" s="16">
        <f>F1889-E1889</f>
        <v>8</v>
      </c>
      <c r="K1889" s="16">
        <f>F1889*G1889</f>
        <v>38</v>
      </c>
      <c r="L1889" s="24">
        <f>(J1889/K1889)</f>
        <v>0.21052631578947367</v>
      </c>
      <c r="M1889" s="24">
        <f t="shared" si="29"/>
        <v>0.42105263157894735</v>
      </c>
    </row>
    <row r="1890" spans="1:13">
      <c r="A1890" s="25">
        <v>764</v>
      </c>
      <c r="B1890" s="12">
        <v>20</v>
      </c>
      <c r="C1890" s="19" t="s">
        <v>64</v>
      </c>
      <c r="D1890" t="s">
        <v>2425</v>
      </c>
      <c r="E1890" s="21">
        <v>16</v>
      </c>
      <c r="F1890" s="21">
        <v>27</v>
      </c>
      <c r="G1890" s="12">
        <v>1</v>
      </c>
      <c r="H1890" s="12">
        <v>53</v>
      </c>
      <c r="I1890" t="s">
        <v>2421</v>
      </c>
      <c r="J1890" s="16">
        <f>F1890-E1890</f>
        <v>11</v>
      </c>
      <c r="K1890" s="16">
        <f>F1890*G1890</f>
        <v>27</v>
      </c>
      <c r="L1890" s="24">
        <f>(J1890/K1890)</f>
        <v>0.40740740740740738</v>
      </c>
      <c r="M1890" s="24">
        <f t="shared" si="29"/>
        <v>0.40740740740740738</v>
      </c>
    </row>
    <row r="1891" spans="1:13">
      <c r="A1891" s="25">
        <v>764</v>
      </c>
      <c r="B1891" s="12">
        <v>20</v>
      </c>
      <c r="C1891" s="19" t="s">
        <v>47</v>
      </c>
      <c r="D1891" t="s">
        <v>2435</v>
      </c>
      <c r="E1891" s="21">
        <v>20</v>
      </c>
      <c r="F1891" s="21">
        <v>34</v>
      </c>
      <c r="G1891" s="12">
        <v>1</v>
      </c>
      <c r="H1891" s="12">
        <v>24</v>
      </c>
      <c r="I1891" t="s">
        <v>2421</v>
      </c>
      <c r="J1891" s="16">
        <f>F1891-E1891</f>
        <v>14</v>
      </c>
      <c r="K1891" s="16">
        <f>F1891*G1891</f>
        <v>34</v>
      </c>
      <c r="L1891" s="24">
        <f>(J1891/K1891)</f>
        <v>0.41176470588235292</v>
      </c>
      <c r="M1891" s="24">
        <f t="shared" si="29"/>
        <v>0.41176470588235292</v>
      </c>
    </row>
    <row r="1892" spans="1:13">
      <c r="A1892" s="25">
        <v>764</v>
      </c>
      <c r="B1892" s="12">
        <v>20</v>
      </c>
      <c r="C1892" s="19" t="s">
        <v>102</v>
      </c>
      <c r="D1892" t="s">
        <v>2420</v>
      </c>
      <c r="E1892" s="21">
        <v>14</v>
      </c>
      <c r="F1892" s="21">
        <v>24</v>
      </c>
      <c r="G1892" s="12">
        <v>1</v>
      </c>
      <c r="H1892" s="12">
        <v>35</v>
      </c>
      <c r="I1892" t="s">
        <v>2421</v>
      </c>
      <c r="J1892" s="16">
        <f>F1892-E1892</f>
        <v>10</v>
      </c>
      <c r="K1892" s="16">
        <f>F1892*G1892</f>
        <v>24</v>
      </c>
      <c r="L1892" s="24">
        <f>(J1892/K1892)</f>
        <v>0.41666666666666669</v>
      </c>
      <c r="M1892" s="24">
        <f t="shared" si="29"/>
        <v>0.41666666666666669</v>
      </c>
    </row>
    <row r="1893" spans="1:13">
      <c r="A1893" s="25">
        <v>765</v>
      </c>
      <c r="B1893" s="12">
        <v>20</v>
      </c>
      <c r="C1893" s="19" t="s">
        <v>96</v>
      </c>
      <c r="D1893" t="s">
        <v>2440</v>
      </c>
      <c r="E1893" s="21">
        <v>15</v>
      </c>
      <c r="F1893" s="21">
        <v>26</v>
      </c>
      <c r="G1893" s="12">
        <v>3</v>
      </c>
      <c r="H1893" s="12">
        <v>55</v>
      </c>
      <c r="I1893" t="s">
        <v>2423</v>
      </c>
      <c r="J1893" s="16">
        <f>F1893-E1893</f>
        <v>11</v>
      </c>
      <c r="K1893" s="16">
        <f>F1893*G1893</f>
        <v>78</v>
      </c>
      <c r="L1893" s="24">
        <f>(J1893/K1893)</f>
        <v>0.14102564102564102</v>
      </c>
      <c r="M1893" s="24">
        <f t="shared" si="29"/>
        <v>0.42307692307692307</v>
      </c>
    </row>
    <row r="1894" spans="1:13">
      <c r="A1894" s="25">
        <v>765</v>
      </c>
      <c r="B1894" s="12">
        <v>20</v>
      </c>
      <c r="C1894" s="19" t="s">
        <v>37</v>
      </c>
      <c r="D1894" t="s">
        <v>2430</v>
      </c>
      <c r="E1894" s="21">
        <v>16</v>
      </c>
      <c r="F1894" s="21">
        <v>28</v>
      </c>
      <c r="G1894" s="12">
        <v>2</v>
      </c>
      <c r="H1894" s="12">
        <v>14</v>
      </c>
      <c r="I1894" t="s">
        <v>2421</v>
      </c>
      <c r="J1894" s="16">
        <f>F1894-E1894</f>
        <v>12</v>
      </c>
      <c r="K1894" s="16">
        <f>F1894*G1894</f>
        <v>56</v>
      </c>
      <c r="L1894" s="24">
        <f>(J1894/K1894)</f>
        <v>0.21428571428571427</v>
      </c>
      <c r="M1894" s="24">
        <f t="shared" si="29"/>
        <v>0.42857142857142855</v>
      </c>
    </row>
    <row r="1895" spans="1:13">
      <c r="A1895" s="25">
        <v>765</v>
      </c>
      <c r="B1895" s="12">
        <v>20</v>
      </c>
      <c r="C1895" s="19" t="s">
        <v>53</v>
      </c>
      <c r="D1895" t="s">
        <v>2438</v>
      </c>
      <c r="E1895" s="21">
        <v>13</v>
      </c>
      <c r="F1895" s="21">
        <v>21</v>
      </c>
      <c r="G1895" s="12">
        <v>3</v>
      </c>
      <c r="H1895" s="12">
        <v>52</v>
      </c>
      <c r="I1895" t="s">
        <v>2421</v>
      </c>
      <c r="J1895" s="16">
        <f>F1895-E1895</f>
        <v>8</v>
      </c>
      <c r="K1895" s="16">
        <f>F1895*G1895</f>
        <v>63</v>
      </c>
      <c r="L1895" s="24">
        <f>(J1895/K1895)</f>
        <v>0.12698412698412698</v>
      </c>
      <c r="M1895" s="24">
        <f t="shared" si="29"/>
        <v>0.38095238095238093</v>
      </c>
    </row>
    <row r="1896" spans="1:13">
      <c r="A1896" s="25">
        <v>765</v>
      </c>
      <c r="B1896" s="12">
        <v>20</v>
      </c>
      <c r="C1896" s="19" t="s">
        <v>56</v>
      </c>
      <c r="D1896" t="s">
        <v>2427</v>
      </c>
      <c r="E1896" s="21">
        <v>22</v>
      </c>
      <c r="F1896" s="21">
        <v>36</v>
      </c>
      <c r="G1896" s="12">
        <v>1</v>
      </c>
      <c r="H1896" s="12">
        <v>43</v>
      </c>
      <c r="I1896" t="s">
        <v>2421</v>
      </c>
      <c r="J1896" s="16">
        <f>F1896-E1896</f>
        <v>14</v>
      </c>
      <c r="K1896" s="16">
        <f>F1896*G1896</f>
        <v>36</v>
      </c>
      <c r="L1896" s="24">
        <f>(J1896/K1896)</f>
        <v>0.3888888888888889</v>
      </c>
      <c r="M1896" s="24">
        <f t="shared" si="29"/>
        <v>0.3888888888888889</v>
      </c>
    </row>
    <row r="1897" spans="1:13">
      <c r="A1897" s="25">
        <v>766</v>
      </c>
      <c r="B1897" s="12">
        <v>17</v>
      </c>
      <c r="C1897" s="19" t="s">
        <v>50</v>
      </c>
      <c r="D1897" t="s">
        <v>2422</v>
      </c>
      <c r="E1897" s="21">
        <v>18</v>
      </c>
      <c r="F1897" s="21">
        <v>30</v>
      </c>
      <c r="G1897" s="12">
        <v>2</v>
      </c>
      <c r="H1897" s="12">
        <v>52</v>
      </c>
      <c r="I1897" t="s">
        <v>2421</v>
      </c>
      <c r="J1897" s="16">
        <f>F1897-E1897</f>
        <v>12</v>
      </c>
      <c r="K1897" s="16">
        <f>F1897*G1897</f>
        <v>60</v>
      </c>
      <c r="L1897" s="24">
        <f>(J1897/K1897)</f>
        <v>0.2</v>
      </c>
      <c r="M1897" s="24">
        <f t="shared" si="29"/>
        <v>0.4</v>
      </c>
    </row>
    <row r="1898" spans="1:13">
      <c r="A1898" s="25">
        <v>766</v>
      </c>
      <c r="B1898" s="12">
        <v>17</v>
      </c>
      <c r="C1898" s="19" t="s">
        <v>68</v>
      </c>
      <c r="D1898" t="s">
        <v>2431</v>
      </c>
      <c r="E1898" s="21">
        <v>11</v>
      </c>
      <c r="F1898" s="21">
        <v>19</v>
      </c>
      <c r="G1898" s="12">
        <v>1</v>
      </c>
      <c r="H1898" s="12">
        <v>59</v>
      </c>
      <c r="I1898" t="s">
        <v>2421</v>
      </c>
      <c r="J1898" s="16">
        <f>F1898-E1898</f>
        <v>8</v>
      </c>
      <c r="K1898" s="16">
        <f>F1898*G1898</f>
        <v>19</v>
      </c>
      <c r="L1898" s="24">
        <f>(J1898/K1898)</f>
        <v>0.42105263157894735</v>
      </c>
      <c r="M1898" s="24">
        <f t="shared" si="29"/>
        <v>0.42105263157894735</v>
      </c>
    </row>
    <row r="1899" spans="1:13">
      <c r="A1899" s="25">
        <v>766</v>
      </c>
      <c r="B1899" s="12">
        <v>17</v>
      </c>
      <c r="C1899" s="19" t="s">
        <v>88</v>
      </c>
      <c r="D1899" t="s">
        <v>2436</v>
      </c>
      <c r="E1899" s="21">
        <v>12</v>
      </c>
      <c r="F1899" s="21">
        <v>20</v>
      </c>
      <c r="G1899" s="12">
        <v>3</v>
      </c>
      <c r="H1899" s="12">
        <v>7</v>
      </c>
      <c r="I1899" t="s">
        <v>2421</v>
      </c>
      <c r="J1899" s="16">
        <f>F1899-E1899</f>
        <v>8</v>
      </c>
      <c r="K1899" s="16">
        <f>F1899*G1899</f>
        <v>60</v>
      </c>
      <c r="L1899" s="24">
        <f>(J1899/K1899)</f>
        <v>0.13333333333333333</v>
      </c>
      <c r="M1899" s="24">
        <f t="shared" si="29"/>
        <v>0.4</v>
      </c>
    </row>
    <row r="1900" spans="1:13">
      <c r="A1900" s="25">
        <v>766</v>
      </c>
      <c r="B1900" s="12">
        <v>17</v>
      </c>
      <c r="C1900" s="19" t="s">
        <v>129</v>
      </c>
      <c r="D1900" t="s">
        <v>2437</v>
      </c>
      <c r="E1900" s="21">
        <v>14</v>
      </c>
      <c r="F1900" s="21">
        <v>23</v>
      </c>
      <c r="G1900" s="12">
        <v>2</v>
      </c>
      <c r="H1900" s="12">
        <v>16</v>
      </c>
      <c r="I1900" t="s">
        <v>2423</v>
      </c>
      <c r="J1900" s="16">
        <f>F1900-E1900</f>
        <v>9</v>
      </c>
      <c r="K1900" s="16">
        <f>F1900*G1900</f>
        <v>46</v>
      </c>
      <c r="L1900" s="24">
        <f>(J1900/K1900)</f>
        <v>0.19565217391304349</v>
      </c>
      <c r="M1900" s="24">
        <f t="shared" si="29"/>
        <v>0.39130434782608697</v>
      </c>
    </row>
    <row r="1901" spans="1:13">
      <c r="A1901" s="25">
        <v>767</v>
      </c>
      <c r="B1901" s="12">
        <v>10</v>
      </c>
      <c r="C1901" s="19" t="s">
        <v>32</v>
      </c>
      <c r="D1901" t="s">
        <v>2428</v>
      </c>
      <c r="E1901" s="21">
        <v>17</v>
      </c>
      <c r="F1901" s="21">
        <v>29</v>
      </c>
      <c r="G1901" s="12">
        <v>2</v>
      </c>
      <c r="H1901" s="12">
        <v>12</v>
      </c>
      <c r="I1901" t="s">
        <v>2423</v>
      </c>
      <c r="J1901" s="16">
        <f>F1901-E1901</f>
        <v>12</v>
      </c>
      <c r="K1901" s="16">
        <f>F1901*G1901</f>
        <v>58</v>
      </c>
      <c r="L1901" s="24">
        <f>(J1901/K1901)</f>
        <v>0.20689655172413793</v>
      </c>
      <c r="M1901" s="24">
        <f t="shared" si="29"/>
        <v>0.41379310344827586</v>
      </c>
    </row>
    <row r="1902" spans="1:13">
      <c r="A1902" s="25">
        <v>767</v>
      </c>
      <c r="B1902" s="12">
        <v>10</v>
      </c>
      <c r="C1902" s="19" t="s">
        <v>102</v>
      </c>
      <c r="D1902" t="s">
        <v>2420</v>
      </c>
      <c r="E1902" s="21">
        <v>14</v>
      </c>
      <c r="F1902" s="21">
        <v>24</v>
      </c>
      <c r="G1902" s="12">
        <v>2</v>
      </c>
      <c r="H1902" s="12">
        <v>30</v>
      </c>
      <c r="I1902" t="s">
        <v>2423</v>
      </c>
      <c r="J1902" s="16">
        <f>F1902-E1902</f>
        <v>10</v>
      </c>
      <c r="K1902" s="16">
        <f>F1902*G1902</f>
        <v>48</v>
      </c>
      <c r="L1902" s="24">
        <f>(J1902/K1902)</f>
        <v>0.20833333333333334</v>
      </c>
      <c r="M1902" s="24">
        <f t="shared" si="29"/>
        <v>0.41666666666666669</v>
      </c>
    </row>
    <row r="1903" spans="1:13">
      <c r="A1903" s="25">
        <v>767</v>
      </c>
      <c r="B1903" s="12">
        <v>10</v>
      </c>
      <c r="C1903" s="19" t="s">
        <v>53</v>
      </c>
      <c r="D1903" t="s">
        <v>2438</v>
      </c>
      <c r="E1903" s="21">
        <v>13</v>
      </c>
      <c r="F1903" s="21">
        <v>21</v>
      </c>
      <c r="G1903" s="12">
        <v>3</v>
      </c>
      <c r="H1903" s="12">
        <v>43</v>
      </c>
      <c r="I1903" t="s">
        <v>2423</v>
      </c>
      <c r="J1903" s="16">
        <f>F1903-E1903</f>
        <v>8</v>
      </c>
      <c r="K1903" s="16">
        <f>F1903*G1903</f>
        <v>63</v>
      </c>
      <c r="L1903" s="24">
        <f>(J1903/K1903)</f>
        <v>0.12698412698412698</v>
      </c>
      <c r="M1903" s="24">
        <f t="shared" si="29"/>
        <v>0.38095238095238093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8BDD-97FE-40C5-9757-41CF6A2EBAB1}">
  <dimension ref="A1:E45"/>
  <sheetViews>
    <sheetView tabSelected="1" topLeftCell="A29" workbookViewId="0">
      <selection activeCell="A36" sqref="A36"/>
    </sheetView>
  </sheetViews>
  <sheetFormatPr defaultRowHeight="15"/>
  <cols>
    <col min="1" max="1" width="23.28515625" bestFit="1" customWidth="1"/>
    <col min="2" max="2" width="26.7109375" style="32" bestFit="1" customWidth="1"/>
    <col min="3" max="3" width="10" bestFit="1" customWidth="1"/>
    <col min="4" max="4" width="23.140625" bestFit="1" customWidth="1"/>
    <col min="5" max="5" width="9.42578125" bestFit="1" customWidth="1"/>
    <col min="6" max="10" width="2.28515625" bestFit="1" customWidth="1"/>
    <col min="11" max="11" width="12.5703125" bestFit="1" customWidth="1"/>
  </cols>
  <sheetData>
    <row r="1" spans="1:2">
      <c r="A1" s="34" t="s">
        <v>2442</v>
      </c>
      <c r="B1" s="35"/>
    </row>
    <row r="2" spans="1:2">
      <c r="A2" s="11" t="s">
        <v>6</v>
      </c>
      <c r="B2" s="32" t="s">
        <v>2443</v>
      </c>
    </row>
    <row r="3" spans="1:2">
      <c r="A3" t="s">
        <v>27</v>
      </c>
      <c r="B3" s="32">
        <v>26233</v>
      </c>
    </row>
    <row r="4" spans="1:2">
      <c r="A4" t="s">
        <v>19</v>
      </c>
      <c r="B4" s="32">
        <v>8829</v>
      </c>
    </row>
    <row r="5" spans="1:2">
      <c r="A5" t="s">
        <v>61</v>
      </c>
      <c r="B5" s="32">
        <v>8305</v>
      </c>
    </row>
    <row r="6" spans="1:2">
      <c r="A6" t="s">
        <v>2444</v>
      </c>
      <c r="B6" s="32">
        <v>43367</v>
      </c>
    </row>
    <row r="8" spans="1:2">
      <c r="A8" s="34" t="s">
        <v>2445</v>
      </c>
      <c r="B8" s="35"/>
    </row>
    <row r="9" spans="1:2">
      <c r="A9" s="11" t="s">
        <v>7</v>
      </c>
      <c r="B9" t="s">
        <v>2443</v>
      </c>
    </row>
    <row r="10" spans="1:2">
      <c r="A10" t="s">
        <v>28</v>
      </c>
      <c r="B10" s="33">
        <v>5538</v>
      </c>
    </row>
    <row r="11" spans="1:2">
      <c r="A11" t="s">
        <v>20</v>
      </c>
      <c r="B11" s="33">
        <v>29555</v>
      </c>
    </row>
    <row r="12" spans="1:2">
      <c r="A12" t="s">
        <v>44</v>
      </c>
      <c r="B12" s="33">
        <v>8274</v>
      </c>
    </row>
    <row r="13" spans="1:2">
      <c r="A13" t="s">
        <v>2444</v>
      </c>
      <c r="B13" s="33">
        <v>43367</v>
      </c>
    </row>
    <row r="14" spans="1:2">
      <c r="B14"/>
    </row>
    <row r="15" spans="1:2">
      <c r="A15" s="34" t="s">
        <v>2446</v>
      </c>
      <c r="B15" s="34"/>
    </row>
    <row r="16" spans="1:2">
      <c r="A16" s="11" t="s">
        <v>5</v>
      </c>
      <c r="B16" t="s">
        <v>2447</v>
      </c>
    </row>
    <row r="17" spans="1:5">
      <c r="A17" t="s">
        <v>98</v>
      </c>
      <c r="B17">
        <v>138</v>
      </c>
    </row>
    <row r="18" spans="1:5">
      <c r="A18" t="s">
        <v>39</v>
      </c>
      <c r="B18">
        <v>192</v>
      </c>
    </row>
    <row r="19" spans="1:5">
      <c r="A19" t="s">
        <v>66</v>
      </c>
      <c r="B19">
        <v>157</v>
      </c>
    </row>
    <row r="20" spans="1:5">
      <c r="A20" t="s">
        <v>18</v>
      </c>
      <c r="B20">
        <v>149</v>
      </c>
    </row>
    <row r="21" spans="1:5">
      <c r="A21" t="s">
        <v>26</v>
      </c>
      <c r="B21">
        <v>130</v>
      </c>
    </row>
    <row r="22" spans="1:5">
      <c r="A22" t="s">
        <v>2448</v>
      </c>
      <c r="B22">
        <v>766</v>
      </c>
    </row>
    <row r="23" spans="1:5">
      <c r="B23"/>
    </row>
    <row r="24" spans="1:5">
      <c r="A24" s="34" t="s">
        <v>2449</v>
      </c>
      <c r="B24" s="34"/>
    </row>
    <row r="25" spans="1:5">
      <c r="A25" s="11" t="s">
        <v>5</v>
      </c>
      <c r="B25" t="s">
        <v>2450</v>
      </c>
      <c r="E25" s="37"/>
    </row>
    <row r="26" spans="1:5">
      <c r="A26" t="s">
        <v>98</v>
      </c>
      <c r="B26">
        <v>138</v>
      </c>
    </row>
    <row r="27" spans="1:5">
      <c r="A27" t="s">
        <v>39</v>
      </c>
      <c r="B27">
        <v>192</v>
      </c>
    </row>
    <row r="28" spans="1:5">
      <c r="A28" t="s">
        <v>66</v>
      </c>
      <c r="B28">
        <v>157</v>
      </c>
    </row>
    <row r="29" spans="1:5">
      <c r="A29" t="s">
        <v>18</v>
      </c>
      <c r="B29">
        <v>149</v>
      </c>
    </row>
    <row r="30" spans="1:5">
      <c r="A30" t="s">
        <v>26</v>
      </c>
      <c r="B30">
        <v>130</v>
      </c>
    </row>
    <row r="31" spans="1:5">
      <c r="A31" t="s">
        <v>2444</v>
      </c>
      <c r="B31">
        <v>766</v>
      </c>
    </row>
    <row r="32" spans="1:5">
      <c r="B32"/>
    </row>
    <row r="34" spans="1:2">
      <c r="A34" s="11" t="s">
        <v>2451</v>
      </c>
      <c r="B34"/>
    </row>
    <row r="35" spans="1:2">
      <c r="A35" t="s">
        <v>2452</v>
      </c>
      <c r="B35" s="12">
        <v>3.4791122715404699</v>
      </c>
    </row>
    <row r="36" spans="1:2">
      <c r="A36" t="s">
        <v>2453</v>
      </c>
      <c r="B36">
        <v>766</v>
      </c>
    </row>
    <row r="37" spans="1:2">
      <c r="A37" t="s">
        <v>2454</v>
      </c>
      <c r="B37" s="32">
        <v>43367</v>
      </c>
    </row>
    <row r="38" spans="1:2">
      <c r="A38" t="s">
        <v>2455</v>
      </c>
      <c r="B38" s="32">
        <v>56.614882506527415</v>
      </c>
    </row>
    <row r="39" spans="1:2">
      <c r="B39"/>
    </row>
    <row r="41" spans="1:2">
      <c r="A41" s="11" t="s">
        <v>2456</v>
      </c>
      <c r="B41"/>
    </row>
    <row r="42" spans="1:2">
      <c r="A42" t="s">
        <v>2457</v>
      </c>
      <c r="B42" s="32">
        <v>31418</v>
      </c>
    </row>
    <row r="43" spans="1:2">
      <c r="A43" t="s">
        <v>2458</v>
      </c>
      <c r="B43" s="32">
        <v>52657</v>
      </c>
    </row>
    <row r="44" spans="1:2">
      <c r="A44" t="s">
        <v>2459</v>
      </c>
      <c r="B44" s="32">
        <v>21239</v>
      </c>
    </row>
    <row r="45" spans="1:2">
      <c r="A45" t="s">
        <v>2460</v>
      </c>
      <c r="B45" s="24">
        <f>(B44/B43)</f>
        <v>0.4033461837932279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2024-09-27T18:41:20Z</dcterms:created>
  <dcterms:modified xsi:type="dcterms:W3CDTF">2024-09-30T17:30:29Z</dcterms:modified>
  <cp:category/>
  <cp:contentStatus/>
</cp:coreProperties>
</file>