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imine\Documents\"/>
    </mc:Choice>
  </mc:AlternateContent>
  <bookViews>
    <workbookView xWindow="0" yWindow="0" windowWidth="20490" windowHeight="7620"/>
  </bookViews>
  <sheets>
    <sheet name="erro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1" i="1"/>
  <c r="N1" i="1" l="1"/>
  <c r="N228" i="1" s="1"/>
  <c r="M1" i="1"/>
  <c r="M222" i="1" s="1"/>
  <c r="C1" i="1"/>
  <c r="B1" i="1"/>
  <c r="M39" i="1" l="1"/>
  <c r="M57" i="1"/>
  <c r="M146" i="1"/>
  <c r="M199" i="1"/>
  <c r="M85" i="1"/>
  <c r="M24" i="1"/>
  <c r="M107" i="1"/>
  <c r="M27" i="1"/>
  <c r="M45" i="1"/>
  <c r="M63" i="1"/>
  <c r="M90" i="1"/>
  <c r="M114" i="1"/>
  <c r="M157" i="1"/>
  <c r="M207" i="1"/>
  <c r="M6" i="1"/>
  <c r="M31" i="1"/>
  <c r="M49" i="1"/>
  <c r="M74" i="1"/>
  <c r="M97" i="1"/>
  <c r="M118" i="1"/>
  <c r="M168" i="1"/>
  <c r="M213" i="1"/>
  <c r="M12" i="1"/>
  <c r="M36" i="1"/>
  <c r="M53" i="1"/>
  <c r="M79" i="1"/>
  <c r="M102" i="1"/>
  <c r="M122" i="1"/>
  <c r="M191" i="1"/>
  <c r="N162" i="1"/>
  <c r="N28" i="1"/>
  <c r="N41" i="1"/>
  <c r="N53" i="1"/>
  <c r="N21" i="1"/>
  <c r="N129" i="1"/>
  <c r="N3" i="1"/>
  <c r="N98" i="1"/>
  <c r="N114" i="1"/>
  <c r="N135" i="1"/>
  <c r="N9" i="1"/>
  <c r="N68" i="1"/>
  <c r="N85" i="1"/>
  <c r="N18" i="1"/>
  <c r="N24" i="1"/>
  <c r="N33" i="1"/>
  <c r="N92" i="1"/>
  <c r="N102" i="1"/>
  <c r="O102" i="1" s="1"/>
  <c r="N139" i="1"/>
  <c r="N8" i="1"/>
  <c r="N19" i="1"/>
  <c r="N6" i="1"/>
  <c r="N15" i="1"/>
  <c r="N39" i="1"/>
  <c r="O39" i="1" s="1"/>
  <c r="N49" i="1"/>
  <c r="N183" i="1"/>
  <c r="N151" i="1"/>
  <c r="N175" i="1"/>
  <c r="N199" i="1"/>
  <c r="O6" i="1"/>
  <c r="M236" i="1"/>
  <c r="M228" i="1"/>
  <c r="O228" i="1" s="1"/>
  <c r="M225" i="1"/>
  <c r="M221" i="1"/>
  <c r="M212" i="1"/>
  <c r="M202" i="1"/>
  <c r="M197" i="1"/>
  <c r="M193" i="1"/>
  <c r="M186" i="1"/>
  <c r="M183" i="1"/>
  <c r="M175" i="1"/>
  <c r="M170" i="1"/>
  <c r="M165" i="1"/>
  <c r="M162" i="1"/>
  <c r="M158" i="1"/>
  <c r="M150" i="1"/>
  <c r="M141" i="1"/>
  <c r="M137" i="1"/>
  <c r="M133" i="1"/>
  <c r="M129" i="1"/>
  <c r="M124" i="1"/>
  <c r="M120" i="1"/>
  <c r="M116" i="1"/>
  <c r="M108" i="1"/>
  <c r="M104" i="1"/>
  <c r="M100" i="1"/>
  <c r="M96" i="1"/>
  <c r="M92" i="1"/>
  <c r="M87" i="1"/>
  <c r="M78" i="1"/>
  <c r="M75" i="1"/>
  <c r="M71" i="1"/>
  <c r="M66" i="1"/>
  <c r="M62" i="1"/>
  <c r="M58" i="1"/>
  <c r="M55" i="1"/>
  <c r="M51" i="1"/>
  <c r="M48" i="1"/>
  <c r="M43" i="1"/>
  <c r="M28" i="1"/>
  <c r="M25" i="1"/>
  <c r="M23" i="1"/>
  <c r="M21" i="1"/>
  <c r="M19" i="1"/>
  <c r="M17" i="1"/>
  <c r="M14" i="1"/>
  <c r="M9" i="1"/>
  <c r="M7" i="1"/>
  <c r="M5" i="1"/>
  <c r="M3" i="1"/>
  <c r="M235" i="1"/>
  <c r="M231" i="1"/>
  <c r="M227" i="1"/>
  <c r="M224" i="1"/>
  <c r="M215" i="1"/>
  <c r="M209" i="1"/>
  <c r="M205" i="1"/>
  <c r="M200" i="1"/>
  <c r="M196" i="1"/>
  <c r="M190" i="1"/>
  <c r="M185" i="1"/>
  <c r="M181" i="1"/>
  <c r="M173" i="1"/>
  <c r="M4" i="1"/>
  <c r="M13" i="1"/>
  <c r="M16" i="1"/>
  <c r="M22" i="1"/>
  <c r="M32" i="1"/>
  <c r="M34" i="1"/>
  <c r="M37" i="1"/>
  <c r="M42" i="1"/>
  <c r="M46" i="1"/>
  <c r="M59" i="1"/>
  <c r="M64" i="1"/>
  <c r="M69" i="1"/>
  <c r="M76" i="1"/>
  <c r="M80" i="1"/>
  <c r="M109" i="1"/>
  <c r="M119" i="1"/>
  <c r="M125" i="1"/>
  <c r="M131" i="1"/>
  <c r="M136" i="1"/>
  <c r="M142" i="1"/>
  <c r="M148" i="1"/>
  <c r="M152" i="1"/>
  <c r="M159" i="1"/>
  <c r="M164" i="1"/>
  <c r="M169" i="1"/>
  <c r="M177" i="1"/>
  <c r="M184" i="1"/>
  <c r="M192" i="1"/>
  <c r="M208" i="1"/>
  <c r="M214" i="1"/>
  <c r="M223" i="1"/>
  <c r="M230" i="1"/>
  <c r="N232" i="1"/>
  <c r="N216" i="1"/>
  <c r="N209" i="1"/>
  <c r="N205" i="1"/>
  <c r="N190" i="1"/>
  <c r="N178" i="1"/>
  <c r="N153" i="1"/>
  <c r="N145" i="1"/>
  <c r="N112" i="1"/>
  <c r="N82" i="1"/>
  <c r="N45" i="1"/>
  <c r="N40" i="1"/>
  <c r="N38" i="1"/>
  <c r="N36" i="1"/>
  <c r="N34" i="1"/>
  <c r="N30" i="1"/>
  <c r="N11" i="1"/>
  <c r="N219" i="1"/>
  <c r="N211" i="1"/>
  <c r="N192" i="1"/>
  <c r="N177" i="1"/>
  <c r="M2" i="1"/>
  <c r="N4" i="1"/>
  <c r="N7" i="1"/>
  <c r="M10" i="1"/>
  <c r="N13" i="1"/>
  <c r="O13" i="1" s="1"/>
  <c r="N17" i="1"/>
  <c r="M20" i="1"/>
  <c r="N22" i="1"/>
  <c r="M26" i="1"/>
  <c r="M29" i="1"/>
  <c r="N32" i="1"/>
  <c r="M35" i="1"/>
  <c r="N37" i="1"/>
  <c r="M40" i="1"/>
  <c r="N43" i="1"/>
  <c r="M47" i="1"/>
  <c r="N50" i="1"/>
  <c r="N55" i="1"/>
  <c r="M60" i="1"/>
  <c r="N64" i="1"/>
  <c r="N71" i="1"/>
  <c r="N76" i="1"/>
  <c r="M82" i="1"/>
  <c r="M88" i="1"/>
  <c r="M94" i="1"/>
  <c r="M99" i="1"/>
  <c r="M105" i="1"/>
  <c r="M110" i="1"/>
  <c r="N115" i="1"/>
  <c r="N120" i="1"/>
  <c r="N126" i="1"/>
  <c r="N131" i="1"/>
  <c r="M138" i="1"/>
  <c r="N143" i="1"/>
  <c r="N148" i="1"/>
  <c r="M154" i="1"/>
  <c r="M160" i="1"/>
  <c r="N164" i="1"/>
  <c r="M172" i="1"/>
  <c r="M179" i="1"/>
  <c r="M187" i="1"/>
  <c r="M194" i="1"/>
  <c r="M203" i="1"/>
  <c r="M210" i="1"/>
  <c r="M217" i="1"/>
  <c r="N225" i="1"/>
  <c r="M233" i="1"/>
  <c r="N2" i="1"/>
  <c r="N5" i="1"/>
  <c r="M8" i="1"/>
  <c r="M11" i="1"/>
  <c r="M15" i="1"/>
  <c r="M18" i="1"/>
  <c r="N20" i="1"/>
  <c r="N23" i="1"/>
  <c r="N26" i="1"/>
  <c r="M30" i="1"/>
  <c r="M33" i="1"/>
  <c r="N35" i="1"/>
  <c r="M38" i="1"/>
  <c r="O38" i="1" s="1"/>
  <c r="M41" i="1"/>
  <c r="M44" i="1"/>
  <c r="N47" i="1"/>
  <c r="N52" i="1"/>
  <c r="N56" i="1"/>
  <c r="N61" i="1"/>
  <c r="M67" i="1"/>
  <c r="M73" i="1"/>
  <c r="N77" i="1"/>
  <c r="M83" i="1"/>
  <c r="N89" i="1"/>
  <c r="N94" i="1"/>
  <c r="M101" i="1"/>
  <c r="N106" i="1"/>
  <c r="M112" i="1"/>
  <c r="N117" i="1"/>
  <c r="M121" i="1"/>
  <c r="M127" i="1"/>
  <c r="M134" i="1"/>
  <c r="M139" i="1"/>
  <c r="M144" i="1"/>
  <c r="N150" i="1"/>
  <c r="M156" i="1"/>
  <c r="M161" i="1"/>
  <c r="M167" i="1"/>
  <c r="N172" i="1"/>
  <c r="N180" i="1"/>
  <c r="M188" i="1"/>
  <c r="M195" i="1"/>
  <c r="M204" i="1"/>
  <c r="M211" i="1"/>
  <c r="M219" i="1"/>
  <c r="M226" i="1"/>
  <c r="M234" i="1"/>
  <c r="O43" i="1"/>
  <c r="N234" i="1"/>
  <c r="N226" i="1"/>
  <c r="N224" i="1"/>
  <c r="O224" i="1" s="1"/>
  <c r="N222" i="1"/>
  <c r="O222" i="1" s="1"/>
  <c r="N214" i="1"/>
  <c r="N212" i="1"/>
  <c r="O212" i="1" s="1"/>
  <c r="N210" i="1"/>
  <c r="N208" i="1"/>
  <c r="N203" i="1"/>
  <c r="N195" i="1"/>
  <c r="N193" i="1"/>
  <c r="N191" i="1"/>
  <c r="N186" i="1"/>
  <c r="N184" i="1"/>
  <c r="N168" i="1"/>
  <c r="N161" i="1"/>
  <c r="N159" i="1"/>
  <c r="N157" i="1"/>
  <c r="N137" i="1"/>
  <c r="O137" i="1" s="1"/>
  <c r="N121" i="1"/>
  <c r="N119" i="1"/>
  <c r="N108" i="1"/>
  <c r="N100" i="1"/>
  <c r="O100" i="1" s="1"/>
  <c r="N79" i="1"/>
  <c r="N74" i="1"/>
  <c r="N63" i="1"/>
  <c r="N58" i="1"/>
  <c r="N48" i="1"/>
  <c r="N46" i="1"/>
  <c r="O46" i="1" s="1"/>
  <c r="N230" i="1"/>
  <c r="N221" i="1"/>
  <c r="N218" i="1"/>
  <c r="N215" i="1"/>
  <c r="N213" i="1"/>
  <c r="N201" i="1"/>
  <c r="N197" i="1"/>
  <c r="N194" i="1"/>
  <c r="N188" i="1"/>
  <c r="N185" i="1"/>
  <c r="N179" i="1"/>
  <c r="N174" i="1"/>
  <c r="N170" i="1"/>
  <c r="N158" i="1"/>
  <c r="N155" i="1"/>
  <c r="N152" i="1"/>
  <c r="N147" i="1"/>
  <c r="N144" i="1"/>
  <c r="N141" i="1"/>
  <c r="N128" i="1"/>
  <c r="N122" i="1"/>
  <c r="N116" i="1"/>
  <c r="N111" i="1"/>
  <c r="N104" i="1"/>
  <c r="N91" i="1"/>
  <c r="N72" i="1"/>
  <c r="N69" i="1"/>
  <c r="N66" i="1"/>
  <c r="N60" i="1"/>
  <c r="N51" i="1"/>
  <c r="N44" i="1"/>
  <c r="N42" i="1"/>
  <c r="N31" i="1"/>
  <c r="N29" i="1"/>
  <c r="O29" i="1" s="1"/>
  <c r="N27" i="1"/>
  <c r="N25" i="1"/>
  <c r="N16" i="1"/>
  <c r="N14" i="1"/>
  <c r="O14" i="1" s="1"/>
  <c r="N12" i="1"/>
  <c r="N10" i="1"/>
  <c r="N236" i="1"/>
  <c r="O236" i="1" s="1"/>
  <c r="N223" i="1"/>
  <c r="O223" i="1" s="1"/>
  <c r="N217" i="1"/>
  <c r="N207" i="1"/>
  <c r="N181" i="1"/>
  <c r="N176" i="1"/>
  <c r="N166" i="1"/>
  <c r="N160" i="1"/>
  <c r="N154" i="1"/>
  <c r="N149" i="1"/>
  <c r="N146" i="1"/>
  <c r="N133" i="1"/>
  <c r="N130" i="1"/>
  <c r="N127" i="1"/>
  <c r="O127" i="1" s="1"/>
  <c r="N124" i="1"/>
  <c r="N113" i="1"/>
  <c r="N110" i="1"/>
  <c r="N96" i="1"/>
  <c r="N93" i="1"/>
  <c r="N90" i="1"/>
  <c r="O90" i="1" s="1"/>
  <c r="N87" i="1"/>
  <c r="O87" i="1" s="1"/>
  <c r="N84" i="1"/>
  <c r="N80" i="1"/>
  <c r="M237" i="1"/>
  <c r="M232" i="1"/>
  <c r="M229" i="1"/>
  <c r="M220" i="1"/>
  <c r="M218" i="1"/>
  <c r="M216" i="1"/>
  <c r="M206" i="1"/>
  <c r="M201" i="1"/>
  <c r="M198" i="1"/>
  <c r="M189" i="1"/>
  <c r="M182" i="1"/>
  <c r="M180" i="1"/>
  <c r="M178" i="1"/>
  <c r="M176" i="1"/>
  <c r="M174" i="1"/>
  <c r="M171" i="1"/>
  <c r="M166" i="1"/>
  <c r="M163" i="1"/>
  <c r="M155" i="1"/>
  <c r="M153" i="1"/>
  <c r="M151" i="1"/>
  <c r="M149" i="1"/>
  <c r="M147" i="1"/>
  <c r="M145" i="1"/>
  <c r="M143" i="1"/>
  <c r="M140" i="1"/>
  <c r="M135" i="1"/>
  <c r="M132" i="1"/>
  <c r="M130" i="1"/>
  <c r="M128" i="1"/>
  <c r="M126" i="1"/>
  <c r="M123" i="1"/>
  <c r="M117" i="1"/>
  <c r="M115" i="1"/>
  <c r="M113" i="1"/>
  <c r="M111" i="1"/>
  <c r="M106" i="1"/>
  <c r="M103" i="1"/>
  <c r="M98" i="1"/>
  <c r="M95" i="1"/>
  <c r="M93" i="1"/>
  <c r="M91" i="1"/>
  <c r="M89" i="1"/>
  <c r="M86" i="1"/>
  <c r="M84" i="1"/>
  <c r="M81" i="1"/>
  <c r="M77" i="1"/>
  <c r="M72" i="1"/>
  <c r="M70" i="1"/>
  <c r="M68" i="1"/>
  <c r="M65" i="1"/>
  <c r="M61" i="1"/>
  <c r="M56" i="1"/>
  <c r="M54" i="1"/>
  <c r="M52" i="1"/>
  <c r="M50" i="1"/>
  <c r="N237" i="1"/>
  <c r="N235" i="1"/>
  <c r="N233" i="1"/>
  <c r="N231" i="1"/>
  <c r="N229" i="1"/>
  <c r="N227" i="1"/>
  <c r="N220" i="1"/>
  <c r="N206" i="1"/>
  <c r="N204" i="1"/>
  <c r="N202" i="1"/>
  <c r="N200" i="1"/>
  <c r="N198" i="1"/>
  <c r="N196" i="1"/>
  <c r="N189" i="1"/>
  <c r="N187" i="1"/>
  <c r="N182" i="1"/>
  <c r="N173" i="1"/>
  <c r="N171" i="1"/>
  <c r="N169" i="1"/>
  <c r="N167" i="1"/>
  <c r="N165" i="1"/>
  <c r="N163" i="1"/>
  <c r="N156" i="1"/>
  <c r="N142" i="1"/>
  <c r="O142" i="1" s="1"/>
  <c r="N140" i="1"/>
  <c r="N138" i="1"/>
  <c r="N136" i="1"/>
  <c r="N134" i="1"/>
  <c r="O134" i="1" s="1"/>
  <c r="N132" i="1"/>
  <c r="N125" i="1"/>
  <c r="N123" i="1"/>
  <c r="N118" i="1"/>
  <c r="N109" i="1"/>
  <c r="N107" i="1"/>
  <c r="N105" i="1"/>
  <c r="N103" i="1"/>
  <c r="N101" i="1"/>
  <c r="N99" i="1"/>
  <c r="N97" i="1"/>
  <c r="N95" i="1"/>
  <c r="N88" i="1"/>
  <c r="N86" i="1"/>
  <c r="N83" i="1"/>
  <c r="N81" i="1"/>
  <c r="N78" i="1"/>
  <c r="N75" i="1"/>
  <c r="N73" i="1"/>
  <c r="N70" i="1"/>
  <c r="N67" i="1"/>
  <c r="N65" i="1"/>
  <c r="N62" i="1"/>
  <c r="N59" i="1"/>
  <c r="N57" i="1"/>
  <c r="N54" i="1"/>
  <c r="C230" i="1"/>
  <c r="B232" i="1"/>
  <c r="B231" i="1"/>
  <c r="B235" i="1"/>
  <c r="B219" i="1"/>
  <c r="B223" i="1"/>
  <c r="B227" i="1"/>
  <c r="B204" i="1"/>
  <c r="B208" i="1"/>
  <c r="B212" i="1"/>
  <c r="B216" i="1"/>
  <c r="B178" i="1"/>
  <c r="B182" i="1"/>
  <c r="B186" i="1"/>
  <c r="B190" i="1"/>
  <c r="B194" i="1"/>
  <c r="B198" i="1"/>
  <c r="B6" i="1"/>
  <c r="O192" i="1" l="1"/>
  <c r="O199" i="1"/>
  <c r="O85" i="1"/>
  <c r="O57" i="1"/>
  <c r="O133" i="1"/>
  <c r="O215" i="1"/>
  <c r="O203" i="1"/>
  <c r="O3" i="1"/>
  <c r="O162" i="1"/>
  <c r="O65" i="1"/>
  <c r="O99" i="1"/>
  <c r="O202" i="1"/>
  <c r="O157" i="1"/>
  <c r="O66" i="1"/>
  <c r="O146" i="1"/>
  <c r="O12" i="1"/>
  <c r="O182" i="1"/>
  <c r="O206" i="1"/>
  <c r="O113" i="1"/>
  <c r="O207" i="1"/>
  <c r="O174" i="1"/>
  <c r="O194" i="1"/>
  <c r="O74" i="1"/>
  <c r="O159" i="1"/>
  <c r="O234" i="1"/>
  <c r="O52" i="1"/>
  <c r="O64" i="1"/>
  <c r="O24" i="1"/>
  <c r="O83" i="1"/>
  <c r="O136" i="1"/>
  <c r="O44" i="1"/>
  <c r="O48" i="1"/>
  <c r="O79" i="1"/>
  <c r="O23" i="1"/>
  <c r="O40" i="1"/>
  <c r="O183" i="1"/>
  <c r="O5" i="1"/>
  <c r="O53" i="1"/>
  <c r="O75" i="1"/>
  <c r="O86" i="1"/>
  <c r="O107" i="1"/>
  <c r="O171" i="1"/>
  <c r="O235" i="1"/>
  <c r="O78" i="1"/>
  <c r="O109" i="1"/>
  <c r="O204" i="1"/>
  <c r="O229" i="1"/>
  <c r="O31" i="1"/>
  <c r="O122" i="1"/>
  <c r="O147" i="1"/>
  <c r="O213" i="1"/>
  <c r="O63" i="1"/>
  <c r="O184" i="1"/>
  <c r="O77" i="1"/>
  <c r="O37" i="1"/>
  <c r="O219" i="1"/>
  <c r="O36" i="1"/>
  <c r="O82" i="1"/>
  <c r="O175" i="1"/>
  <c r="O33" i="1"/>
  <c r="O54" i="1"/>
  <c r="O125" i="1"/>
  <c r="O138" i="1"/>
  <c r="O163" i="1"/>
  <c r="O189" i="1"/>
  <c r="O227" i="1"/>
  <c r="O67" i="1"/>
  <c r="O88" i="1"/>
  <c r="O132" i="1"/>
  <c r="O173" i="1"/>
  <c r="O196" i="1"/>
  <c r="O165" i="1"/>
  <c r="O237" i="1"/>
  <c r="O25" i="1"/>
  <c r="O104" i="1"/>
  <c r="O186" i="1"/>
  <c r="O117" i="1"/>
  <c r="O94" i="1"/>
  <c r="O15" i="1"/>
  <c r="O95" i="1"/>
  <c r="O118" i="1"/>
  <c r="O124" i="1"/>
  <c r="O27" i="1"/>
  <c r="O141" i="1"/>
  <c r="O179" i="1"/>
  <c r="O161" i="1"/>
  <c r="O191" i="1"/>
  <c r="O89" i="1"/>
  <c r="O148" i="1"/>
  <c r="O30" i="1"/>
  <c r="O205" i="1"/>
  <c r="O97" i="1"/>
  <c r="O51" i="1"/>
  <c r="O185" i="1"/>
  <c r="O168" i="1"/>
  <c r="O210" i="1"/>
  <c r="O61" i="1"/>
  <c r="O164" i="1"/>
  <c r="O143" i="1"/>
  <c r="O17" i="1"/>
  <c r="O34" i="1"/>
  <c r="O45" i="1"/>
  <c r="O153" i="1"/>
  <c r="O49" i="1"/>
  <c r="O92" i="1"/>
  <c r="O114" i="1"/>
  <c r="O21" i="1"/>
  <c r="O28" i="1"/>
  <c r="O41" i="1"/>
  <c r="O8" i="1"/>
  <c r="O9" i="1"/>
  <c r="O98" i="1"/>
  <c r="O151" i="1"/>
  <c r="O135" i="1"/>
  <c r="O68" i="1"/>
  <c r="O129" i="1"/>
  <c r="O108" i="1"/>
  <c r="O18" i="1"/>
  <c r="O128" i="1"/>
  <c r="O19" i="1"/>
  <c r="O166" i="1"/>
  <c r="O145" i="1"/>
  <c r="O180" i="1"/>
  <c r="O139" i="1"/>
  <c r="O208" i="1"/>
  <c r="O115" i="1"/>
  <c r="O176" i="1"/>
  <c r="O216" i="1"/>
  <c r="O232" i="1"/>
  <c r="O190" i="1"/>
  <c r="O188" i="1"/>
  <c r="O10" i="1"/>
  <c r="O120" i="1"/>
  <c r="O211" i="1"/>
  <c r="O11" i="1"/>
  <c r="O172" i="1"/>
  <c r="O119" i="1"/>
  <c r="O69" i="1"/>
  <c r="O42" i="1"/>
  <c r="O81" i="1"/>
  <c r="O103" i="1"/>
  <c r="O4" i="1"/>
  <c r="O209" i="1"/>
  <c r="O231" i="1"/>
  <c r="O106" i="1"/>
  <c r="O121" i="1"/>
  <c r="O217" i="1"/>
  <c r="O160" i="1"/>
  <c r="O26" i="1"/>
  <c r="O2" i="1"/>
  <c r="O214" i="1"/>
  <c r="O177" i="1"/>
  <c r="O152" i="1"/>
  <c r="O131" i="1"/>
  <c r="O22" i="1"/>
  <c r="O197" i="1"/>
  <c r="O225" i="1"/>
  <c r="O71" i="1"/>
  <c r="O101" i="1"/>
  <c r="O56" i="1"/>
  <c r="O178" i="1"/>
  <c r="O80" i="1"/>
  <c r="O59" i="1"/>
  <c r="O167" i="1"/>
  <c r="O50" i="1"/>
  <c r="O111" i="1"/>
  <c r="O84" i="1"/>
  <c r="O96" i="1"/>
  <c r="O72" i="1"/>
  <c r="O116" i="1"/>
  <c r="O144" i="1"/>
  <c r="O158" i="1"/>
  <c r="O201" i="1"/>
  <c r="O221" i="1"/>
  <c r="O58" i="1"/>
  <c r="O193" i="1"/>
  <c r="O112" i="1"/>
  <c r="O47" i="1"/>
  <c r="O35" i="1"/>
  <c r="O7" i="1"/>
  <c r="O32" i="1"/>
  <c r="O62" i="1"/>
  <c r="O73" i="1"/>
  <c r="O105" i="1"/>
  <c r="O156" i="1"/>
  <c r="O169" i="1"/>
  <c r="O187" i="1"/>
  <c r="O200" i="1"/>
  <c r="O233" i="1"/>
  <c r="O126" i="1"/>
  <c r="O155" i="1"/>
  <c r="O110" i="1"/>
  <c r="O154" i="1"/>
  <c r="O181" i="1"/>
  <c r="O16" i="1"/>
  <c r="O60" i="1"/>
  <c r="O170" i="1"/>
  <c r="O230" i="1"/>
  <c r="O195" i="1"/>
  <c r="O226" i="1"/>
  <c r="O150" i="1"/>
  <c r="O20" i="1"/>
  <c r="O76" i="1"/>
  <c r="O55" i="1"/>
  <c r="O149" i="1"/>
  <c r="O140" i="1"/>
  <c r="O130" i="1"/>
  <c r="O91" i="1"/>
  <c r="O70" i="1"/>
  <c r="O198" i="1"/>
  <c r="O123" i="1"/>
  <c r="O220" i="1"/>
  <c r="O93" i="1"/>
  <c r="O218" i="1"/>
  <c r="B201" i="1"/>
  <c r="B197" i="1"/>
  <c r="B193" i="1"/>
  <c r="B189" i="1"/>
  <c r="B185" i="1"/>
  <c r="B181" i="1"/>
  <c r="B177" i="1"/>
  <c r="B215" i="1"/>
  <c r="B211" i="1"/>
  <c r="B207" i="1"/>
  <c r="B203" i="1"/>
  <c r="B226" i="1"/>
  <c r="B222" i="1"/>
  <c r="B218" i="1"/>
  <c r="B234" i="1"/>
  <c r="B230" i="1"/>
  <c r="D230" i="1" s="1"/>
  <c r="B200" i="1"/>
  <c r="B196" i="1"/>
  <c r="B192" i="1"/>
  <c r="B188" i="1"/>
  <c r="B184" i="1"/>
  <c r="B180" i="1"/>
  <c r="B176" i="1"/>
  <c r="B214" i="1"/>
  <c r="B210" i="1"/>
  <c r="B206" i="1"/>
  <c r="B202" i="1"/>
  <c r="B225" i="1"/>
  <c r="B221" i="1"/>
  <c r="B237" i="1"/>
  <c r="B233" i="1"/>
  <c r="B229" i="1"/>
  <c r="B199" i="1"/>
  <c r="B195" i="1"/>
  <c r="B191" i="1"/>
  <c r="B187" i="1"/>
  <c r="B183" i="1"/>
  <c r="B179" i="1"/>
  <c r="B217" i="1"/>
  <c r="B213" i="1"/>
  <c r="B209" i="1"/>
  <c r="B205" i="1"/>
  <c r="B228" i="1"/>
  <c r="B224" i="1"/>
  <c r="B220" i="1"/>
  <c r="B236" i="1"/>
  <c r="C200" i="1"/>
  <c r="C198" i="1"/>
  <c r="D198" i="1" s="1"/>
  <c r="C196" i="1"/>
  <c r="C194" i="1"/>
  <c r="D194" i="1" s="1"/>
  <c r="C192" i="1"/>
  <c r="D192" i="1" s="1"/>
  <c r="C190" i="1"/>
  <c r="D190" i="1" s="1"/>
  <c r="C188" i="1"/>
  <c r="C186" i="1"/>
  <c r="D186" i="1" s="1"/>
  <c r="C184" i="1"/>
  <c r="C182" i="1"/>
  <c r="D182" i="1" s="1"/>
  <c r="C180" i="1"/>
  <c r="C178" i="1"/>
  <c r="D178" i="1" s="1"/>
  <c r="C176" i="1"/>
  <c r="D176" i="1" s="1"/>
  <c r="C216" i="1"/>
  <c r="D216" i="1" s="1"/>
  <c r="C214" i="1"/>
  <c r="C212" i="1"/>
  <c r="D212" i="1" s="1"/>
  <c r="C210" i="1"/>
  <c r="C208" i="1"/>
  <c r="D208" i="1" s="1"/>
  <c r="C206" i="1"/>
  <c r="C204" i="1"/>
  <c r="D204" i="1" s="1"/>
  <c r="C202" i="1"/>
  <c r="D202" i="1" s="1"/>
  <c r="C227" i="1"/>
  <c r="D227" i="1" s="1"/>
  <c r="C225" i="1"/>
  <c r="C223" i="1"/>
  <c r="D223" i="1" s="1"/>
  <c r="C221" i="1"/>
  <c r="C219" i="1"/>
  <c r="D219" i="1" s="1"/>
  <c r="C237" i="1"/>
  <c r="C235" i="1"/>
  <c r="D235" i="1" s="1"/>
  <c r="C233" i="1"/>
  <c r="D233" i="1" s="1"/>
  <c r="C231" i="1"/>
  <c r="D231" i="1" s="1"/>
  <c r="C229" i="1"/>
  <c r="C87" i="1"/>
  <c r="C201" i="1"/>
  <c r="C199" i="1"/>
  <c r="C197" i="1"/>
  <c r="C195" i="1"/>
  <c r="D195" i="1" s="1"/>
  <c r="C193" i="1"/>
  <c r="D193" i="1" s="1"/>
  <c r="C191" i="1"/>
  <c r="C189" i="1"/>
  <c r="C187" i="1"/>
  <c r="C185" i="1"/>
  <c r="C183" i="1"/>
  <c r="C181" i="1"/>
  <c r="C179" i="1"/>
  <c r="D179" i="1" s="1"/>
  <c r="C177" i="1"/>
  <c r="D177" i="1" s="1"/>
  <c r="C217" i="1"/>
  <c r="C215" i="1"/>
  <c r="C213" i="1"/>
  <c r="C211" i="1"/>
  <c r="C209" i="1"/>
  <c r="C207" i="1"/>
  <c r="C205" i="1"/>
  <c r="D205" i="1" s="1"/>
  <c r="C203" i="1"/>
  <c r="D203" i="1" s="1"/>
  <c r="C228" i="1"/>
  <c r="C226" i="1"/>
  <c r="C224" i="1"/>
  <c r="C222" i="1"/>
  <c r="C220" i="1"/>
  <c r="C218" i="1"/>
  <c r="C236" i="1"/>
  <c r="D236" i="1" s="1"/>
  <c r="C234" i="1"/>
  <c r="D234" i="1" s="1"/>
  <c r="C232" i="1"/>
  <c r="D232" i="1" s="1"/>
  <c r="C55" i="1"/>
  <c r="C151" i="1"/>
  <c r="C23" i="1"/>
  <c r="C119" i="1"/>
  <c r="C31" i="1"/>
  <c r="C172" i="1"/>
  <c r="C143" i="1"/>
  <c r="C111" i="1"/>
  <c r="C79" i="1"/>
  <c r="C47" i="1"/>
  <c r="C15" i="1"/>
  <c r="C167" i="1"/>
  <c r="C135" i="1"/>
  <c r="C103" i="1"/>
  <c r="C71" i="1"/>
  <c r="C39" i="1"/>
  <c r="C7" i="1"/>
  <c r="C159" i="1"/>
  <c r="C127" i="1"/>
  <c r="C95" i="1"/>
  <c r="C63" i="1"/>
  <c r="B147" i="1"/>
  <c r="B115" i="1"/>
  <c r="B79" i="1"/>
  <c r="B3" i="1"/>
  <c r="B38" i="1"/>
  <c r="B171" i="1"/>
  <c r="B139" i="1"/>
  <c r="B107" i="1"/>
  <c r="B70" i="1"/>
  <c r="B27" i="1"/>
  <c r="B163" i="1"/>
  <c r="B131" i="1"/>
  <c r="B99" i="1"/>
  <c r="B59" i="1"/>
  <c r="B15" i="1"/>
  <c r="B10" i="1"/>
  <c r="B155" i="1"/>
  <c r="B123" i="1"/>
  <c r="B91" i="1"/>
  <c r="B47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2" i="1"/>
  <c r="C6" i="1"/>
  <c r="D6" i="1" s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1" i="1"/>
  <c r="D171" i="1" s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175" i="1"/>
  <c r="C170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  <c r="C3" i="1"/>
  <c r="C174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B5" i="1"/>
  <c r="D5" i="1" s="1"/>
  <c r="B170" i="1"/>
  <c r="B162" i="1"/>
  <c r="B154" i="1"/>
  <c r="B146" i="1"/>
  <c r="B138" i="1"/>
  <c r="B130" i="1"/>
  <c r="B122" i="1"/>
  <c r="B114" i="1"/>
  <c r="B106" i="1"/>
  <c r="D106" i="1" s="1"/>
  <c r="B98" i="1"/>
  <c r="B87" i="1"/>
  <c r="B78" i="1"/>
  <c r="B67" i="1"/>
  <c r="D67" i="1" s="1"/>
  <c r="B55" i="1"/>
  <c r="B46" i="1"/>
  <c r="B35" i="1"/>
  <c r="B23" i="1"/>
  <c r="D23" i="1" s="1"/>
  <c r="B14" i="1"/>
  <c r="D14" i="1" s="1"/>
  <c r="B175" i="1"/>
  <c r="B167" i="1"/>
  <c r="B159" i="1"/>
  <c r="B151" i="1"/>
  <c r="B143" i="1"/>
  <c r="B135" i="1"/>
  <c r="B127" i="1"/>
  <c r="B119" i="1"/>
  <c r="D119" i="1" s="1"/>
  <c r="B111" i="1"/>
  <c r="B103" i="1"/>
  <c r="D103" i="1" s="1"/>
  <c r="B95" i="1"/>
  <c r="B86" i="1"/>
  <c r="B75" i="1"/>
  <c r="B63" i="1"/>
  <c r="B54" i="1"/>
  <c r="B43" i="1"/>
  <c r="B31" i="1"/>
  <c r="D31" i="1" s="1"/>
  <c r="B22" i="1"/>
  <c r="D22" i="1" s="1"/>
  <c r="B11" i="1"/>
  <c r="B2" i="1"/>
  <c r="B174" i="1"/>
  <c r="B166" i="1"/>
  <c r="B158" i="1"/>
  <c r="B150" i="1"/>
  <c r="B142" i="1"/>
  <c r="B134" i="1"/>
  <c r="B126" i="1"/>
  <c r="B118" i="1"/>
  <c r="B110" i="1"/>
  <c r="B102" i="1"/>
  <c r="D102" i="1" s="1"/>
  <c r="B94" i="1"/>
  <c r="B83" i="1"/>
  <c r="B71" i="1"/>
  <c r="B62" i="1"/>
  <c r="B51" i="1"/>
  <c r="B39" i="1"/>
  <c r="D39" i="1" s="1"/>
  <c r="B30" i="1"/>
  <c r="B19" i="1"/>
  <c r="B7" i="1"/>
  <c r="B90" i="1"/>
  <c r="B82" i="1"/>
  <c r="D82" i="1" s="1"/>
  <c r="B74" i="1"/>
  <c r="B66" i="1"/>
  <c r="B58" i="1"/>
  <c r="B50" i="1"/>
  <c r="D50" i="1" s="1"/>
  <c r="B42" i="1"/>
  <c r="B34" i="1"/>
  <c r="B26" i="1"/>
  <c r="B18" i="1"/>
  <c r="D18" i="1" s="1"/>
  <c r="B8" i="1"/>
  <c r="B12" i="1"/>
  <c r="D12" i="1" s="1"/>
  <c r="B16" i="1"/>
  <c r="D16" i="1" s="1"/>
  <c r="B20" i="1"/>
  <c r="B24" i="1"/>
  <c r="B28" i="1"/>
  <c r="B32" i="1"/>
  <c r="B36" i="1"/>
  <c r="B40" i="1"/>
  <c r="B44" i="1"/>
  <c r="D44" i="1" s="1"/>
  <c r="B48" i="1"/>
  <c r="B52" i="1"/>
  <c r="B56" i="1"/>
  <c r="B60" i="1"/>
  <c r="B64" i="1"/>
  <c r="B68" i="1"/>
  <c r="B72" i="1"/>
  <c r="B76" i="1"/>
  <c r="D76" i="1" s="1"/>
  <c r="B80" i="1"/>
  <c r="D80" i="1" s="1"/>
  <c r="B84" i="1"/>
  <c r="B88" i="1"/>
  <c r="B92" i="1"/>
  <c r="B96" i="1"/>
  <c r="B100" i="1"/>
  <c r="B104" i="1"/>
  <c r="B108" i="1"/>
  <c r="D108" i="1" s="1"/>
  <c r="B112" i="1"/>
  <c r="D112" i="1" s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4" i="1"/>
  <c r="D4" i="1" s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161" i="1"/>
  <c r="B165" i="1"/>
  <c r="B169" i="1"/>
  <c r="B173" i="1"/>
  <c r="P2" i="1"/>
  <c r="Q222" i="1" l="1"/>
  <c r="Q137" i="1"/>
  <c r="Q236" i="1"/>
  <c r="Q127" i="1"/>
  <c r="Q224" i="1"/>
  <c r="Q212" i="1"/>
  <c r="Q134" i="1"/>
  <c r="Q223" i="1"/>
  <c r="Q228" i="1"/>
  <c r="Q90" i="1"/>
  <c r="Q142" i="1"/>
  <c r="Q100" i="1"/>
  <c r="Q87" i="1"/>
  <c r="Q102" i="1"/>
  <c r="Q220" i="1"/>
  <c r="Q91" i="1"/>
  <c r="Q55" i="1"/>
  <c r="Q226" i="1"/>
  <c r="Q60" i="1"/>
  <c r="Q110" i="1"/>
  <c r="Q200" i="1"/>
  <c r="Q105" i="1"/>
  <c r="Q193" i="1"/>
  <c r="Q158" i="1"/>
  <c r="Q96" i="1"/>
  <c r="Q167" i="1"/>
  <c r="Q56" i="1"/>
  <c r="Q197" i="1"/>
  <c r="Q177" i="1"/>
  <c r="Q160" i="1"/>
  <c r="Q231" i="1"/>
  <c r="Q81" i="1"/>
  <c r="Q172" i="1"/>
  <c r="Q216" i="1"/>
  <c r="Q139" i="1"/>
  <c r="Q129" i="1"/>
  <c r="Q98" i="1"/>
  <c r="Q210" i="1"/>
  <c r="Q97" i="1"/>
  <c r="Q89" i="1"/>
  <c r="Q141" i="1"/>
  <c r="Q95" i="1"/>
  <c r="Q186" i="1"/>
  <c r="Q165" i="1"/>
  <c r="Q88" i="1"/>
  <c r="Q163" i="1"/>
  <c r="Q219" i="1"/>
  <c r="Q63" i="1"/>
  <c r="Q78" i="1"/>
  <c r="Q86" i="1"/>
  <c r="Q183" i="1"/>
  <c r="Q159" i="1"/>
  <c r="Q207" i="1"/>
  <c r="Q202" i="1"/>
  <c r="Q57" i="1"/>
  <c r="Q123" i="1"/>
  <c r="Q130" i="1"/>
  <c r="Q76" i="1"/>
  <c r="Q195" i="1"/>
  <c r="Q155" i="1"/>
  <c r="Q187" i="1"/>
  <c r="Q73" i="1"/>
  <c r="Q58" i="1"/>
  <c r="Q144" i="1"/>
  <c r="Q84" i="1"/>
  <c r="Q59" i="1"/>
  <c r="Q101" i="1"/>
  <c r="Q214" i="1"/>
  <c r="Q217" i="1"/>
  <c r="Q209" i="1"/>
  <c r="Q188" i="1"/>
  <c r="Q176" i="1"/>
  <c r="Q180" i="1"/>
  <c r="Q128" i="1"/>
  <c r="Q68" i="1"/>
  <c r="Q153" i="1"/>
  <c r="Q143" i="1"/>
  <c r="Q168" i="1"/>
  <c r="Q205" i="1"/>
  <c r="Q191" i="1"/>
  <c r="Q104" i="1"/>
  <c r="Q196" i="1"/>
  <c r="Q67" i="1"/>
  <c r="Q138" i="1"/>
  <c r="Q175" i="1"/>
  <c r="Q213" i="1"/>
  <c r="Q229" i="1"/>
  <c r="Q235" i="1"/>
  <c r="Q75" i="1"/>
  <c r="Q64" i="1"/>
  <c r="Q74" i="1"/>
  <c r="Q113" i="1"/>
  <c r="Q146" i="1"/>
  <c r="Q99" i="1"/>
  <c r="Q203" i="1"/>
  <c r="Q85" i="1"/>
  <c r="Q218" i="1"/>
  <c r="Q198" i="1"/>
  <c r="Q140" i="1"/>
  <c r="Q230" i="1"/>
  <c r="Q181" i="1"/>
  <c r="Q126" i="1"/>
  <c r="Q169" i="1"/>
  <c r="Q62" i="1"/>
  <c r="Q221" i="1"/>
  <c r="Q116" i="1"/>
  <c r="Q111" i="1"/>
  <c r="Q80" i="1"/>
  <c r="Q71" i="1"/>
  <c r="Q131" i="1"/>
  <c r="Q121" i="1"/>
  <c r="Q69" i="1"/>
  <c r="Q211" i="1"/>
  <c r="Q190" i="1"/>
  <c r="Q115" i="1"/>
  <c r="Q145" i="1"/>
  <c r="Q135" i="1"/>
  <c r="Q114" i="1"/>
  <c r="Q164" i="1"/>
  <c r="Q185" i="1"/>
  <c r="Q161" i="1"/>
  <c r="Q124" i="1"/>
  <c r="Q94" i="1"/>
  <c r="Q173" i="1"/>
  <c r="Q227" i="1"/>
  <c r="Q125" i="1"/>
  <c r="Q82" i="1"/>
  <c r="Q77" i="1"/>
  <c r="Q147" i="1"/>
  <c r="Q204" i="1"/>
  <c r="Q171" i="1"/>
  <c r="Q136" i="1"/>
  <c r="Q194" i="1"/>
  <c r="Q206" i="1"/>
  <c r="Q66" i="1"/>
  <c r="Q65" i="1"/>
  <c r="Q215" i="1"/>
  <c r="Q199" i="1"/>
  <c r="Q93" i="1"/>
  <c r="Q70" i="1"/>
  <c r="Q149" i="1"/>
  <c r="Q150" i="1"/>
  <c r="Q170" i="1"/>
  <c r="Q154" i="1"/>
  <c r="Q233" i="1"/>
  <c r="Q156" i="1"/>
  <c r="Q112" i="1"/>
  <c r="Q201" i="1"/>
  <c r="Q72" i="1"/>
  <c r="Q178" i="1"/>
  <c r="Q225" i="1"/>
  <c r="Q152" i="1"/>
  <c r="Q106" i="1"/>
  <c r="Q103" i="1"/>
  <c r="Q119" i="1"/>
  <c r="Q120" i="1"/>
  <c r="Q232" i="1"/>
  <c r="Q208" i="1"/>
  <c r="Q166" i="1"/>
  <c r="Q108" i="1"/>
  <c r="Q151" i="1"/>
  <c r="Q92" i="1"/>
  <c r="Q61" i="1"/>
  <c r="Q148" i="1"/>
  <c r="Q179" i="1"/>
  <c r="Q118" i="1"/>
  <c r="Q117" i="1"/>
  <c r="Q237" i="1"/>
  <c r="Q132" i="1"/>
  <c r="Q189" i="1"/>
  <c r="Q184" i="1"/>
  <c r="Q122" i="1"/>
  <c r="Q109" i="1"/>
  <c r="Q107" i="1"/>
  <c r="Q79" i="1"/>
  <c r="Q83" i="1"/>
  <c r="Q234" i="1"/>
  <c r="Q174" i="1"/>
  <c r="Q182" i="1"/>
  <c r="Q157" i="1"/>
  <c r="Q162" i="1"/>
  <c r="Q133" i="1"/>
  <c r="Q192" i="1"/>
  <c r="D48" i="1"/>
  <c r="D228" i="1"/>
  <c r="D217" i="1"/>
  <c r="D191" i="1"/>
  <c r="D120" i="1"/>
  <c r="D152" i="1"/>
  <c r="D229" i="1"/>
  <c r="D131" i="1"/>
  <c r="D154" i="1"/>
  <c r="D122" i="1"/>
  <c r="D169" i="1"/>
  <c r="D153" i="1"/>
  <c r="D137" i="1"/>
  <c r="D121" i="1"/>
  <c r="D143" i="1"/>
  <c r="D148" i="1"/>
  <c r="D174" i="1"/>
  <c r="D123" i="1"/>
  <c r="D155" i="1"/>
  <c r="D132" i="1"/>
  <c r="D164" i="1"/>
  <c r="D158" i="1"/>
  <c r="D142" i="1"/>
  <c r="D126" i="1"/>
  <c r="D173" i="1"/>
  <c r="D157" i="1"/>
  <c r="D141" i="1"/>
  <c r="D125" i="1"/>
  <c r="D167" i="1"/>
  <c r="D218" i="1"/>
  <c r="D226" i="1"/>
  <c r="D207" i="1"/>
  <c r="D215" i="1"/>
  <c r="D181" i="1"/>
  <c r="D189" i="1"/>
  <c r="D197" i="1"/>
  <c r="D237" i="1"/>
  <c r="D225" i="1"/>
  <c r="D206" i="1"/>
  <c r="D214" i="1"/>
  <c r="D180" i="1"/>
  <c r="D188" i="1"/>
  <c r="D196" i="1"/>
  <c r="D211" i="1"/>
  <c r="D220" i="1"/>
  <c r="D209" i="1"/>
  <c r="D183" i="1"/>
  <c r="D199" i="1"/>
  <c r="D222" i="1"/>
  <c r="D185" i="1"/>
  <c r="D201" i="1"/>
  <c r="D221" i="1"/>
  <c r="D210" i="1"/>
  <c r="D184" i="1"/>
  <c r="D200" i="1"/>
  <c r="D224" i="1"/>
  <c r="D213" i="1"/>
  <c r="D187" i="1"/>
  <c r="D87" i="1"/>
  <c r="D144" i="1"/>
  <c r="D163" i="1"/>
  <c r="D140" i="1"/>
  <c r="D138" i="1"/>
  <c r="D127" i="1"/>
  <c r="D128" i="1"/>
  <c r="D160" i="1"/>
  <c r="D139" i="1"/>
  <c r="D170" i="1"/>
  <c r="D166" i="1"/>
  <c r="D150" i="1"/>
  <c r="D134" i="1"/>
  <c r="D165" i="1"/>
  <c r="D149" i="1"/>
  <c r="D133" i="1"/>
  <c r="D159" i="1"/>
  <c r="D172" i="1"/>
  <c r="D151" i="1"/>
  <c r="D136" i="1"/>
  <c r="D168" i="1"/>
  <c r="D147" i="1"/>
  <c r="D175" i="1"/>
  <c r="D124" i="1"/>
  <c r="D156" i="1"/>
  <c r="D162" i="1"/>
  <c r="D146" i="1"/>
  <c r="D130" i="1"/>
  <c r="D161" i="1"/>
  <c r="D145" i="1"/>
  <c r="D129" i="1"/>
  <c r="D135" i="1"/>
  <c r="D11" i="1"/>
  <c r="D54" i="1"/>
  <c r="D100" i="1"/>
  <c r="D68" i="1"/>
  <c r="D36" i="1"/>
  <c r="D30" i="1"/>
  <c r="D110" i="1"/>
  <c r="D111" i="1"/>
  <c r="D46" i="1"/>
  <c r="D117" i="1"/>
  <c r="D101" i="1"/>
  <c r="D85" i="1"/>
  <c r="D69" i="1"/>
  <c r="D53" i="1"/>
  <c r="D37" i="1"/>
  <c r="D21" i="1"/>
  <c r="D98" i="1"/>
  <c r="D81" i="1"/>
  <c r="D49" i="1"/>
  <c r="D17" i="1"/>
  <c r="D34" i="1"/>
  <c r="D66" i="1"/>
  <c r="D7" i="1"/>
  <c r="D51" i="1"/>
  <c r="D94" i="1"/>
  <c r="D95" i="1"/>
  <c r="D59" i="1"/>
  <c r="D27" i="1"/>
  <c r="D115" i="1"/>
  <c r="D83" i="1"/>
  <c r="D2" i="1"/>
  <c r="D55" i="1"/>
  <c r="D79" i="1"/>
  <c r="D113" i="1"/>
  <c r="D97" i="1"/>
  <c r="D65" i="1"/>
  <c r="D33" i="1"/>
  <c r="D92" i="1"/>
  <c r="D60" i="1"/>
  <c r="D28" i="1"/>
  <c r="D109" i="1"/>
  <c r="D93" i="1"/>
  <c r="D77" i="1"/>
  <c r="D61" i="1"/>
  <c r="D45" i="1"/>
  <c r="D29" i="1"/>
  <c r="D13" i="1"/>
  <c r="D104" i="1"/>
  <c r="D72" i="1"/>
  <c r="D40" i="1"/>
  <c r="D8" i="1"/>
  <c r="D19" i="1"/>
  <c r="D62" i="1"/>
  <c r="D63" i="1"/>
  <c r="D78" i="1"/>
  <c r="D114" i="1"/>
  <c r="D24" i="1"/>
  <c r="D42" i="1"/>
  <c r="D74" i="1"/>
  <c r="D35" i="1"/>
  <c r="D99" i="1"/>
  <c r="D70" i="1"/>
  <c r="D38" i="1"/>
  <c r="D105" i="1"/>
  <c r="D89" i="1"/>
  <c r="D73" i="1"/>
  <c r="D57" i="1"/>
  <c r="D41" i="1"/>
  <c r="D25" i="1"/>
  <c r="D9" i="1"/>
  <c r="D116" i="1"/>
  <c r="D84" i="1"/>
  <c r="D52" i="1"/>
  <c r="D20" i="1"/>
  <c r="D71" i="1"/>
  <c r="D75" i="1"/>
  <c r="D47" i="1"/>
  <c r="D10" i="1"/>
  <c r="D107" i="1"/>
  <c r="D3" i="1"/>
  <c r="D88" i="1"/>
  <c r="D56" i="1"/>
  <c r="D96" i="1"/>
  <c r="D64" i="1"/>
  <c r="D32" i="1"/>
  <c r="D26" i="1"/>
  <c r="D58" i="1"/>
  <c r="D90" i="1"/>
  <c r="D118" i="1"/>
  <c r="D43" i="1"/>
  <c r="D86" i="1"/>
  <c r="D91" i="1"/>
  <c r="D15" i="1"/>
  <c r="E2" i="1"/>
  <c r="F102" i="1" l="1"/>
  <c r="F179" i="1"/>
  <c r="F204" i="1"/>
  <c r="F194" i="1"/>
  <c r="F112" i="1"/>
  <c r="F231" i="1"/>
  <c r="F216" i="1"/>
  <c r="F230" i="1"/>
  <c r="F76" i="1"/>
  <c r="F234" i="1"/>
  <c r="F233" i="1"/>
  <c r="F103" i="1"/>
  <c r="F195" i="1"/>
  <c r="F212" i="1"/>
  <c r="F80" i="1"/>
  <c r="F219" i="1"/>
  <c r="F182" i="1"/>
  <c r="F67" i="1"/>
  <c r="F203" i="1"/>
  <c r="F202" i="1"/>
  <c r="F236" i="1"/>
  <c r="F235" i="1"/>
  <c r="F178" i="1"/>
  <c r="F82" i="1"/>
  <c r="F119" i="1"/>
  <c r="F227" i="1"/>
  <c r="F190" i="1"/>
  <c r="F106" i="1"/>
  <c r="F177" i="1"/>
  <c r="F176" i="1"/>
  <c r="F205" i="1"/>
  <c r="F223" i="1"/>
  <c r="F186" i="1"/>
  <c r="F232" i="1"/>
  <c r="F208" i="1"/>
  <c r="F198" i="1"/>
  <c r="F108" i="1"/>
  <c r="F171" i="1"/>
  <c r="F193" i="1"/>
  <c r="F192" i="1"/>
  <c r="F118" i="1"/>
  <c r="F88" i="1"/>
  <c r="F89" i="1"/>
  <c r="F99" i="1"/>
  <c r="F62" i="1"/>
  <c r="F72" i="1"/>
  <c r="F109" i="1"/>
  <c r="F79" i="1"/>
  <c r="F115" i="1"/>
  <c r="F94" i="1"/>
  <c r="F98" i="1"/>
  <c r="F69" i="1"/>
  <c r="F161" i="1"/>
  <c r="F156" i="1"/>
  <c r="F168" i="1"/>
  <c r="F159" i="1"/>
  <c r="F134" i="1"/>
  <c r="F139" i="1"/>
  <c r="F138" i="1"/>
  <c r="F87" i="1"/>
  <c r="F200" i="1"/>
  <c r="F201" i="1"/>
  <c r="F183" i="1"/>
  <c r="F196" i="1"/>
  <c r="F206" i="1"/>
  <c r="F189" i="1"/>
  <c r="F226" i="1"/>
  <c r="F141" i="1"/>
  <c r="F142" i="1"/>
  <c r="F155" i="1"/>
  <c r="F143" i="1"/>
  <c r="F169" i="1"/>
  <c r="F229" i="1"/>
  <c r="F217" i="1"/>
  <c r="F91" i="1"/>
  <c r="F90" i="1"/>
  <c r="F64" i="1"/>
  <c r="F75" i="1"/>
  <c r="F84" i="1"/>
  <c r="F105" i="1"/>
  <c r="F114" i="1"/>
  <c r="F104" i="1"/>
  <c r="F61" i="1"/>
  <c r="F65" i="1"/>
  <c r="F85" i="1"/>
  <c r="F111" i="1"/>
  <c r="F68" i="1"/>
  <c r="F135" i="1"/>
  <c r="F130" i="1"/>
  <c r="F124" i="1"/>
  <c r="F136" i="1"/>
  <c r="F133" i="1"/>
  <c r="F150" i="1"/>
  <c r="F160" i="1"/>
  <c r="F140" i="1"/>
  <c r="F187" i="1"/>
  <c r="F184" i="1"/>
  <c r="F185" i="1"/>
  <c r="F209" i="1"/>
  <c r="F188" i="1"/>
  <c r="F225" i="1"/>
  <c r="F181" i="1"/>
  <c r="F218" i="1"/>
  <c r="F157" i="1"/>
  <c r="F158" i="1"/>
  <c r="F123" i="1"/>
  <c r="F121" i="1"/>
  <c r="F122" i="1"/>
  <c r="F152" i="1"/>
  <c r="F228" i="1"/>
  <c r="F86" i="1"/>
  <c r="F96" i="1"/>
  <c r="F107" i="1"/>
  <c r="F71" i="1"/>
  <c r="F116" i="1"/>
  <c r="F74" i="1"/>
  <c r="F78" i="1"/>
  <c r="F77" i="1"/>
  <c r="F97" i="1"/>
  <c r="F101" i="1"/>
  <c r="F110" i="1"/>
  <c r="F100" i="1"/>
  <c r="F129" i="1"/>
  <c r="F146" i="1"/>
  <c r="F175" i="1"/>
  <c r="F151" i="1"/>
  <c r="F149" i="1"/>
  <c r="F166" i="1"/>
  <c r="F128" i="1"/>
  <c r="F163" i="1"/>
  <c r="F213" i="1"/>
  <c r="F210" i="1"/>
  <c r="F222" i="1"/>
  <c r="F220" i="1"/>
  <c r="F180" i="1"/>
  <c r="F237" i="1"/>
  <c r="F215" i="1"/>
  <c r="F167" i="1"/>
  <c r="F173" i="1"/>
  <c r="F164" i="1"/>
  <c r="F174" i="1"/>
  <c r="F137" i="1"/>
  <c r="F154" i="1"/>
  <c r="F120" i="1"/>
  <c r="F73" i="1"/>
  <c r="F70" i="1"/>
  <c r="F63" i="1"/>
  <c r="F93" i="1"/>
  <c r="F92" i="1"/>
  <c r="F113" i="1"/>
  <c r="F83" i="1"/>
  <c r="F95" i="1"/>
  <c r="F66" i="1"/>
  <c r="F81" i="1"/>
  <c r="F117" i="1"/>
  <c r="F145" i="1"/>
  <c r="F162" i="1"/>
  <c r="F147" i="1"/>
  <c r="F172" i="1"/>
  <c r="F165" i="1"/>
  <c r="F170" i="1"/>
  <c r="F127" i="1"/>
  <c r="F144" i="1"/>
  <c r="F224" i="1"/>
  <c r="F221" i="1"/>
  <c r="F199" i="1"/>
  <c r="F211" i="1"/>
  <c r="F214" i="1"/>
  <c r="F197" i="1"/>
  <c r="F207" i="1"/>
  <c r="F125" i="1"/>
  <c r="F126" i="1"/>
  <c r="F132" i="1"/>
  <c r="F148" i="1"/>
  <c r="F153" i="1"/>
  <c r="F131" i="1"/>
  <c r="F191" i="1"/>
  <c r="Q51" i="1"/>
  <c r="Q53" i="1"/>
  <c r="Q20" i="1"/>
  <c r="Q41" i="1"/>
  <c r="Q35" i="1"/>
  <c r="Q28" i="1"/>
  <c r="Q32" i="1"/>
  <c r="Q18" i="1"/>
  <c r="Q15" i="1"/>
  <c r="Q23" i="1"/>
  <c r="Q52" i="1"/>
  <c r="Q14" i="1"/>
  <c r="Q39" i="1"/>
  <c r="Q46" i="1"/>
  <c r="Q3" i="1"/>
  <c r="Q29" i="1"/>
  <c r="Q38" i="1"/>
  <c r="Q6" i="1"/>
  <c r="Q13" i="1"/>
  <c r="Q12" i="1"/>
  <c r="Q43" i="1"/>
  <c r="Q5" i="1"/>
  <c r="Q26" i="1"/>
  <c r="Q30" i="1"/>
  <c r="Q27" i="1"/>
  <c r="Q11" i="1"/>
  <c r="Q33" i="1"/>
  <c r="Q24" i="1"/>
  <c r="Q36" i="1"/>
  <c r="Q34" i="1"/>
  <c r="Q50" i="1"/>
  <c r="Q48" i="1"/>
  <c r="Q45" i="1"/>
  <c r="Q4" i="1"/>
  <c r="Q47" i="1"/>
  <c r="Q37" i="1"/>
  <c r="Q21" i="1"/>
  <c r="Q42" i="1"/>
  <c r="Q16" i="1"/>
  <c r="Q17" i="1"/>
  <c r="Q19" i="1"/>
  <c r="Q44" i="1"/>
  <c r="Q54" i="1"/>
  <c r="Q40" i="1"/>
  <c r="Q25" i="1"/>
  <c r="Q8" i="1"/>
  <c r="Q2" i="1"/>
  <c r="Q9" i="1"/>
  <c r="Q22" i="1"/>
  <c r="Q31" i="1"/>
  <c r="Q49" i="1"/>
  <c r="Q10" i="1"/>
  <c r="Q7" i="1"/>
  <c r="I6" i="1"/>
  <c r="H6" i="1"/>
  <c r="F10" i="1" l="1"/>
  <c r="F33" i="1"/>
  <c r="F37" i="1"/>
  <c r="F11" i="1"/>
  <c r="F32" i="1"/>
  <c r="F43" i="1"/>
  <c r="F17" i="1"/>
  <c r="F29" i="1"/>
  <c r="F52" i="1"/>
  <c r="F58" i="1"/>
  <c r="F30" i="1"/>
  <c r="F42" i="1"/>
  <c r="F46" i="1"/>
  <c r="F24" i="1"/>
  <c r="F54" i="1"/>
  <c r="F40" i="1"/>
  <c r="F20" i="1"/>
  <c r="F49" i="1"/>
  <c r="F38" i="1"/>
  <c r="F27" i="1"/>
  <c r="F19" i="1"/>
  <c r="F3" i="1"/>
  <c r="F59" i="1"/>
  <c r="F13" i="1"/>
  <c r="F57" i="1"/>
  <c r="F55" i="1"/>
  <c r="F35" i="1"/>
  <c r="F25" i="1"/>
  <c r="F15" i="1"/>
  <c r="F53" i="1"/>
  <c r="F56" i="1"/>
  <c r="F2" i="1"/>
  <c r="F8" i="1"/>
  <c r="F21" i="1"/>
  <c r="F6" i="1"/>
  <c r="F18" i="1"/>
  <c r="F16" i="1"/>
  <c r="F50" i="1"/>
  <c r="F4" i="1"/>
  <c r="F39" i="1"/>
  <c r="F44" i="1"/>
  <c r="F22" i="1"/>
  <c r="F14" i="1"/>
  <c r="F12" i="1"/>
  <c r="F5" i="1"/>
  <c r="F31" i="1"/>
  <c r="F48" i="1"/>
  <c r="F23" i="1"/>
  <c r="F36" i="1"/>
  <c r="F34" i="1"/>
  <c r="F45" i="1"/>
  <c r="F47" i="1"/>
  <c r="F9" i="1"/>
  <c r="F26" i="1"/>
  <c r="F7" i="1"/>
  <c r="F60" i="1"/>
  <c r="F51" i="1"/>
  <c r="F28" i="1"/>
  <c r="F41" i="1"/>
  <c r="I2" i="1"/>
  <c r="H2" i="1"/>
</calcChain>
</file>

<file path=xl/sharedStrings.xml><?xml version="1.0" encoding="utf-8"?>
<sst xmlns="http://schemas.openxmlformats.org/spreadsheetml/2006/main" count="5" uniqueCount="5">
  <si>
    <t>its relative error</t>
  </si>
  <si>
    <t>its absolute error</t>
  </si>
  <si>
    <t>harmonics to optimise</t>
  </si>
  <si>
    <t>check up to</t>
  </si>
  <si>
    <t>-edo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</si>
</sst>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F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errors!$B$2:$B$101</c:f>
              <c:numCache>
                <c:formatCode>General</c:formatCode>
                <c:ptCount val="100"/>
                <c:pt idx="0">
                  <c:v>0.32192809488736218</c:v>
                </c:pt>
                <c:pt idx="1">
                  <c:v>-0.35614381022527652</c:v>
                </c:pt>
                <c:pt idx="2">
                  <c:v>-3.4215715337913899E-2</c:v>
                </c:pt>
                <c:pt idx="3">
                  <c:v>0.2877123795494505</c:v>
                </c:pt>
                <c:pt idx="4">
                  <c:v>-0.39035952556319486</c:v>
                </c:pt>
                <c:pt idx="5">
                  <c:v>-6.8431430675831351E-2</c:v>
                </c:pt>
                <c:pt idx="6">
                  <c:v>0.25349666421154993</c:v>
                </c:pt>
                <c:pt idx="7">
                  <c:v>-0.4245752409011061</c:v>
                </c:pt>
                <c:pt idx="8">
                  <c:v>-0.10264714601372305</c:v>
                </c:pt>
                <c:pt idx="9">
                  <c:v>0.21928094887363159</c:v>
                </c:pt>
                <c:pt idx="10">
                  <c:v>-0.45879095623901023</c:v>
                </c:pt>
                <c:pt idx="11">
                  <c:v>-0.13686286135167336</c:v>
                </c:pt>
                <c:pt idx="12">
                  <c:v>0.18506523353571325</c:v>
                </c:pt>
                <c:pt idx="13">
                  <c:v>-0.49300667157694278</c:v>
                </c:pt>
                <c:pt idx="14">
                  <c:v>-0.17107857668957394</c:v>
                </c:pt>
                <c:pt idx="15">
                  <c:v>0.15084951819786596</c:v>
                </c:pt>
                <c:pt idx="16">
                  <c:v>0.47277761308512822</c:v>
                </c:pt>
                <c:pt idx="17">
                  <c:v>-0.20529429202748162</c:v>
                </c:pt>
                <c:pt idx="18">
                  <c:v>0.11663380285999381</c:v>
                </c:pt>
                <c:pt idx="19">
                  <c:v>0.43856189774714238</c:v>
                </c:pt>
                <c:pt idx="20">
                  <c:v>-0.23951000736537509</c:v>
                </c:pt>
                <c:pt idx="21">
                  <c:v>8.241808752200086E-2</c:v>
                </c:pt>
                <c:pt idx="22">
                  <c:v>0.40434618240920628</c:v>
                </c:pt>
                <c:pt idx="23">
                  <c:v>-0.27372572270338935</c:v>
                </c:pt>
                <c:pt idx="24">
                  <c:v>4.8202372183986597E-2</c:v>
                </c:pt>
                <c:pt idx="25">
                  <c:v>0.37013046707127728</c:v>
                </c:pt>
                <c:pt idx="26">
                  <c:v>-0.30794143804146756</c:v>
                </c:pt>
                <c:pt idx="27">
                  <c:v>1.3986656846043388E-2</c:v>
                </c:pt>
                <c:pt idx="28">
                  <c:v>0.33591475173378171</c:v>
                </c:pt>
                <c:pt idx="29">
                  <c:v>-0.34215715337933261</c:v>
                </c:pt>
                <c:pt idx="30">
                  <c:v>-2.0229058491437968E-2</c:v>
                </c:pt>
                <c:pt idx="31">
                  <c:v>0.30169903639576034</c:v>
                </c:pt>
                <c:pt idx="32">
                  <c:v>-0.37637286871722608</c:v>
                </c:pt>
                <c:pt idx="33">
                  <c:v>-5.4444773829786186E-2</c:v>
                </c:pt>
                <c:pt idx="34">
                  <c:v>0.26748332105812267</c:v>
                </c:pt>
                <c:pt idx="35">
                  <c:v>-0.41058858405493481</c:v>
                </c:pt>
                <c:pt idx="36">
                  <c:v>-8.8660489167367018E-2</c:v>
                </c:pt>
                <c:pt idx="37">
                  <c:v>0.23326760571976024</c:v>
                </c:pt>
                <c:pt idx="38">
                  <c:v>-0.44480429939247301</c:v>
                </c:pt>
                <c:pt idx="39">
                  <c:v>-0.12287620450499048</c:v>
                </c:pt>
                <c:pt idx="40">
                  <c:v>0.19905189038169624</c:v>
                </c:pt>
                <c:pt idx="41">
                  <c:v>-0.47902001473057965</c:v>
                </c:pt>
                <c:pt idx="42">
                  <c:v>-0.15709191984382187</c:v>
                </c:pt>
                <c:pt idx="43">
                  <c:v>0.16483617504411541</c:v>
                </c:pt>
                <c:pt idx="44">
                  <c:v>0.48676426993080213</c:v>
                </c:pt>
                <c:pt idx="45">
                  <c:v>-0.1913076351817864</c:v>
                </c:pt>
                <c:pt idx="46">
                  <c:v>0.13062045970671932</c:v>
                </c:pt>
                <c:pt idx="47">
                  <c:v>0.45254855459259602</c:v>
                </c:pt>
                <c:pt idx="48">
                  <c:v>-0.22552335051940986</c:v>
                </c:pt>
                <c:pt idx="49">
                  <c:v>9.6404744368470574E-2</c:v>
                </c:pt>
                <c:pt idx="50">
                  <c:v>0.41833283925468834</c:v>
                </c:pt>
                <c:pt idx="51">
                  <c:v>-0.25973906585737438</c:v>
                </c:pt>
                <c:pt idx="52">
                  <c:v>6.2189029029767084E-2</c:v>
                </c:pt>
                <c:pt idx="53">
                  <c:v>0.38411712391651065</c:v>
                </c:pt>
                <c:pt idx="54">
                  <c:v>-0.29395478119498364</c:v>
                </c:pt>
                <c:pt idx="55">
                  <c:v>2.7973313692825741E-2</c:v>
                </c:pt>
                <c:pt idx="56">
                  <c:v>0.34990140857885876</c:v>
                </c:pt>
                <c:pt idx="57">
                  <c:v>-0.32817049653320396</c:v>
                </c:pt>
                <c:pt idx="58">
                  <c:v>-6.2424016467161891E-3</c:v>
                </c:pt>
                <c:pt idx="59">
                  <c:v>0.31568569324124951</c:v>
                </c:pt>
                <c:pt idx="60">
                  <c:v>-0.36238621186959108</c:v>
                </c:pt>
                <c:pt idx="61">
                  <c:v>-4.0458116983728587E-2</c:v>
                </c:pt>
                <c:pt idx="62">
                  <c:v>0.28146997790494765</c:v>
                </c:pt>
                <c:pt idx="63">
                  <c:v>-0.39660192720901932</c:v>
                </c:pt>
                <c:pt idx="64">
                  <c:v>-7.4673832321707323E-2</c:v>
                </c:pt>
                <c:pt idx="65">
                  <c:v>0.24725426256540572</c:v>
                </c:pt>
                <c:pt idx="66">
                  <c:v>-0.43081764254739596</c:v>
                </c:pt>
                <c:pt idx="67">
                  <c:v>-0.10888954765948711</c:v>
                </c:pt>
                <c:pt idx="68">
                  <c:v>0.21303854722791016</c:v>
                </c:pt>
                <c:pt idx="69">
                  <c:v>-0.46503335788554523</c:v>
                </c:pt>
                <c:pt idx="70">
                  <c:v>-0.14310526299644266</c:v>
                </c:pt>
                <c:pt idx="71">
                  <c:v>0.17882283188865244</c:v>
                </c:pt>
                <c:pt idx="72">
                  <c:v>-0.49924907322113654</c:v>
                </c:pt>
                <c:pt idx="73">
                  <c:v>-0.17732097833575722</c:v>
                </c:pt>
                <c:pt idx="74">
                  <c:v>0.1446071165507874</c:v>
                </c:pt>
                <c:pt idx="75">
                  <c:v>0.4665352114380994</c:v>
                </c:pt>
                <c:pt idx="76">
                  <c:v>-0.21153669367146222</c:v>
                </c:pt>
                <c:pt idx="77">
                  <c:v>0.11039140121553714</c:v>
                </c:pt>
                <c:pt idx="78">
                  <c:v>0.43231949610171228</c:v>
                </c:pt>
                <c:pt idx="79">
                  <c:v>-0.24575240901060624</c:v>
                </c:pt>
                <c:pt idx="80">
                  <c:v>7.6175685877643673E-2</c:v>
                </c:pt>
                <c:pt idx="81">
                  <c:v>0.39810378076484199</c:v>
                </c:pt>
                <c:pt idx="82">
                  <c:v>-0.27996812434963658</c:v>
                </c:pt>
                <c:pt idx="83">
                  <c:v>4.1959970537192248E-2</c:v>
                </c:pt>
                <c:pt idx="84">
                  <c:v>0.36388806542734642</c:v>
                </c:pt>
                <c:pt idx="85">
                  <c:v>-0.31418383968417629</c:v>
                </c:pt>
                <c:pt idx="86">
                  <c:v>7.7442552027946476E-3</c:v>
                </c:pt>
                <c:pt idx="87">
                  <c:v>0.32967235009053297</c:v>
                </c:pt>
                <c:pt idx="88">
                  <c:v>-0.34839955502440034</c:v>
                </c:pt>
                <c:pt idx="89">
                  <c:v>-2.6471460135269353E-2</c:v>
                </c:pt>
                <c:pt idx="90">
                  <c:v>0.29545663475164474</c:v>
                </c:pt>
                <c:pt idx="91">
                  <c:v>-0.38261527036357279</c:v>
                </c:pt>
                <c:pt idx="92">
                  <c:v>-6.0687175475095501E-2</c:v>
                </c:pt>
                <c:pt idx="93">
                  <c:v>0.26124091941167649</c:v>
                </c:pt>
                <c:pt idx="94">
                  <c:v>-0.41683098570166521</c:v>
                </c:pt>
                <c:pt idx="95">
                  <c:v>-9.4902890814012153E-2</c:v>
                </c:pt>
                <c:pt idx="96">
                  <c:v>0.22702520407116822</c:v>
                </c:pt>
                <c:pt idx="97">
                  <c:v>-0.45104670104052502</c:v>
                </c:pt>
                <c:pt idx="98">
                  <c:v>-0.1291186061527867</c:v>
                </c:pt>
                <c:pt idx="99">
                  <c:v>0.19280948873372949</c:v>
                </c:pt>
              </c:numCache>
            </c:numRef>
          </c:xVal>
          <c:yVal>
            <c:numRef>
              <c:f>errors!$C$2:$C$101</c:f>
              <c:numCache>
                <c:formatCode>General</c:formatCode>
                <c:ptCount val="100"/>
                <c:pt idx="0">
                  <c:v>-0.19264507794239583</c:v>
                </c:pt>
                <c:pt idx="1">
                  <c:v>-0.38529015588479254</c:v>
                </c:pt>
                <c:pt idx="2">
                  <c:v>0.42206476617281119</c:v>
                </c:pt>
                <c:pt idx="3">
                  <c:v>0.22941968823041847</c:v>
                </c:pt>
                <c:pt idx="4">
                  <c:v>3.6774610288013321E-2</c:v>
                </c:pt>
                <c:pt idx="5">
                  <c:v>-0.15587046765438117</c:v>
                </c:pt>
                <c:pt idx="6">
                  <c:v>-0.3485155455967579</c:v>
                </c:pt>
                <c:pt idx="7">
                  <c:v>0.45883937646082629</c:v>
                </c:pt>
                <c:pt idx="8">
                  <c:v>0.26619429851845311</c:v>
                </c:pt>
                <c:pt idx="9">
                  <c:v>7.3549220576055063E-2</c:v>
                </c:pt>
                <c:pt idx="10">
                  <c:v>-0.11909585736635009</c:v>
                </c:pt>
                <c:pt idx="11">
                  <c:v>-0.31174093530877656</c:v>
                </c:pt>
                <c:pt idx="12">
                  <c:v>0.49561398674885737</c:v>
                </c:pt>
                <c:pt idx="13">
                  <c:v>0.30296890880644156</c:v>
                </c:pt>
                <c:pt idx="14">
                  <c:v>0.11032383086404707</c:v>
                </c:pt>
                <c:pt idx="15">
                  <c:v>-8.232124707824795E-2</c:v>
                </c:pt>
                <c:pt idx="16">
                  <c:v>-0.27496632502077034</c:v>
                </c:pt>
                <c:pt idx="17">
                  <c:v>-0.46761140296312931</c:v>
                </c:pt>
                <c:pt idx="18">
                  <c:v>0.3397435190946112</c:v>
                </c:pt>
                <c:pt idx="19">
                  <c:v>0.14709844115196091</c:v>
                </c:pt>
                <c:pt idx="20">
                  <c:v>-4.5546636790291473E-2</c:v>
                </c:pt>
                <c:pt idx="21">
                  <c:v>-0.23819171473267176</c:v>
                </c:pt>
                <c:pt idx="22">
                  <c:v>-0.4308367926752652</c:v>
                </c:pt>
                <c:pt idx="23">
                  <c:v>0.37651812938239004</c:v>
                </c:pt>
                <c:pt idx="24">
                  <c:v>0.18387305144001687</c:v>
                </c:pt>
                <c:pt idx="25">
                  <c:v>-8.7720265024557875E-3</c:v>
                </c:pt>
                <c:pt idx="26">
                  <c:v>-0.20141710444498528</c:v>
                </c:pt>
                <c:pt idx="27">
                  <c:v>-0.39406218238720214</c:v>
                </c:pt>
                <c:pt idx="28">
                  <c:v>0.41329273967085101</c:v>
                </c:pt>
                <c:pt idx="29">
                  <c:v>0.22064766172788097</c:v>
                </c:pt>
                <c:pt idx="30">
                  <c:v>2.8002583786118862E-2</c:v>
                </c:pt>
                <c:pt idx="31">
                  <c:v>-0.16464249415646748</c:v>
                </c:pt>
                <c:pt idx="32">
                  <c:v>-0.35728757209928119</c:v>
                </c:pt>
                <c:pt idx="33">
                  <c:v>0.45006734995841668</c:v>
                </c:pt>
                <c:pt idx="34">
                  <c:v>0.257422272016683</c:v>
                </c:pt>
                <c:pt idx="35">
                  <c:v>6.4777194073784017E-2</c:v>
                </c:pt>
                <c:pt idx="36">
                  <c:v>-0.127867883868376</c:v>
                </c:pt>
                <c:pt idx="37">
                  <c:v>-0.32051296181106181</c:v>
                </c:pt>
                <c:pt idx="38">
                  <c:v>0.48684196024704818</c:v>
                </c:pt>
                <c:pt idx="39">
                  <c:v>0.2941968823048029</c:v>
                </c:pt>
                <c:pt idx="40">
                  <c:v>0.10155180436157707</c:v>
                </c:pt>
                <c:pt idx="41">
                  <c:v>-9.1093273580383993E-2</c:v>
                </c:pt>
                <c:pt idx="42">
                  <c:v>-0.28373835152351035</c:v>
                </c:pt>
                <c:pt idx="43">
                  <c:v>-0.47638342946521561</c:v>
                </c:pt>
                <c:pt idx="44">
                  <c:v>0.33097149259157277</c:v>
                </c:pt>
                <c:pt idx="45">
                  <c:v>0.13832641464924222</c:v>
                </c:pt>
                <c:pt idx="46">
                  <c:v>-5.43186632917525E-2</c:v>
                </c:pt>
                <c:pt idx="47">
                  <c:v>-0.24696374123595888</c:v>
                </c:pt>
                <c:pt idx="48">
                  <c:v>-0.4396088191776073</c:v>
                </c:pt>
                <c:pt idx="49">
                  <c:v>0.36774610288063059</c:v>
                </c:pt>
                <c:pt idx="50">
                  <c:v>0.17510102493685054</c:v>
                </c:pt>
                <c:pt idx="51">
                  <c:v>-1.7544053004854732E-2</c:v>
                </c:pt>
                <c:pt idx="52">
                  <c:v>-0.21018913094749792</c:v>
                </c:pt>
                <c:pt idx="53">
                  <c:v>-0.40283420889065269</c:v>
                </c:pt>
                <c:pt idx="54">
                  <c:v>0.40452071316832416</c:v>
                </c:pt>
                <c:pt idx="55">
                  <c:v>0.21187563522647679</c:v>
                </c:pt>
                <c:pt idx="56">
                  <c:v>1.9230557282469363E-2</c:v>
                </c:pt>
                <c:pt idx="57">
                  <c:v>-0.1734145206592359</c:v>
                </c:pt>
                <c:pt idx="58">
                  <c:v>-0.3660595986026749</c:v>
                </c:pt>
                <c:pt idx="59">
                  <c:v>0.44129532345567668</c:v>
                </c:pt>
                <c:pt idx="60">
                  <c:v>0.24865024551544934</c:v>
                </c:pt>
                <c:pt idx="61">
                  <c:v>5.6005167571214542E-2</c:v>
                </c:pt>
                <c:pt idx="62">
                  <c:v>-0.13663991036960965</c:v>
                </c:pt>
                <c:pt idx="63">
                  <c:v>-0.32928498831358866</c:v>
                </c:pt>
                <c:pt idx="64">
                  <c:v>0.47806993374396711</c:v>
                </c:pt>
                <c:pt idx="65">
                  <c:v>0.28542485580123866</c:v>
                </c:pt>
                <c:pt idx="66">
                  <c:v>9.2779777858652324E-2</c:v>
                </c:pt>
                <c:pt idx="67">
                  <c:v>-9.9865300083081365E-2</c:v>
                </c:pt>
                <c:pt idx="68">
                  <c:v>-0.29251037802541191</c:v>
                </c:pt>
                <c:pt idx="69">
                  <c:v>-0.48515545596882248</c:v>
                </c:pt>
                <c:pt idx="70">
                  <c:v>0.32219946609089334</c:v>
                </c:pt>
                <c:pt idx="71">
                  <c:v>0.12955438814577747</c:v>
                </c:pt>
                <c:pt idx="72">
                  <c:v>-6.3090689793199317E-2</c:v>
                </c:pt>
                <c:pt idx="73">
                  <c:v>-0.25573576773797413</c:v>
                </c:pt>
                <c:pt idx="74">
                  <c:v>-0.44838084568135628</c:v>
                </c:pt>
                <c:pt idx="75">
                  <c:v>0.35897407637617107</c:v>
                </c:pt>
                <c:pt idx="76">
                  <c:v>0.16632899843750693</c:v>
                </c:pt>
                <c:pt idx="77">
                  <c:v>-2.631607950533521E-2</c:v>
                </c:pt>
                <c:pt idx="78">
                  <c:v>-0.21896115744917211</c:v>
                </c:pt>
                <c:pt idx="79">
                  <c:v>-0.41160623539116159</c:v>
                </c:pt>
                <c:pt idx="80">
                  <c:v>0.3957486866674742</c:v>
                </c:pt>
                <c:pt idx="81">
                  <c:v>0.20310360872491628</c:v>
                </c:pt>
                <c:pt idx="82">
                  <c:v>1.0458530780312003E-2</c:v>
                </c:pt>
                <c:pt idx="83">
                  <c:v>-0.18218654716275751</c:v>
                </c:pt>
                <c:pt idx="84">
                  <c:v>-0.37483162510176271</c:v>
                </c:pt>
                <c:pt idx="85">
                  <c:v>0.43252329695718572</c:v>
                </c:pt>
                <c:pt idx="86">
                  <c:v>0.23987821901431516</c:v>
                </c:pt>
                <c:pt idx="87">
                  <c:v>4.7233141072354101E-2</c:v>
                </c:pt>
                <c:pt idx="88">
                  <c:v>-0.14541193687279019</c:v>
                </c:pt>
                <c:pt idx="89">
                  <c:v>-0.33805701481307437</c:v>
                </c:pt>
                <c:pt idx="90">
                  <c:v>0.46929790724399822</c:v>
                </c:pt>
                <c:pt idx="91">
                  <c:v>0.27665282929848445</c:v>
                </c:pt>
                <c:pt idx="92">
                  <c:v>8.400775135743288E-2</c:v>
                </c:pt>
                <c:pt idx="93">
                  <c:v>-0.10863732658566505</c:v>
                </c:pt>
                <c:pt idx="94">
                  <c:v>-0.30128240452893351</c:v>
                </c:pt>
                <c:pt idx="95">
                  <c:v>-0.49392748247095142</c:v>
                </c:pt>
                <c:pt idx="96">
                  <c:v>0.31342743958401797</c:v>
                </c:pt>
                <c:pt idx="97">
                  <c:v>0.12078236164273903</c:v>
                </c:pt>
                <c:pt idx="98">
                  <c:v>-7.1862716299165186E-2</c:v>
                </c:pt>
                <c:pt idx="99">
                  <c:v>-0.26450779424260418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relative errors</c:v>
                </c15:tx>
              </c15:filteredSeriesTitle>
            </c:ext>
            <c:ext xmlns:c16="http://schemas.microsoft.com/office/drawing/2014/chart" uri="{C3380CC4-5D6E-409C-BE32-E72D297353CC}">
              <c16:uniqueId val="{00000002-81FD-4C51-AD18-A2B3BF8D9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23088"/>
        <c:axId val="454023504"/>
      </c:scatterChart>
      <c:valAx>
        <c:axId val="4540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3504"/>
        <c:crosses val="autoZero"/>
        <c:crossBetween val="midCat"/>
      </c:valAx>
      <c:valAx>
        <c:axId val="4540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02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absolute errors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errors!$M$13:$M$101</c:f>
              <c:numCache>
                <c:formatCode>General</c:formatCode>
                <c:ptCount val="89"/>
                <c:pt idx="0">
                  <c:v>-13.686286135167336</c:v>
                </c:pt>
                <c:pt idx="1">
                  <c:v>17.082944634065839</c:v>
                </c:pt>
                <c:pt idx="2">
                  <c:v>-42.257714706595095</c:v>
                </c:pt>
                <c:pt idx="3">
                  <c:v>-13.686286135165915</c:v>
                </c:pt>
                <c:pt idx="4">
                  <c:v>11.313713864839947</c:v>
                </c:pt>
                <c:pt idx="5">
                  <c:v>33.372537394244347</c:v>
                </c:pt>
                <c:pt idx="6">
                  <c:v>-13.686286135165441</c:v>
                </c:pt>
                <c:pt idx="7">
                  <c:v>7.3663454437890827</c:v>
                </c:pt>
                <c:pt idx="8">
                  <c:v>26.313713864828543</c:v>
                </c:pt>
                <c:pt idx="9">
                  <c:v>-13.686286135164291</c:v>
                </c:pt>
                <c:pt idx="10">
                  <c:v>4.4955320466545921</c:v>
                </c:pt>
                <c:pt idx="11">
                  <c:v>21.096322560480328</c:v>
                </c:pt>
                <c:pt idx="12">
                  <c:v>-13.686286135169468</c:v>
                </c:pt>
                <c:pt idx="13">
                  <c:v>2.3137138648313567</c:v>
                </c:pt>
                <c:pt idx="14">
                  <c:v>17.082944634058951</c:v>
                </c:pt>
                <c:pt idx="15">
                  <c:v>-13.686286135176337</c:v>
                </c:pt>
                <c:pt idx="16">
                  <c:v>0.59942815054471665</c:v>
                </c:pt>
                <c:pt idx="17">
                  <c:v>13.899920761397864</c:v>
                </c:pt>
                <c:pt idx="18">
                  <c:v>-13.686286135173305</c:v>
                </c:pt>
                <c:pt idx="19">
                  <c:v>-0.78306032870082454</c:v>
                </c:pt>
                <c:pt idx="20">
                  <c:v>11.313713864841013</c:v>
                </c:pt>
                <c:pt idx="21">
                  <c:v>-13.686286135171857</c:v>
                </c:pt>
                <c:pt idx="22">
                  <c:v>-1.9215802528159831</c:v>
                </c:pt>
                <c:pt idx="23">
                  <c:v>9.1708567219927772</c:v>
                </c:pt>
                <c:pt idx="24">
                  <c:v>-13.686286135164494</c:v>
                </c:pt>
                <c:pt idx="25">
                  <c:v>-2.8754753243470383</c:v>
                </c:pt>
                <c:pt idx="26">
                  <c:v>7.3663454437819027</c:v>
                </c:pt>
                <c:pt idx="27">
                  <c:v>-13.686286135153015</c:v>
                </c:pt>
                <c:pt idx="28">
                  <c:v>-3.6862861351497145</c:v>
                </c:pt>
                <c:pt idx="29">
                  <c:v>5.8259089867813536</c:v>
                </c:pt>
                <c:pt idx="30">
                  <c:v>-13.686286135159419</c:v>
                </c:pt>
                <c:pt idx="31">
                  <c:v>-4.3839605537810753</c:v>
                </c:pt>
                <c:pt idx="32">
                  <c:v>4.4955320466576927</c:v>
                </c:pt>
                <c:pt idx="33">
                  <c:v>12.980380531488057</c:v>
                </c:pt>
                <c:pt idx="34">
                  <c:v>-4.9906339612639927</c:v>
                </c:pt>
                <c:pt idx="35">
                  <c:v>3.3349904605970888</c:v>
                </c:pt>
                <c:pt idx="36">
                  <c:v>11.3137138648149</c:v>
                </c:pt>
                <c:pt idx="37">
                  <c:v>-5.5230208290467724</c:v>
                </c:pt>
                <c:pt idx="38">
                  <c:v>2.3137138648432938</c:v>
                </c:pt>
                <c:pt idx="39">
                  <c:v>9.8431256295220777</c:v>
                </c:pt>
                <c:pt idx="40">
                  <c:v>-5.9939784428624856</c:v>
                </c:pt>
                <c:pt idx="41">
                  <c:v>1.4080534874664246</c:v>
                </c:pt>
                <c:pt idx="42">
                  <c:v>8.5359360870335692</c:v>
                </c:pt>
                <c:pt idx="43">
                  <c:v>-6.4135588624360063</c:v>
                </c:pt>
                <c:pt idx="44">
                  <c:v>0.59942815056055154</c:v>
                </c:pt>
                <c:pt idx="45">
                  <c:v>7.3663454437654474</c:v>
                </c:pt>
                <c:pt idx="46">
                  <c:v>-6.7897344110318061</c:v>
                </c:pt>
                <c:pt idx="47">
                  <c:v>-0.12696410128914282</c:v>
                </c:pt>
                <c:pt idx="48">
                  <c:v>6.3137138648249902</c:v>
                </c:pt>
                <c:pt idx="49">
                  <c:v>-7.1289090859591688</c:v>
                </c:pt>
                <c:pt idx="50">
                  <c:v>-0.78306032871732745</c:v>
                </c:pt>
                <c:pt idx="51">
                  <c:v>5.3613329124751932</c:v>
                </c:pt>
                <c:pt idx="52">
                  <c:v>-7.4362861351691123</c:v>
                </c:pt>
                <c:pt idx="53">
                  <c:v>-1.3785938274776737</c:v>
                </c:pt>
                <c:pt idx="54">
                  <c:v>4.4955320466437403</c:v>
                </c:pt>
                <c:pt idx="55">
                  <c:v>-7.7161368814458982</c:v>
                </c:pt>
                <c:pt idx="56">
                  <c:v>-1.9215802528144783</c:v>
                </c:pt>
                <c:pt idx="57">
                  <c:v>3.705018212659307</c:v>
                </c:pt>
                <c:pt idx="58">
                  <c:v>-7.9720004208950614</c:v>
                </c:pt>
                <c:pt idx="59">
                  <c:v>-2.4186805013483266</c:v>
                </c:pt>
                <c:pt idx="60">
                  <c:v>2.9803805314775409</c:v>
                </c:pt>
                <c:pt idx="61">
                  <c:v>-8.2068340803474502</c:v>
                </c:pt>
                <c:pt idx="62">
                  <c:v>-2.8754753243636304</c:v>
                </c:pt>
                <c:pt idx="63">
                  <c:v>2.3137138648125983</c:v>
                </c:pt>
                <c:pt idx="64">
                  <c:v>7.3663454437594638</c:v>
                </c:pt>
                <c:pt idx="65">
                  <c:v>-3.2966757455292814</c:v>
                </c:pt>
                <c:pt idx="66">
                  <c:v>1.6983292494698021</c:v>
                </c:pt>
                <c:pt idx="67">
                  <c:v>6.5668784217981608</c:v>
                </c:pt>
                <c:pt idx="68">
                  <c:v>-3.6862861351590936</c:v>
                </c:pt>
                <c:pt idx="69">
                  <c:v>1.1285286796687952</c:v>
                </c:pt>
                <c:pt idx="70">
                  <c:v>5.825908986802566</c:v>
                </c:pt>
                <c:pt idx="71">
                  <c:v>-4.0477319183079992</c:v>
                </c:pt>
                <c:pt idx="72">
                  <c:v>0.59942815053131782</c:v>
                </c:pt>
                <c:pt idx="73">
                  <c:v>5.1372432766213612</c:v>
                </c:pt>
                <c:pt idx="74">
                  <c:v>-4.3839605537326927</c:v>
                </c:pt>
                <c:pt idx="75">
                  <c:v>0.10681731314199513</c:v>
                </c:pt>
                <c:pt idx="76">
                  <c:v>4.4955320466890862</c:v>
                </c:pt>
                <c:pt idx="77">
                  <c:v>-4.6975220902166335</c:v>
                </c:pt>
                <c:pt idx="78">
                  <c:v>-0.3529528018035914</c:v>
                </c:pt>
                <c:pt idx="79">
                  <c:v>3.8961314472744362</c:v>
                </c:pt>
                <c:pt idx="80">
                  <c:v>-4.9906339612639927</c:v>
                </c:pt>
                <c:pt idx="81">
                  <c:v>-0.78306032871090969</c:v>
                </c:pt>
                <c:pt idx="82">
                  <c:v>3.3349904605745935</c:v>
                </c:pt>
                <c:pt idx="83">
                  <c:v>-5.2652335035999815</c:v>
                </c:pt>
                <c:pt idx="84">
                  <c:v>-1.1862861351751519</c:v>
                </c:pt>
                <c:pt idx="85">
                  <c:v>2.8085592256226994</c:v>
                </c:pt>
                <c:pt idx="86">
                  <c:v>-5.5230208290676535</c:v>
                </c:pt>
                <c:pt idx="87">
                  <c:v>-1.565074013973172</c:v>
                </c:pt>
                <c:pt idx="88">
                  <c:v>2.3137138648047539</c:v>
                </c:pt>
              </c:numCache>
            </c:numRef>
          </c:xVal>
          <c:yVal>
            <c:numRef>
              <c:f>errors!$N$13:$N$101</c:f>
              <c:numCache>
                <c:formatCode>General</c:formatCode>
                <c:ptCount val="89"/>
                <c:pt idx="0">
                  <c:v>-31.174093530877656</c:v>
                </c:pt>
                <c:pt idx="1">
                  <c:v>45.74898339220222</c:v>
                </c:pt>
                <c:pt idx="2">
                  <c:v>25.968763611980705</c:v>
                </c:pt>
                <c:pt idx="3">
                  <c:v>8.8259064691237654</c:v>
                </c:pt>
                <c:pt idx="4">
                  <c:v>-6.1740935308685962</c:v>
                </c:pt>
                <c:pt idx="5">
                  <c:v>-19.409387648524966</c:v>
                </c:pt>
                <c:pt idx="6">
                  <c:v>-31.174093530875286</c:v>
                </c:pt>
                <c:pt idx="7">
                  <c:v>21.457485416501761</c:v>
                </c:pt>
                <c:pt idx="8">
                  <c:v>8.8259064691176548</c:v>
                </c:pt>
                <c:pt idx="9">
                  <c:v>-2.6026649594452271</c:v>
                </c:pt>
                <c:pt idx="10">
                  <c:v>-12.992275349054824</c:v>
                </c:pt>
                <c:pt idx="11">
                  <c:v>-22.478441356970357</c:v>
                </c:pt>
                <c:pt idx="12">
                  <c:v>18.825906469119502</c:v>
                </c:pt>
                <c:pt idx="13">
                  <c:v>8.8259064691208096</c:v>
                </c:pt>
                <c:pt idx="14">
                  <c:v>-0.40486276165180557</c:v>
                </c:pt>
                <c:pt idx="15">
                  <c:v>-8.9518713086660124</c:v>
                </c:pt>
                <c:pt idx="16">
                  <c:v>-16.888379245165805</c:v>
                </c:pt>
                <c:pt idx="17">
                  <c:v>17.101768538104178</c:v>
                </c:pt>
                <c:pt idx="18">
                  <c:v>8.8259064691152389</c:v>
                </c:pt>
                <c:pt idx="19">
                  <c:v>1.0839709852691173</c:v>
                </c:pt>
                <c:pt idx="20">
                  <c:v>-6.1740935308675304</c:v>
                </c:pt>
                <c:pt idx="21">
                  <c:v>-12.992275349064771</c:v>
                </c:pt>
                <c:pt idx="22">
                  <c:v>15.884729998532354</c:v>
                </c:pt>
                <c:pt idx="23">
                  <c:v>8.8259064691434173</c:v>
                </c:pt>
                <c:pt idx="24">
                  <c:v>2.1592398024594672</c:v>
                </c:pt>
                <c:pt idx="25">
                  <c:v>-4.1470665038392216</c:v>
                </c:pt>
                <c:pt idx="26">
                  <c:v>-10.121461951928268</c:v>
                </c:pt>
                <c:pt idx="27">
                  <c:v>14.979752622986098</c:v>
                </c:pt>
                <c:pt idx="28">
                  <c:v>8.8259064691440869</c:v>
                </c:pt>
                <c:pt idx="29">
                  <c:v>2.9722479325339628</c:v>
                </c:pt>
                <c:pt idx="30">
                  <c:v>-2.6026649594395428</c:v>
                </c:pt>
                <c:pt idx="31">
                  <c:v>-7.9182795774002885</c:v>
                </c:pt>
                <c:pt idx="32">
                  <c:v>-12.992275349051335</c:v>
                </c:pt>
                <c:pt idx="33">
                  <c:v>8.8259064691086078</c:v>
                </c:pt>
                <c:pt idx="34">
                  <c:v>3.6085151647628408</c:v>
                </c:pt>
                <c:pt idx="35">
                  <c:v>-1.3868594883000638</c:v>
                </c:pt>
                <c:pt idx="36">
                  <c:v>-6.1740935308989719</c:v>
                </c:pt>
                <c:pt idx="37">
                  <c:v>-10.765930265574056</c:v>
                </c:pt>
                <c:pt idx="38">
                  <c:v>8.8259064691351341</c:v>
                </c:pt>
                <c:pt idx="39">
                  <c:v>4.120024116161189</c:v>
                </c:pt>
                <c:pt idx="40">
                  <c:v>-0.40486276165049379</c:v>
                </c:pt>
                <c:pt idx="41">
                  <c:v>-4.7589991912641034</c:v>
                </c:pt>
                <c:pt idx="42">
                  <c:v>-8.9518713086811701</c:v>
                </c:pt>
                <c:pt idx="43">
                  <c:v>8.825906469127073</c:v>
                </c:pt>
                <c:pt idx="44">
                  <c:v>4.5401921834245025</c:v>
                </c:pt>
                <c:pt idx="45">
                  <c:v>0.40485383752567078</c:v>
                </c:pt>
                <c:pt idx="46">
                  <c:v>-3.5878866343290188</c:v>
                </c:pt>
                <c:pt idx="47">
                  <c:v>-7.4452799715798283</c:v>
                </c:pt>
                <c:pt idx="48">
                  <c:v>8.8259064691135336</c:v>
                </c:pt>
                <c:pt idx="49">
                  <c:v>4.8914802396481836</c:v>
                </c:pt>
                <c:pt idx="50">
                  <c:v>1.0839709852493138</c:v>
                </c:pt>
                <c:pt idx="51">
                  <c:v>-2.6026649594211362</c:v>
                </c:pt>
                <c:pt idx="52">
                  <c:v>-6.1740935308797873</c:v>
                </c:pt>
                <c:pt idx="53">
                  <c:v>8.825906469119392</c:v>
                </c:pt>
                <c:pt idx="54">
                  <c:v>5.1895428327497939</c:v>
                </c:pt>
                <c:pt idx="55">
                  <c:v>1.661727364632579</c:v>
                </c:pt>
                <c:pt idx="56">
                  <c:v>-1.7623288249955535</c:v>
                </c:pt>
                <c:pt idx="57">
                  <c:v>-5.0871370091375985</c:v>
                </c:pt>
                <c:pt idx="58">
                  <c:v>-8.3169506737512418</c:v>
                </c:pt>
                <c:pt idx="59">
                  <c:v>5.4456247790010144</c:v>
                </c:pt>
                <c:pt idx="60">
                  <c:v>2.1592398024296244</c:v>
                </c:pt>
                <c:pt idx="61">
                  <c:v>-1.037107229477249</c:v>
                </c:pt>
                <c:pt idx="62">
                  <c:v>-4.1470665038590395</c:v>
                </c:pt>
                <c:pt idx="63">
                  <c:v>-7.1740935309017004</c:v>
                </c:pt>
                <c:pt idx="64">
                  <c:v>5.6680117322553327</c:v>
                </c:pt>
                <c:pt idx="65">
                  <c:v>2.5921402353897185</c:v>
                </c:pt>
                <c:pt idx="66">
                  <c:v>-0.40486276162054169</c:v>
                </c:pt>
                <c:pt idx="67">
                  <c:v>-3.3259922650507154</c:v>
                </c:pt>
                <c:pt idx="68">
                  <c:v>-6.1740935308674239</c:v>
                </c:pt>
                <c:pt idx="69">
                  <c:v>5.862943506184803</c:v>
                </c:pt>
                <c:pt idx="70">
                  <c:v>2.9722479325597506</c:v>
                </c:pt>
                <c:pt idx="71">
                  <c:v>0.15120767393222173</c:v>
                </c:pt>
                <c:pt idx="72">
                  <c:v>-2.6026649594679645</c:v>
                </c:pt>
                <c:pt idx="73">
                  <c:v>-5.2917405896719441</c:v>
                </c:pt>
                <c:pt idx="74">
                  <c:v>6.035208794751429</c:v>
                </c:pt>
                <c:pt idx="75">
                  <c:v>3.3086650898526231</c:v>
                </c:pt>
                <c:pt idx="76">
                  <c:v>0.64408828735028323</c:v>
                </c:pt>
                <c:pt idx="77">
                  <c:v>-1.9606103848016656</c:v>
                </c:pt>
                <c:pt idx="78">
                  <c:v>-4.5074268641743247</c:v>
                </c:pt>
                <c:pt idx="79">
                  <c:v>6.1885438317889871</c:v>
                </c:pt>
                <c:pt idx="80">
                  <c:v>3.6085151647628408</c:v>
                </c:pt>
                <c:pt idx="81">
                  <c:v>1.0839709852571984</c:v>
                </c:pt>
                <c:pt idx="82">
                  <c:v>-1.3868594883276388</c:v>
                </c:pt>
                <c:pt idx="83">
                  <c:v>-3.8056724782602127</c:v>
                </c:pt>
                <c:pt idx="84">
                  <c:v>-6.1740935308868927</c:v>
                </c:pt>
                <c:pt idx="85">
                  <c:v>3.8774528608332122</c:v>
                </c:pt>
                <c:pt idx="86">
                  <c:v>1.4789676935845595</c:v>
                </c:pt>
                <c:pt idx="87">
                  <c:v>-0.87106322786866897</c:v>
                </c:pt>
                <c:pt idx="88">
                  <c:v>-3.1740935309112501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0-43F9-9EAF-91C289C1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07552"/>
        <c:axId val="431807968"/>
      </c:scatterChart>
      <c:valAx>
        <c:axId val="4318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07968"/>
        <c:crosses val="autoZero"/>
        <c:crossBetween val="midCat"/>
      </c:valAx>
      <c:valAx>
        <c:axId val="4318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80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19049</xdr:rowOff>
    </xdr:from>
    <xdr:to>
      <xdr:col>6</xdr:col>
      <xdr:colOff>485775</xdr:colOff>
      <xdr:row>20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9524</xdr:rowOff>
    </xdr:from>
    <xdr:to>
      <xdr:col>17</xdr:col>
      <xdr:colOff>361950</xdr:colOff>
      <xdr:row>20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7"/>
  <sheetViews>
    <sheetView tabSelected="1" workbookViewId="0">
      <selection activeCell="J18" sqref="J18"/>
    </sheetView>
  </sheetViews>
  <sheetFormatPr defaultRowHeight="15" x14ac:dyDescent="0.25"/>
  <cols>
    <col min="5" max="5" width="10.28515625" bestFit="1" customWidth="1"/>
    <col min="9" max="9" width="10.28515625" bestFit="1" customWidth="1"/>
    <col min="19" max="19" width="12" bestFit="1" customWidth="1"/>
  </cols>
  <sheetData>
    <row r="1" spans="1:17" x14ac:dyDescent="0.25">
      <c r="B1" s="1">
        <f>H11</f>
        <v>5</v>
      </c>
      <c r="C1" s="1">
        <f>I11</f>
        <v>7</v>
      </c>
      <c r="H1" s="2" t="str">
        <f>CONCATENATE("best temperament out of ",H$14," (relative)")</f>
        <v>best temperament out of 50 (relative)</v>
      </c>
      <c r="I1" s="2"/>
      <c r="J1" s="5"/>
      <c r="M1" s="1">
        <f>H11</f>
        <v>5</v>
      </c>
      <c r="N1" s="1">
        <f>I11</f>
        <v>7</v>
      </c>
    </row>
    <row r="2" spans="1:17" x14ac:dyDescent="0.25">
      <c r="A2">
        <v>1</v>
      </c>
      <c r="B2">
        <f t="shared" ref="B2:C21" si="0">LOG(B$1,POWER(2,1/$A2))-ROUND(LOG(B$1,POWER(2,1/$A2)),0)</f>
        <v>0.32192809488736218</v>
      </c>
      <c r="C2">
        <f t="shared" si="0"/>
        <v>-0.19264507794239583</v>
      </c>
      <c r="D2">
        <f t="shared" ref="D2:D33" si="1">SQRT(POWER(B2,2)+POWER(C2,2))</f>
        <v>0.37516639552768882</v>
      </c>
      <c r="E2">
        <f ca="1">MIN(D2:INDIRECT(CONCATENATE("D",$H$14+1),1))</f>
        <v>3.4545035911815541E-2</v>
      </c>
      <c r="F2" t="str">
        <f ca="1">IF(ABS(D2-E$2)&lt;0.0000001,ROW()-1,"")</f>
        <v/>
      </c>
      <c r="H2" s="2">
        <f ca="1">MIN(F2:INDIRECT(CONCATENATE("F",$H$14+1),1))</f>
        <v>31</v>
      </c>
      <c r="I2" s="2">
        <f ca="1">E2</f>
        <v>3.4545035911815541E-2</v>
      </c>
      <c r="L2">
        <v>1</v>
      </c>
      <c r="M2">
        <f>(LOG(M$1,POWER(2,1/$A2))-ROUND(LOG(M$1,POWER(2,1/$A2)),0))*1200/$A2</f>
        <v>386.3137138648346</v>
      </c>
      <c r="N2">
        <f>(LOG(N$1,POWER(2,1/$A2))-ROUND(LOG(N$1,POWER(2,1/$A2)),0))*1200/$A2</f>
        <v>-231.17409353087498</v>
      </c>
      <c r="O2">
        <f t="shared" ref="O2:O65" si="2">SQRT(POWER(M2,2)+POWER(N2,2))</f>
        <v>450.19967463322655</v>
      </c>
      <c r="P2">
        <f ca="1">MIN(O2:INDIRECT(CONCATENATE("O",$H$14+1),1))</f>
        <v>1.3372271965864082</v>
      </c>
      <c r="Q2" t="str">
        <f ca="1">IF(ABS(O2-P$2)&lt;0.0000001,ROW()-1,"")</f>
        <v/>
      </c>
    </row>
    <row r="3" spans="1:17" x14ac:dyDescent="0.25">
      <c r="A3">
        <v>2</v>
      </c>
      <c r="B3">
        <f t="shared" si="0"/>
        <v>-0.35614381022527652</v>
      </c>
      <c r="C3">
        <f t="shared" si="0"/>
        <v>-0.38529015588479254</v>
      </c>
      <c r="D3">
        <f t="shared" si="1"/>
        <v>0.52467791813979126</v>
      </c>
      <c r="F3" t="str">
        <f t="shared" ref="F3:F66" ca="1" si="3">IF(ABS(D3-E$2)&lt;0.0000001,ROW()-1,"")</f>
        <v/>
      </c>
      <c r="H3" s="2"/>
      <c r="I3" s="2" t="s">
        <v>0</v>
      </c>
      <c r="L3">
        <v>2</v>
      </c>
      <c r="M3">
        <f>(LOG(M$1,POWER(2,1/$A3))-ROUND(LOG(M$1,POWER(2,1/$A3)),0))*1200/$A3</f>
        <v>-213.68628613516591</v>
      </c>
      <c r="N3">
        <f>(LOG(N$1,POWER(2,1/$A3))-ROUND(LOG(N$1,POWER(2,1/$A3)),0))*1200/$A3</f>
        <v>-231.17409353087552</v>
      </c>
      <c r="O3">
        <f t="shared" si="2"/>
        <v>314.80675088387477</v>
      </c>
      <c r="Q3" t="str">
        <f ca="1">IF(ABS(O3-P$2)&lt;0.0000001,ROW()-1,"")</f>
        <v/>
      </c>
    </row>
    <row r="4" spans="1:17" x14ac:dyDescent="0.25">
      <c r="A4">
        <v>3</v>
      </c>
      <c r="B4">
        <f t="shared" si="0"/>
        <v>-3.4215715337913899E-2</v>
      </c>
      <c r="C4">
        <f t="shared" si="0"/>
        <v>0.42206476617281119</v>
      </c>
      <c r="D4">
        <f t="shared" si="1"/>
        <v>0.42344938542946897</v>
      </c>
      <c r="F4" t="str">
        <f t="shared" ca="1" si="3"/>
        <v/>
      </c>
      <c r="L4">
        <v>3</v>
      </c>
      <c r="M4">
        <f>(LOG(M$1,POWER(2,1/$A4))-ROUND(LOG(M$1,POWER(2,1/$A4)),0))*1200/$A4</f>
        <v>-13.68628613516556</v>
      </c>
      <c r="N4">
        <f>(LOG(N$1,POWER(2,1/$A4))-ROUND(LOG(N$1,POWER(2,1/$A4)),0))*1200/$A4</f>
        <v>168.82590646912448</v>
      </c>
      <c r="O4">
        <f t="shared" si="2"/>
        <v>169.37975417178757</v>
      </c>
      <c r="Q4" t="str">
        <f ca="1">IF(ABS(O4-P$2)&lt;0.0000001,ROW()-1,"")</f>
        <v/>
      </c>
    </row>
    <row r="5" spans="1:17" x14ac:dyDescent="0.25">
      <c r="A5">
        <v>4</v>
      </c>
      <c r="B5">
        <f t="shared" si="0"/>
        <v>0.2877123795494505</v>
      </c>
      <c r="C5">
        <f t="shared" si="0"/>
        <v>0.22941968823041847</v>
      </c>
      <c r="D5">
        <f t="shared" si="1"/>
        <v>0.36798343263488026</v>
      </c>
      <c r="F5" t="str">
        <f t="shared" ca="1" si="3"/>
        <v/>
      </c>
      <c r="H5" s="3" t="str">
        <f>CONCATENATE("best temperament out of ",H$14," (absolute)")</f>
        <v>best temperament out of 50 (absolute)</v>
      </c>
      <c r="I5" s="3"/>
      <c r="J5" s="6"/>
      <c r="L5">
        <v>4</v>
      </c>
      <c r="M5">
        <f>(LOG(M$1,POWER(2,1/$A5))-ROUND(LOG(M$1,POWER(2,1/$A5)),0))*1200/$A5</f>
        <v>86.313713864835151</v>
      </c>
      <c r="N5">
        <f>(LOG(N$1,POWER(2,1/$A5))-ROUND(LOG(N$1,POWER(2,1/$A5)),0))*1200/$A5</f>
        <v>68.825906469125542</v>
      </c>
      <c r="O5">
        <f t="shared" si="2"/>
        <v>110.39502979046408</v>
      </c>
      <c r="Q5" t="str">
        <f ca="1">IF(ABS(O5-P$2)&lt;0.0000001,ROW()-1,"")</f>
        <v/>
      </c>
    </row>
    <row r="6" spans="1:17" x14ac:dyDescent="0.25">
      <c r="A6">
        <v>5</v>
      </c>
      <c r="B6">
        <f t="shared" si="0"/>
        <v>-0.39035952556319486</v>
      </c>
      <c r="C6">
        <f t="shared" si="0"/>
        <v>3.6774610288013321E-2</v>
      </c>
      <c r="D6">
        <f t="shared" si="1"/>
        <v>0.39208791253972347</v>
      </c>
      <c r="F6" t="str">
        <f t="shared" ca="1" si="3"/>
        <v/>
      </c>
      <c r="H6" s="3">
        <f ca="1">MIN(Q2:INDIRECT(CONCATENATE("Q",$H$14+1),1))</f>
        <v>31</v>
      </c>
      <c r="I6" s="3">
        <f ca="1">P2</f>
        <v>1.3372271965864082</v>
      </c>
      <c r="L6">
        <v>5</v>
      </c>
      <c r="M6">
        <f>(LOG(M$1,POWER(2,1/$A6))-ROUND(LOG(M$1,POWER(2,1/$A6)),0))*1200/$A6</f>
        <v>-93.686286135166768</v>
      </c>
      <c r="N6">
        <f>(LOG(N$1,POWER(2,1/$A6))-ROUND(LOG(N$1,POWER(2,1/$A6)),0))*1200/$A6</f>
        <v>8.825906469123197</v>
      </c>
      <c r="O6">
        <f t="shared" si="2"/>
        <v>94.101099009533641</v>
      </c>
      <c r="Q6" t="str">
        <f ca="1">IF(ABS(O6-P$2)&lt;0.0000001,ROW()-1,"")</f>
        <v/>
      </c>
    </row>
    <row r="7" spans="1:17" x14ac:dyDescent="0.25">
      <c r="A7">
        <v>6</v>
      </c>
      <c r="B7">
        <f t="shared" si="0"/>
        <v>-6.8431430675831351E-2</v>
      </c>
      <c r="C7">
        <f t="shared" si="0"/>
        <v>-0.15587046765438117</v>
      </c>
      <c r="D7">
        <f t="shared" si="1"/>
        <v>0.17023061825399272</v>
      </c>
      <c r="F7" t="str">
        <f t="shared" ca="1" si="3"/>
        <v/>
      </c>
      <c r="H7" s="3"/>
      <c r="I7" s="3" t="s">
        <v>1</v>
      </c>
      <c r="L7">
        <v>6</v>
      </c>
      <c r="M7">
        <f>(LOG(M$1,POWER(2,1/$A7))-ROUND(LOG(M$1,POWER(2,1/$A7)),0))*1200/$A7</f>
        <v>-13.68628613516627</v>
      </c>
      <c r="N7">
        <f>(LOG(N$1,POWER(2,1/$A7))-ROUND(LOG(N$1,POWER(2,1/$A7)),0))*1200/$A7</f>
        <v>-31.174093530876235</v>
      </c>
      <c r="O7">
        <f t="shared" si="2"/>
        <v>34.046123650798542</v>
      </c>
      <c r="Q7" t="str">
        <f ca="1">IF(ABS(O7-P$2)&lt;0.0000001,ROW()-1,"")</f>
        <v/>
      </c>
    </row>
    <row r="8" spans="1:17" x14ac:dyDescent="0.25">
      <c r="A8">
        <v>7</v>
      </c>
      <c r="B8">
        <f t="shared" si="0"/>
        <v>0.25349666421154993</v>
      </c>
      <c r="C8">
        <f t="shared" si="0"/>
        <v>-0.3485155455967579</v>
      </c>
      <c r="D8">
        <f t="shared" si="1"/>
        <v>0.43095666172944713</v>
      </c>
      <c r="F8" t="str">
        <f t="shared" ca="1" si="3"/>
        <v/>
      </c>
      <c r="L8">
        <v>7</v>
      </c>
      <c r="M8">
        <f>(LOG(M$1,POWER(2,1/$A8))-ROUND(LOG(M$1,POWER(2,1/$A8)),0))*1200/$A8</f>
        <v>43.456571007694272</v>
      </c>
      <c r="N8">
        <f>(LOG(N$1,POWER(2,1/$A8))-ROUND(LOG(N$1,POWER(2,1/$A8)),0))*1200/$A8</f>
        <v>-59.745522102301358</v>
      </c>
      <c r="O8">
        <f t="shared" si="2"/>
        <v>73.878284867905236</v>
      </c>
      <c r="Q8" t="str">
        <f ca="1">IF(ABS(O8-P$2)&lt;0.0000001,ROW()-1,"")</f>
        <v/>
      </c>
    </row>
    <row r="9" spans="1:17" x14ac:dyDescent="0.25">
      <c r="A9">
        <v>8</v>
      </c>
      <c r="B9">
        <f t="shared" si="0"/>
        <v>-0.4245752409011061</v>
      </c>
      <c r="C9">
        <f t="shared" si="0"/>
        <v>0.45883937646082629</v>
      </c>
      <c r="D9">
        <f t="shared" si="1"/>
        <v>0.62513815159306363</v>
      </c>
      <c r="F9" t="str">
        <f t="shared" ca="1" si="3"/>
        <v/>
      </c>
      <c r="L9">
        <v>8</v>
      </c>
      <c r="M9">
        <f>(LOG(M$1,POWER(2,1/$A9))-ROUND(LOG(M$1,POWER(2,1/$A9)),0))*1200/$A9</f>
        <v>-63.686286135165915</v>
      </c>
      <c r="N9">
        <f>(LOG(N$1,POWER(2,1/$A9))-ROUND(LOG(N$1,POWER(2,1/$A9)),0))*1200/$A9</f>
        <v>68.825906469123936</v>
      </c>
      <c r="O9">
        <f t="shared" si="2"/>
        <v>93.770722738959535</v>
      </c>
      <c r="Q9" t="str">
        <f ca="1">IF(ABS(O9-P$2)&lt;0.0000001,ROW()-1,"")</f>
        <v/>
      </c>
    </row>
    <row r="10" spans="1:17" x14ac:dyDescent="0.25">
      <c r="A10">
        <v>9</v>
      </c>
      <c r="B10">
        <f t="shared" si="0"/>
        <v>-0.10264714601372305</v>
      </c>
      <c r="C10">
        <f t="shared" si="0"/>
        <v>0.26619429851845311</v>
      </c>
      <c r="D10">
        <f t="shared" si="1"/>
        <v>0.28529956387715338</v>
      </c>
      <c r="F10" t="str">
        <f t="shared" ca="1" si="3"/>
        <v/>
      </c>
      <c r="H10" t="s">
        <v>2</v>
      </c>
      <c r="L10">
        <v>9</v>
      </c>
      <c r="M10">
        <f>(LOG(M$1,POWER(2,1/$A10))-ROUND(LOG(M$1,POWER(2,1/$A10)),0))*1200/$A10</f>
        <v>-13.686286135163073</v>
      </c>
      <c r="N10">
        <f>(LOG(N$1,POWER(2,1/$A10))-ROUND(LOG(N$1,POWER(2,1/$A10)),0))*1200/$A10</f>
        <v>35.492573135793748</v>
      </c>
      <c r="O10">
        <f t="shared" si="2"/>
        <v>38.039941850287114</v>
      </c>
      <c r="Q10" t="str">
        <f ca="1">IF(ABS(O10-P$2)&lt;0.0000001,ROW()-1,"")</f>
        <v/>
      </c>
    </row>
    <row r="11" spans="1:17" x14ac:dyDescent="0.25">
      <c r="A11">
        <v>10</v>
      </c>
      <c r="B11">
        <f t="shared" si="0"/>
        <v>0.21928094887363159</v>
      </c>
      <c r="C11">
        <f t="shared" si="0"/>
        <v>7.3549220576055063E-2</v>
      </c>
      <c r="D11">
        <f t="shared" si="1"/>
        <v>0.23128688329921657</v>
      </c>
      <c r="F11" t="str">
        <f t="shared" ca="1" si="3"/>
        <v/>
      </c>
      <c r="H11">
        <v>5</v>
      </c>
      <c r="I11">
        <v>7</v>
      </c>
      <c r="L11">
        <v>10</v>
      </c>
      <c r="M11">
        <f>(LOG(M$1,POWER(2,1/$A11))-ROUND(LOG(M$1,POWER(2,1/$A11)),0))*1200/$A11</f>
        <v>26.31371386483579</v>
      </c>
      <c r="N11">
        <f>(LOG(N$1,POWER(2,1/$A11))-ROUND(LOG(N$1,POWER(2,1/$A11)),0))*1200/$A11</f>
        <v>8.8259064691266076</v>
      </c>
      <c r="O11">
        <f t="shared" si="2"/>
        <v>27.75442599590599</v>
      </c>
      <c r="Q11" t="str">
        <f ca="1">IF(ABS(O11-P$2)&lt;0.0000001,ROW()-1,"")</f>
        <v/>
      </c>
    </row>
    <row r="12" spans="1:17" x14ac:dyDescent="0.25">
      <c r="A12">
        <v>11</v>
      </c>
      <c r="B12">
        <f t="shared" si="0"/>
        <v>-0.45879095623901023</v>
      </c>
      <c r="C12">
        <f t="shared" si="0"/>
        <v>-0.11909585736635009</v>
      </c>
      <c r="D12">
        <f t="shared" si="1"/>
        <v>0.47399679826822821</v>
      </c>
      <c r="F12" t="str">
        <f t="shared" ca="1" si="3"/>
        <v/>
      </c>
      <c r="L12">
        <v>11</v>
      </c>
      <c r="M12">
        <f>(LOG(M$1,POWER(2,1/$A12))-ROUND(LOG(M$1,POWER(2,1/$A12)),0))*1200/$A12</f>
        <v>-50.049922498801109</v>
      </c>
      <c r="N12">
        <f>(LOG(N$1,POWER(2,1/$A12))-ROUND(LOG(N$1,POWER(2,1/$A12)),0))*1200/$A12</f>
        <v>-12.992275349056372</v>
      </c>
      <c r="O12">
        <f t="shared" si="2"/>
        <v>51.708741629261255</v>
      </c>
      <c r="Q12" t="str">
        <f ca="1">IF(ABS(O12-P$2)&lt;0.0000001,ROW()-1,"")</f>
        <v/>
      </c>
    </row>
    <row r="13" spans="1:17" x14ac:dyDescent="0.25">
      <c r="A13">
        <v>12</v>
      </c>
      <c r="B13">
        <f t="shared" si="0"/>
        <v>-0.13686286135167336</v>
      </c>
      <c r="C13">
        <f t="shared" si="0"/>
        <v>-0.31174093530877656</v>
      </c>
      <c r="D13">
        <f t="shared" si="1"/>
        <v>0.34046123650800275</v>
      </c>
      <c r="F13" t="str">
        <f t="shared" ca="1" si="3"/>
        <v/>
      </c>
      <c r="H13" t="s">
        <v>3</v>
      </c>
      <c r="L13">
        <v>12</v>
      </c>
      <c r="M13">
        <f>(LOG(M$1,POWER(2,1/$A13))-ROUND(LOG(M$1,POWER(2,1/$A13)),0))*1200/$A13</f>
        <v>-13.686286135167336</v>
      </c>
      <c r="N13">
        <f>(LOG(N$1,POWER(2,1/$A13))-ROUND(LOG(N$1,POWER(2,1/$A13)),0))*1200/$A13</f>
        <v>-31.174093530877656</v>
      </c>
      <c r="O13">
        <f t="shared" si="2"/>
        <v>34.046123650800276</v>
      </c>
      <c r="Q13" t="str">
        <f ca="1">IF(ABS(O13-P$2)&lt;0.0000001,ROW()-1,"")</f>
        <v/>
      </c>
    </row>
    <row r="14" spans="1:17" x14ac:dyDescent="0.25">
      <c r="A14">
        <v>13</v>
      </c>
      <c r="B14">
        <f t="shared" si="0"/>
        <v>0.18506523353571325</v>
      </c>
      <c r="C14">
        <f t="shared" si="0"/>
        <v>0.49561398674885737</v>
      </c>
      <c r="D14">
        <f t="shared" si="1"/>
        <v>0.52903909545961214</v>
      </c>
      <c r="F14" t="str">
        <f t="shared" ca="1" si="3"/>
        <v/>
      </c>
      <c r="H14">
        <v>50</v>
      </c>
      <c r="I14" s="4" t="s">
        <v>4</v>
      </c>
      <c r="L14">
        <v>13</v>
      </c>
      <c r="M14">
        <f>(LOG(M$1,POWER(2,1/$A14))-ROUND(LOG(M$1,POWER(2,1/$A14)),0))*1200/$A14</f>
        <v>17.082944634065839</v>
      </c>
      <c r="N14">
        <f>(LOG(N$1,POWER(2,1/$A14))-ROUND(LOG(N$1,POWER(2,1/$A14)),0))*1200/$A14</f>
        <v>45.74898339220222</v>
      </c>
      <c r="O14">
        <f t="shared" si="2"/>
        <v>48.83437804242574</v>
      </c>
      <c r="Q14" t="str">
        <f ca="1">IF(ABS(O14-P$2)&lt;0.0000001,ROW()-1,"")</f>
        <v/>
      </c>
    </row>
    <row r="15" spans="1:17" x14ac:dyDescent="0.25">
      <c r="A15">
        <v>14</v>
      </c>
      <c r="B15">
        <f t="shared" si="0"/>
        <v>-0.49300667157694278</v>
      </c>
      <c r="C15">
        <f t="shared" si="0"/>
        <v>0.30296890880644156</v>
      </c>
      <c r="D15">
        <f t="shared" si="1"/>
        <v>0.57865856765690549</v>
      </c>
      <c r="F15" t="str">
        <f t="shared" ca="1" si="3"/>
        <v/>
      </c>
      <c r="L15">
        <v>14</v>
      </c>
      <c r="M15">
        <f>(LOG(M$1,POWER(2,1/$A15))-ROUND(LOG(M$1,POWER(2,1/$A15)),0))*1200/$A15</f>
        <v>-42.257714706595095</v>
      </c>
      <c r="N15">
        <f>(LOG(N$1,POWER(2,1/$A15))-ROUND(LOG(N$1,POWER(2,1/$A15)),0))*1200/$A15</f>
        <v>25.968763611980705</v>
      </c>
      <c r="O15">
        <f t="shared" si="2"/>
        <v>49.599305799163325</v>
      </c>
      <c r="Q15" t="str">
        <f ca="1">IF(ABS(O15-P$2)&lt;0.0000001,ROW()-1,"")</f>
        <v/>
      </c>
    </row>
    <row r="16" spans="1:17" x14ac:dyDescent="0.25">
      <c r="A16">
        <v>15</v>
      </c>
      <c r="B16">
        <f t="shared" si="0"/>
        <v>-0.17107857668957394</v>
      </c>
      <c r="C16">
        <f t="shared" si="0"/>
        <v>0.11032383086404707</v>
      </c>
      <c r="D16">
        <f t="shared" si="1"/>
        <v>0.20356627190831317</v>
      </c>
      <c r="F16" t="str">
        <f t="shared" ca="1" si="3"/>
        <v/>
      </c>
      <c r="L16">
        <v>15</v>
      </c>
      <c r="M16">
        <f>(LOG(M$1,POWER(2,1/$A16))-ROUND(LOG(M$1,POWER(2,1/$A16)),0))*1200/$A16</f>
        <v>-13.686286135165915</v>
      </c>
      <c r="N16">
        <f>(LOG(N$1,POWER(2,1/$A16))-ROUND(LOG(N$1,POWER(2,1/$A16)),0))*1200/$A16</f>
        <v>8.8259064691237654</v>
      </c>
      <c r="O16">
        <f t="shared" si="2"/>
        <v>16.285301752665053</v>
      </c>
      <c r="Q16" t="str">
        <f ca="1">IF(ABS(O16-P$2)&lt;0.0000001,ROW()-1,"")</f>
        <v/>
      </c>
    </row>
    <row r="17" spans="1:17" x14ac:dyDescent="0.25">
      <c r="A17">
        <v>16</v>
      </c>
      <c r="B17">
        <f t="shared" si="0"/>
        <v>0.15084951819786596</v>
      </c>
      <c r="C17">
        <f t="shared" si="0"/>
        <v>-8.232124707824795E-2</v>
      </c>
      <c r="D17">
        <f t="shared" si="1"/>
        <v>0.17184983229856884</v>
      </c>
      <c r="F17" t="str">
        <f t="shared" ca="1" si="3"/>
        <v/>
      </c>
      <c r="L17">
        <v>16</v>
      </c>
      <c r="M17">
        <f>(LOG(M$1,POWER(2,1/$A17))-ROUND(LOG(M$1,POWER(2,1/$A17)),0))*1200/$A17</f>
        <v>11.313713864839947</v>
      </c>
      <c r="N17">
        <f>(LOG(N$1,POWER(2,1/$A17))-ROUND(LOG(N$1,POWER(2,1/$A17)),0))*1200/$A17</f>
        <v>-6.1740935308685962</v>
      </c>
      <c r="O17">
        <f t="shared" si="2"/>
        <v>12.888737422392664</v>
      </c>
      <c r="Q17" t="str">
        <f ca="1">IF(ABS(O17-P$2)&lt;0.0000001,ROW()-1,"")</f>
        <v/>
      </c>
    </row>
    <row r="18" spans="1:17" x14ac:dyDescent="0.25">
      <c r="A18">
        <v>17</v>
      </c>
      <c r="B18">
        <f t="shared" si="0"/>
        <v>0.47277761308512822</v>
      </c>
      <c r="C18">
        <f t="shared" si="0"/>
        <v>-0.27496632502077034</v>
      </c>
      <c r="D18">
        <f t="shared" si="1"/>
        <v>0.54692335050708807</v>
      </c>
      <c r="F18" t="str">
        <f t="shared" ca="1" si="3"/>
        <v/>
      </c>
      <c r="L18">
        <v>17</v>
      </c>
      <c r="M18">
        <f>(LOG(M$1,POWER(2,1/$A18))-ROUND(LOG(M$1,POWER(2,1/$A18)),0))*1200/$A18</f>
        <v>33.372537394244347</v>
      </c>
      <c r="N18">
        <f>(LOG(N$1,POWER(2,1/$A18))-ROUND(LOG(N$1,POWER(2,1/$A18)),0))*1200/$A18</f>
        <v>-19.409387648524966</v>
      </c>
      <c r="O18">
        <f t="shared" si="2"/>
        <v>38.606354153441515</v>
      </c>
      <c r="Q18" t="str">
        <f ca="1">IF(ABS(O18-P$2)&lt;0.0000001,ROW()-1,"")</f>
        <v/>
      </c>
    </row>
    <row r="19" spans="1:17" x14ac:dyDescent="0.25">
      <c r="A19">
        <v>18</v>
      </c>
      <c r="B19">
        <f t="shared" si="0"/>
        <v>-0.20529429202748162</v>
      </c>
      <c r="C19">
        <f t="shared" si="0"/>
        <v>-0.46761140296312931</v>
      </c>
      <c r="D19">
        <f t="shared" si="1"/>
        <v>0.51069185476196011</v>
      </c>
      <c r="F19" t="str">
        <f t="shared" ca="1" si="3"/>
        <v/>
      </c>
      <c r="L19">
        <v>18</v>
      </c>
      <c r="M19">
        <f>(LOG(M$1,POWER(2,1/$A19))-ROUND(LOG(M$1,POWER(2,1/$A19)),0))*1200/$A19</f>
        <v>-13.686286135165441</v>
      </c>
      <c r="N19">
        <f>(LOG(N$1,POWER(2,1/$A19))-ROUND(LOG(N$1,POWER(2,1/$A19)),0))*1200/$A19</f>
        <v>-31.174093530875286</v>
      </c>
      <c r="O19">
        <f t="shared" si="2"/>
        <v>34.046123650797341</v>
      </c>
      <c r="Q19" t="str">
        <f ca="1">IF(ABS(O19-P$2)&lt;0.0000001,ROW()-1,"")</f>
        <v/>
      </c>
    </row>
    <row r="20" spans="1:17" x14ac:dyDescent="0.25">
      <c r="A20">
        <v>19</v>
      </c>
      <c r="B20">
        <f t="shared" si="0"/>
        <v>0.11663380285999381</v>
      </c>
      <c r="C20">
        <f t="shared" si="0"/>
        <v>0.3397435190946112</v>
      </c>
      <c r="D20">
        <f t="shared" si="1"/>
        <v>0.35920621199580383</v>
      </c>
      <c r="F20" t="str">
        <f t="shared" ca="1" si="3"/>
        <v/>
      </c>
      <c r="L20">
        <v>19</v>
      </c>
      <c r="M20">
        <f>(LOG(M$1,POWER(2,1/$A20))-ROUND(LOG(M$1,POWER(2,1/$A20)),0))*1200/$A20</f>
        <v>7.3663454437890827</v>
      </c>
      <c r="N20">
        <f>(LOG(N$1,POWER(2,1/$A20))-ROUND(LOG(N$1,POWER(2,1/$A20)),0))*1200/$A20</f>
        <v>21.457485416501761</v>
      </c>
      <c r="O20">
        <f t="shared" si="2"/>
        <v>22.686708126050767</v>
      </c>
      <c r="Q20" t="str">
        <f ca="1">IF(ABS(O20-P$2)&lt;0.0000001,ROW()-1,"")</f>
        <v/>
      </c>
    </row>
    <row r="21" spans="1:17" x14ac:dyDescent="0.25">
      <c r="A21">
        <v>20</v>
      </c>
      <c r="B21">
        <f t="shared" si="0"/>
        <v>0.43856189774714238</v>
      </c>
      <c r="C21">
        <f t="shared" si="0"/>
        <v>0.14709844115196091</v>
      </c>
      <c r="D21">
        <f t="shared" si="1"/>
        <v>0.46257376659827121</v>
      </c>
      <c r="F21" t="str">
        <f t="shared" ca="1" si="3"/>
        <v/>
      </c>
      <c r="L21">
        <v>20</v>
      </c>
      <c r="M21">
        <f>(LOG(M$1,POWER(2,1/$A21))-ROUND(LOG(M$1,POWER(2,1/$A21)),0))*1200/$A21</f>
        <v>26.313713864828543</v>
      </c>
      <c r="N21">
        <f>(LOG(N$1,POWER(2,1/$A21))-ROUND(LOG(N$1,POWER(2,1/$A21)),0))*1200/$A21</f>
        <v>8.8259064691176548</v>
      </c>
      <c r="O21">
        <f t="shared" si="2"/>
        <v>27.754425995896273</v>
      </c>
      <c r="Q21" t="str">
        <f ca="1">IF(ABS(O21-P$2)&lt;0.0000001,ROW()-1,"")</f>
        <v/>
      </c>
    </row>
    <row r="22" spans="1:17" x14ac:dyDescent="0.25">
      <c r="A22">
        <v>21</v>
      </c>
      <c r="B22">
        <f t="shared" ref="B22:C41" si="4">LOG(B$1,POWER(2,1/$A22))-ROUND(LOG(B$1,POWER(2,1/$A22)),0)</f>
        <v>-0.23951000736537509</v>
      </c>
      <c r="C22">
        <f t="shared" si="4"/>
        <v>-4.5546636790291473E-2</v>
      </c>
      <c r="D22">
        <f t="shared" si="1"/>
        <v>0.24380225542654185</v>
      </c>
      <c r="F22" t="str">
        <f t="shared" ca="1" si="3"/>
        <v/>
      </c>
      <c r="L22">
        <v>21</v>
      </c>
      <c r="M22">
        <f>(LOG(M$1,POWER(2,1/$A22))-ROUND(LOG(M$1,POWER(2,1/$A22)),0))*1200/$A22</f>
        <v>-13.686286135164291</v>
      </c>
      <c r="N22">
        <f>(LOG(N$1,POWER(2,1/$A22))-ROUND(LOG(N$1,POWER(2,1/$A22)),0))*1200/$A22</f>
        <v>-2.6026649594452271</v>
      </c>
      <c r="O22">
        <f t="shared" si="2"/>
        <v>13.931557452945249</v>
      </c>
      <c r="Q22" t="str">
        <f ca="1">IF(ABS(O22-P$2)&lt;0.0000001,ROW()-1,"")</f>
        <v/>
      </c>
    </row>
    <row r="23" spans="1:17" x14ac:dyDescent="0.25">
      <c r="A23">
        <v>22</v>
      </c>
      <c r="B23">
        <f t="shared" si="4"/>
        <v>8.241808752200086E-2</v>
      </c>
      <c r="C23">
        <f t="shared" si="4"/>
        <v>-0.23819171473267176</v>
      </c>
      <c r="D23">
        <f t="shared" si="1"/>
        <v>0.25204768223111013</v>
      </c>
      <c r="F23" t="str">
        <f t="shared" ca="1" si="3"/>
        <v/>
      </c>
      <c r="L23">
        <v>22</v>
      </c>
      <c r="M23">
        <f>(LOG(M$1,POWER(2,1/$A23))-ROUND(LOG(M$1,POWER(2,1/$A23)),0))*1200/$A23</f>
        <v>4.4955320466545921</v>
      </c>
      <c r="N23">
        <f>(LOG(N$1,POWER(2,1/$A23))-ROUND(LOG(N$1,POWER(2,1/$A23)),0))*1200/$A23</f>
        <v>-12.992275349054824</v>
      </c>
      <c r="O23">
        <f t="shared" si="2"/>
        <v>13.74805539442419</v>
      </c>
      <c r="Q23" t="str">
        <f ca="1">IF(ABS(O23-P$2)&lt;0.0000001,ROW()-1,"")</f>
        <v/>
      </c>
    </row>
    <row r="24" spans="1:17" x14ac:dyDescent="0.25">
      <c r="A24">
        <v>23</v>
      </c>
      <c r="B24">
        <f t="shared" si="4"/>
        <v>0.40434618240920628</v>
      </c>
      <c r="C24">
        <f t="shared" si="4"/>
        <v>-0.4308367926752652</v>
      </c>
      <c r="D24">
        <f t="shared" si="1"/>
        <v>0.59086053951132034</v>
      </c>
      <c r="F24" t="str">
        <f t="shared" ca="1" si="3"/>
        <v/>
      </c>
      <c r="L24">
        <v>23</v>
      </c>
      <c r="M24">
        <f>(LOG(M$1,POWER(2,1/$A24))-ROUND(LOG(M$1,POWER(2,1/$A24)),0))*1200/$A24</f>
        <v>21.096322560480328</v>
      </c>
      <c r="N24">
        <f>(LOG(N$1,POWER(2,1/$A24))-ROUND(LOG(N$1,POWER(2,1/$A24)),0))*1200/$A24</f>
        <v>-22.478441356970357</v>
      </c>
      <c r="O24">
        <f t="shared" si="2"/>
        <v>30.827506409286279</v>
      </c>
      <c r="Q24" t="str">
        <f ca="1">IF(ABS(O24-P$2)&lt;0.0000001,ROW()-1,"")</f>
        <v/>
      </c>
    </row>
    <row r="25" spans="1:17" x14ac:dyDescent="0.25">
      <c r="A25">
        <v>24</v>
      </c>
      <c r="B25">
        <f t="shared" si="4"/>
        <v>-0.27372572270338935</v>
      </c>
      <c r="C25">
        <f t="shared" si="4"/>
        <v>0.37651812938239004</v>
      </c>
      <c r="D25">
        <f t="shared" si="1"/>
        <v>0.46550152848632731</v>
      </c>
      <c r="F25" t="str">
        <f t="shared" ca="1" si="3"/>
        <v/>
      </c>
      <c r="L25">
        <v>24</v>
      </c>
      <c r="M25">
        <f>(LOG(M$1,POWER(2,1/$A25))-ROUND(LOG(M$1,POWER(2,1/$A25)),0))*1200/$A25</f>
        <v>-13.686286135169468</v>
      </c>
      <c r="N25">
        <f>(LOG(N$1,POWER(2,1/$A25))-ROUND(LOG(N$1,POWER(2,1/$A25)),0))*1200/$A25</f>
        <v>18.825906469119502</v>
      </c>
      <c r="O25">
        <f t="shared" si="2"/>
        <v>23.275076424316367</v>
      </c>
      <c r="Q25" t="str">
        <f ca="1">IF(ABS(O25-P$2)&lt;0.0000001,ROW()-1,"")</f>
        <v/>
      </c>
    </row>
    <row r="26" spans="1:17" x14ac:dyDescent="0.25">
      <c r="A26">
        <v>25</v>
      </c>
      <c r="B26">
        <f t="shared" si="4"/>
        <v>4.8202372183986597E-2</v>
      </c>
      <c r="C26">
        <f t="shared" si="4"/>
        <v>0.18387305144001687</v>
      </c>
      <c r="D26">
        <f t="shared" si="1"/>
        <v>0.1900862113095704</v>
      </c>
      <c r="F26" t="str">
        <f t="shared" ca="1" si="3"/>
        <v/>
      </c>
      <c r="L26">
        <v>25</v>
      </c>
      <c r="M26">
        <f>(LOG(M$1,POWER(2,1/$A26))-ROUND(LOG(M$1,POWER(2,1/$A26)),0))*1200/$A26</f>
        <v>2.3137138648313567</v>
      </c>
      <c r="N26">
        <f>(LOG(N$1,POWER(2,1/$A26))-ROUND(LOG(N$1,POWER(2,1/$A26)),0))*1200/$A26</f>
        <v>8.8259064691208096</v>
      </c>
      <c r="O26">
        <f t="shared" si="2"/>
        <v>9.1241381428593797</v>
      </c>
      <c r="Q26" t="str">
        <f ca="1">IF(ABS(O26-P$2)&lt;0.0000001,ROW()-1,"")</f>
        <v/>
      </c>
    </row>
    <row r="27" spans="1:17" x14ac:dyDescent="0.25">
      <c r="A27">
        <v>26</v>
      </c>
      <c r="B27">
        <f t="shared" si="4"/>
        <v>0.37013046707127728</v>
      </c>
      <c r="C27">
        <f t="shared" si="4"/>
        <v>-8.7720265024557875E-3</v>
      </c>
      <c r="D27">
        <f t="shared" si="1"/>
        <v>0.37023440021608156</v>
      </c>
      <c r="F27" t="str">
        <f t="shared" ca="1" si="3"/>
        <v/>
      </c>
      <c r="L27">
        <v>26</v>
      </c>
      <c r="M27">
        <f>(LOG(M$1,POWER(2,1/$A27))-ROUND(LOG(M$1,POWER(2,1/$A27)),0))*1200/$A27</f>
        <v>17.082944634058951</v>
      </c>
      <c r="N27">
        <f>(LOG(N$1,POWER(2,1/$A27))-ROUND(LOG(N$1,POWER(2,1/$A27)),0))*1200/$A27</f>
        <v>-0.40486276165180557</v>
      </c>
      <c r="O27">
        <f t="shared" si="2"/>
        <v>17.087741548434533</v>
      </c>
      <c r="Q27" t="str">
        <f ca="1">IF(ABS(O27-P$2)&lt;0.0000001,ROW()-1,"")</f>
        <v/>
      </c>
    </row>
    <row r="28" spans="1:17" x14ac:dyDescent="0.25">
      <c r="A28">
        <v>27</v>
      </c>
      <c r="B28">
        <f t="shared" si="4"/>
        <v>-0.30794143804146756</v>
      </c>
      <c r="C28">
        <f t="shared" si="4"/>
        <v>-0.20141710444498528</v>
      </c>
      <c r="D28">
        <f t="shared" si="1"/>
        <v>0.36796301339407622</v>
      </c>
      <c r="F28" t="str">
        <f t="shared" ca="1" si="3"/>
        <v/>
      </c>
      <c r="L28">
        <v>27</v>
      </c>
      <c r="M28">
        <f>(LOG(M$1,POWER(2,1/$A28))-ROUND(LOG(M$1,POWER(2,1/$A28)),0))*1200/$A28</f>
        <v>-13.686286135176337</v>
      </c>
      <c r="N28">
        <f>(LOG(N$1,POWER(2,1/$A28))-ROUND(LOG(N$1,POWER(2,1/$A28)),0))*1200/$A28</f>
        <v>-8.9518713086660124</v>
      </c>
      <c r="O28">
        <f t="shared" si="2"/>
        <v>16.353911706403387</v>
      </c>
      <c r="Q28" t="str">
        <f ca="1">IF(ABS(O28-P$2)&lt;0.0000001,ROW()-1,"")</f>
        <v/>
      </c>
    </row>
    <row r="29" spans="1:17" x14ac:dyDescent="0.25">
      <c r="A29">
        <v>28</v>
      </c>
      <c r="B29">
        <f t="shared" si="4"/>
        <v>1.3986656846043388E-2</v>
      </c>
      <c r="C29">
        <f t="shared" si="4"/>
        <v>-0.39406218238720214</v>
      </c>
      <c r="D29">
        <f t="shared" si="1"/>
        <v>0.39431032215438327</v>
      </c>
      <c r="F29" t="str">
        <f t="shared" ca="1" si="3"/>
        <v/>
      </c>
      <c r="L29">
        <v>28</v>
      </c>
      <c r="M29">
        <f>(LOG(M$1,POWER(2,1/$A29))-ROUND(LOG(M$1,POWER(2,1/$A29)),0))*1200/$A29</f>
        <v>0.59942815054471665</v>
      </c>
      <c r="N29">
        <f>(LOG(N$1,POWER(2,1/$A29))-ROUND(LOG(N$1,POWER(2,1/$A29)),0))*1200/$A29</f>
        <v>-16.888379245165805</v>
      </c>
      <c r="O29">
        <f t="shared" si="2"/>
        <v>16.899013806616423</v>
      </c>
      <c r="Q29" t="str">
        <f ca="1">IF(ABS(O29-P$2)&lt;0.0000001,ROW()-1,"")</f>
        <v/>
      </c>
    </row>
    <row r="30" spans="1:17" x14ac:dyDescent="0.25">
      <c r="A30">
        <v>29</v>
      </c>
      <c r="B30">
        <f t="shared" si="4"/>
        <v>0.33591475173378171</v>
      </c>
      <c r="C30">
        <f t="shared" si="4"/>
        <v>0.41329273967085101</v>
      </c>
      <c r="D30">
        <f t="shared" si="1"/>
        <v>0.53258765390966956</v>
      </c>
      <c r="F30" t="str">
        <f t="shared" ca="1" si="3"/>
        <v/>
      </c>
      <c r="L30">
        <v>29</v>
      </c>
      <c r="M30">
        <f>(LOG(M$1,POWER(2,1/$A30))-ROUND(LOG(M$1,POWER(2,1/$A30)),0))*1200/$A30</f>
        <v>13.899920761397864</v>
      </c>
      <c r="N30">
        <f>(LOG(N$1,POWER(2,1/$A30))-ROUND(LOG(N$1,POWER(2,1/$A30)),0))*1200/$A30</f>
        <v>17.101768538104178</v>
      </c>
      <c r="O30">
        <f t="shared" si="2"/>
        <v>22.038109816951845</v>
      </c>
      <c r="Q30" t="str">
        <f ca="1">IF(ABS(O30-P$2)&lt;0.0000001,ROW()-1,"")</f>
        <v/>
      </c>
    </row>
    <row r="31" spans="1:17" x14ac:dyDescent="0.25">
      <c r="A31">
        <v>30</v>
      </c>
      <c r="B31">
        <f t="shared" si="4"/>
        <v>-0.34215715337933261</v>
      </c>
      <c r="C31">
        <f t="shared" si="4"/>
        <v>0.22064766172788097</v>
      </c>
      <c r="D31">
        <f t="shared" si="1"/>
        <v>0.40713254381666608</v>
      </c>
      <c r="F31" t="str">
        <f t="shared" ca="1" si="3"/>
        <v/>
      </c>
      <c r="L31">
        <v>30</v>
      </c>
      <c r="M31">
        <f>(LOG(M$1,POWER(2,1/$A31))-ROUND(LOG(M$1,POWER(2,1/$A31)),0))*1200/$A31</f>
        <v>-13.686286135173305</v>
      </c>
      <c r="N31">
        <f>(LOG(N$1,POWER(2,1/$A31))-ROUND(LOG(N$1,POWER(2,1/$A31)),0))*1200/$A31</f>
        <v>8.8259064691152389</v>
      </c>
      <c r="O31">
        <f t="shared" si="2"/>
        <v>16.285301752666644</v>
      </c>
      <c r="Q31" t="str">
        <f ca="1">IF(ABS(O31-P$2)&lt;0.0000001,ROW()-1,"")</f>
        <v/>
      </c>
    </row>
    <row r="32" spans="1:17" x14ac:dyDescent="0.25">
      <c r="A32">
        <v>31</v>
      </c>
      <c r="B32">
        <f t="shared" si="4"/>
        <v>-2.0229058491437968E-2</v>
      </c>
      <c r="C32">
        <f t="shared" si="4"/>
        <v>2.8002583786118862E-2</v>
      </c>
      <c r="D32">
        <f t="shared" si="1"/>
        <v>3.4545035911815541E-2</v>
      </c>
      <c r="F32">
        <f t="shared" ca="1" si="3"/>
        <v>31</v>
      </c>
      <c r="L32">
        <v>31</v>
      </c>
      <c r="M32">
        <f>(LOG(M$1,POWER(2,1/$A32))-ROUND(LOG(M$1,POWER(2,1/$A32)),0))*1200/$A32</f>
        <v>-0.78306032870082454</v>
      </c>
      <c r="N32">
        <f>(LOG(N$1,POWER(2,1/$A32))-ROUND(LOG(N$1,POWER(2,1/$A32)),0))*1200/$A32</f>
        <v>1.0839709852691173</v>
      </c>
      <c r="O32">
        <f t="shared" si="2"/>
        <v>1.3372271965864082</v>
      </c>
      <c r="Q32">
        <f ca="1">IF(ABS(O32-P$2)&lt;0.0000001,ROW()-1,"")</f>
        <v>31</v>
      </c>
    </row>
    <row r="33" spans="1:17" x14ac:dyDescent="0.25">
      <c r="A33">
        <v>32</v>
      </c>
      <c r="B33">
        <f t="shared" si="4"/>
        <v>0.30169903639576034</v>
      </c>
      <c r="C33">
        <f t="shared" si="4"/>
        <v>-0.16464249415646748</v>
      </c>
      <c r="D33">
        <f t="shared" si="1"/>
        <v>0.34369966459714907</v>
      </c>
      <c r="F33" t="str">
        <f t="shared" ca="1" si="3"/>
        <v/>
      </c>
      <c r="L33">
        <v>32</v>
      </c>
      <c r="M33">
        <f>(LOG(M$1,POWER(2,1/$A33))-ROUND(LOG(M$1,POWER(2,1/$A33)),0))*1200/$A33</f>
        <v>11.313713864841013</v>
      </c>
      <c r="N33">
        <f>(LOG(N$1,POWER(2,1/$A33))-ROUND(LOG(N$1,POWER(2,1/$A33)),0))*1200/$A33</f>
        <v>-6.1740935308675304</v>
      </c>
      <c r="O33">
        <f t="shared" si="2"/>
        <v>12.88873742239309</v>
      </c>
      <c r="Q33" t="str">
        <f ca="1">IF(ABS(O33-P$2)&lt;0.0000001,ROW()-1,"")</f>
        <v/>
      </c>
    </row>
    <row r="34" spans="1:17" x14ac:dyDescent="0.25">
      <c r="A34">
        <v>33</v>
      </c>
      <c r="B34">
        <f t="shared" si="4"/>
        <v>-0.37637286871722608</v>
      </c>
      <c r="C34">
        <f t="shared" si="4"/>
        <v>-0.35728757209928119</v>
      </c>
      <c r="D34">
        <f t="shared" ref="D34:D65" si="5">SQRT(POWER(B34,2)+POWER(C34,2))</f>
        <v>0.5189517756815496</v>
      </c>
      <c r="F34" t="str">
        <f t="shared" ca="1" si="3"/>
        <v/>
      </c>
      <c r="L34">
        <v>33</v>
      </c>
      <c r="M34">
        <f>(LOG(M$1,POWER(2,1/$A34))-ROUND(LOG(M$1,POWER(2,1/$A34)),0))*1200/$A34</f>
        <v>-13.686286135171857</v>
      </c>
      <c r="N34">
        <f>(LOG(N$1,POWER(2,1/$A34))-ROUND(LOG(N$1,POWER(2,1/$A34)),0))*1200/$A34</f>
        <v>-12.992275349064771</v>
      </c>
      <c r="O34">
        <f t="shared" si="2"/>
        <v>18.870973661147257</v>
      </c>
      <c r="Q34" t="str">
        <f ca="1">IF(ABS(O34-P$2)&lt;0.0000001,ROW()-1,"")</f>
        <v/>
      </c>
    </row>
    <row r="35" spans="1:17" x14ac:dyDescent="0.25">
      <c r="A35">
        <v>34</v>
      </c>
      <c r="B35">
        <f t="shared" si="4"/>
        <v>-5.4444773829786186E-2</v>
      </c>
      <c r="C35">
        <f t="shared" si="4"/>
        <v>0.45006734995841668</v>
      </c>
      <c r="D35">
        <f t="shared" si="5"/>
        <v>0.45334848946033612</v>
      </c>
      <c r="F35" t="str">
        <f t="shared" ca="1" si="3"/>
        <v/>
      </c>
      <c r="L35">
        <v>34</v>
      </c>
      <c r="M35">
        <f>(LOG(M$1,POWER(2,1/$A35))-ROUND(LOG(M$1,POWER(2,1/$A35)),0))*1200/$A35</f>
        <v>-1.9215802528159831</v>
      </c>
      <c r="N35">
        <f>(LOG(N$1,POWER(2,1/$A35))-ROUND(LOG(N$1,POWER(2,1/$A35)),0))*1200/$A35</f>
        <v>15.884729998532354</v>
      </c>
      <c r="O35">
        <f t="shared" si="2"/>
        <v>16.000534922129511</v>
      </c>
      <c r="Q35" t="str">
        <f ca="1">IF(ABS(O35-P$2)&lt;0.0000001,ROW()-1,"")</f>
        <v/>
      </c>
    </row>
    <row r="36" spans="1:17" x14ac:dyDescent="0.25">
      <c r="A36">
        <v>35</v>
      </c>
      <c r="B36">
        <f t="shared" si="4"/>
        <v>0.26748332105812267</v>
      </c>
      <c r="C36">
        <f t="shared" si="4"/>
        <v>0.257422272016683</v>
      </c>
      <c r="D36">
        <f t="shared" si="5"/>
        <v>0.37123247860944747</v>
      </c>
      <c r="F36" t="str">
        <f t="shared" ca="1" si="3"/>
        <v/>
      </c>
      <c r="L36">
        <v>35</v>
      </c>
      <c r="M36">
        <f>(LOG(M$1,POWER(2,1/$A36))-ROUND(LOG(M$1,POWER(2,1/$A36)),0))*1200/$A36</f>
        <v>9.1708567219927772</v>
      </c>
      <c r="N36">
        <f>(LOG(N$1,POWER(2,1/$A36))-ROUND(LOG(N$1,POWER(2,1/$A36)),0))*1200/$A36</f>
        <v>8.8259064691434173</v>
      </c>
      <c r="O36">
        <f t="shared" si="2"/>
        <v>12.727970695181055</v>
      </c>
      <c r="Q36" t="str">
        <f ca="1">IF(ABS(O36-P$2)&lt;0.0000001,ROW()-1,"")</f>
        <v/>
      </c>
    </row>
    <row r="37" spans="1:17" x14ac:dyDescent="0.25">
      <c r="A37">
        <v>36</v>
      </c>
      <c r="B37">
        <f t="shared" si="4"/>
        <v>-0.41058858405493481</v>
      </c>
      <c r="C37">
        <f t="shared" si="4"/>
        <v>6.4777194073784017E-2</v>
      </c>
      <c r="D37">
        <f t="shared" si="5"/>
        <v>0.41566701845143905</v>
      </c>
      <c r="F37" t="str">
        <f t="shared" ca="1" si="3"/>
        <v/>
      </c>
      <c r="L37">
        <v>36</v>
      </c>
      <c r="M37">
        <f>(LOG(M$1,POWER(2,1/$A37))-ROUND(LOG(M$1,POWER(2,1/$A37)),0))*1200/$A37</f>
        <v>-13.686286135164494</v>
      </c>
      <c r="N37">
        <f>(LOG(N$1,POWER(2,1/$A37))-ROUND(LOG(N$1,POWER(2,1/$A37)),0))*1200/$A37</f>
        <v>2.1592398024594672</v>
      </c>
      <c r="O37">
        <f t="shared" si="2"/>
        <v>13.855567281714634</v>
      </c>
      <c r="Q37" t="str">
        <f ca="1">IF(ABS(O37-P$2)&lt;0.0000001,ROW()-1,"")</f>
        <v/>
      </c>
    </row>
    <row r="38" spans="1:17" x14ac:dyDescent="0.25">
      <c r="A38">
        <v>37</v>
      </c>
      <c r="B38">
        <f t="shared" si="4"/>
        <v>-8.8660489167367018E-2</v>
      </c>
      <c r="C38">
        <f t="shared" si="4"/>
        <v>-0.127867883868376</v>
      </c>
      <c r="D38">
        <f t="shared" si="5"/>
        <v>0.15559845135596079</v>
      </c>
      <c r="F38" t="str">
        <f t="shared" ca="1" si="3"/>
        <v/>
      </c>
      <c r="L38">
        <v>37</v>
      </c>
      <c r="M38">
        <f>(LOG(M$1,POWER(2,1/$A38))-ROUND(LOG(M$1,POWER(2,1/$A38)),0))*1200/$A38</f>
        <v>-2.8754753243470383</v>
      </c>
      <c r="N38">
        <f>(LOG(N$1,POWER(2,1/$A38))-ROUND(LOG(N$1,POWER(2,1/$A38)),0))*1200/$A38</f>
        <v>-4.1470665038392216</v>
      </c>
      <c r="O38">
        <f t="shared" si="2"/>
        <v>5.0464362601933228</v>
      </c>
      <c r="Q38" t="str">
        <f ca="1">IF(ABS(O38-P$2)&lt;0.0000001,ROW()-1,"")</f>
        <v/>
      </c>
    </row>
    <row r="39" spans="1:17" x14ac:dyDescent="0.25">
      <c r="A39">
        <v>38</v>
      </c>
      <c r="B39">
        <f t="shared" si="4"/>
        <v>0.23326760571976024</v>
      </c>
      <c r="C39">
        <f t="shared" si="4"/>
        <v>-0.32051296181106181</v>
      </c>
      <c r="D39">
        <f t="shared" si="5"/>
        <v>0.39641182445422679</v>
      </c>
      <c r="F39" t="str">
        <f t="shared" ca="1" si="3"/>
        <v/>
      </c>
      <c r="L39">
        <v>38</v>
      </c>
      <c r="M39">
        <f>(LOG(M$1,POWER(2,1/$A39))-ROUND(LOG(M$1,POWER(2,1/$A39)),0))*1200/$A39</f>
        <v>7.3663454437819027</v>
      </c>
      <c r="N39">
        <f>(LOG(N$1,POWER(2,1/$A39))-ROUND(LOG(N$1,POWER(2,1/$A39)),0))*1200/$A39</f>
        <v>-10.121461951928268</v>
      </c>
      <c r="O39">
        <f t="shared" si="2"/>
        <v>12.518268140659792</v>
      </c>
      <c r="Q39" t="str">
        <f ca="1">IF(ABS(O39-P$2)&lt;0.0000001,ROW()-1,"")</f>
        <v/>
      </c>
    </row>
    <row r="40" spans="1:17" x14ac:dyDescent="0.25">
      <c r="A40">
        <v>39</v>
      </c>
      <c r="B40">
        <f t="shared" si="4"/>
        <v>-0.44480429939247301</v>
      </c>
      <c r="C40">
        <f t="shared" si="4"/>
        <v>0.48684196024704818</v>
      </c>
      <c r="D40">
        <f t="shared" si="5"/>
        <v>0.65944367387610692</v>
      </c>
      <c r="F40" t="str">
        <f t="shared" ca="1" si="3"/>
        <v/>
      </c>
      <c r="L40">
        <v>39</v>
      </c>
      <c r="M40">
        <f>(LOG(M$1,POWER(2,1/$A40))-ROUND(LOG(M$1,POWER(2,1/$A40)),0))*1200/$A40</f>
        <v>-13.686286135153015</v>
      </c>
      <c r="N40">
        <f>(LOG(N$1,POWER(2,1/$A40))-ROUND(LOG(N$1,POWER(2,1/$A40)),0))*1200/$A40</f>
        <v>14.979752622986098</v>
      </c>
      <c r="O40">
        <f t="shared" si="2"/>
        <v>20.290574580803288</v>
      </c>
      <c r="Q40" t="str">
        <f ca="1">IF(ABS(O40-P$2)&lt;0.0000001,ROW()-1,"")</f>
        <v/>
      </c>
    </row>
    <row r="41" spans="1:17" x14ac:dyDescent="0.25">
      <c r="A41">
        <v>40</v>
      </c>
      <c r="B41">
        <f t="shared" si="4"/>
        <v>-0.12287620450499048</v>
      </c>
      <c r="C41">
        <f t="shared" si="4"/>
        <v>0.2941968823048029</v>
      </c>
      <c r="D41">
        <f t="shared" si="5"/>
        <v>0.31882654718736692</v>
      </c>
      <c r="F41" t="str">
        <f t="shared" ca="1" si="3"/>
        <v/>
      </c>
      <c r="L41">
        <v>40</v>
      </c>
      <c r="M41">
        <f>(LOG(M$1,POWER(2,1/$A41))-ROUND(LOG(M$1,POWER(2,1/$A41)),0))*1200/$A41</f>
        <v>-3.6862861351497145</v>
      </c>
      <c r="N41">
        <f>(LOG(N$1,POWER(2,1/$A41))-ROUND(LOG(N$1,POWER(2,1/$A41)),0))*1200/$A41</f>
        <v>8.8259064691440869</v>
      </c>
      <c r="O41">
        <f t="shared" si="2"/>
        <v>9.5647964156210072</v>
      </c>
      <c r="Q41" t="str">
        <f ca="1">IF(ABS(O41-P$2)&lt;0.0000001,ROW()-1,"")</f>
        <v/>
      </c>
    </row>
    <row r="42" spans="1:17" x14ac:dyDescent="0.25">
      <c r="A42">
        <v>41</v>
      </c>
      <c r="B42">
        <f t="shared" ref="B42:C61" si="6">LOG(B$1,POWER(2,1/$A42))-ROUND(LOG(B$1,POWER(2,1/$A42)),0)</f>
        <v>0.19905189038169624</v>
      </c>
      <c r="C42">
        <f t="shared" si="6"/>
        <v>0.10155180436157707</v>
      </c>
      <c r="D42">
        <f t="shared" si="5"/>
        <v>0.22346011732212717</v>
      </c>
      <c r="F42" t="str">
        <f t="shared" ca="1" si="3"/>
        <v/>
      </c>
      <c r="L42">
        <v>41</v>
      </c>
      <c r="M42">
        <f>(LOG(M$1,POWER(2,1/$A42))-ROUND(LOG(M$1,POWER(2,1/$A42)),0))*1200/$A42</f>
        <v>5.8259089867813536</v>
      </c>
      <c r="N42">
        <f>(LOG(N$1,POWER(2,1/$A42))-ROUND(LOG(N$1,POWER(2,1/$A42)),0))*1200/$A42</f>
        <v>2.9722479325339628</v>
      </c>
      <c r="O42">
        <f t="shared" si="2"/>
        <v>6.5402961167451856</v>
      </c>
      <c r="Q42" t="str">
        <f ca="1">IF(ABS(O42-P$2)&lt;0.0000001,ROW()-1,"")</f>
        <v/>
      </c>
    </row>
    <row r="43" spans="1:17" x14ac:dyDescent="0.25">
      <c r="A43">
        <v>42</v>
      </c>
      <c r="B43">
        <f t="shared" si="6"/>
        <v>-0.47902001473057965</v>
      </c>
      <c r="C43">
        <f t="shared" si="6"/>
        <v>-9.1093273580383993E-2</v>
      </c>
      <c r="D43">
        <f t="shared" si="5"/>
        <v>0.48760451085287904</v>
      </c>
      <c r="F43" t="str">
        <f t="shared" ca="1" si="3"/>
        <v/>
      </c>
      <c r="L43">
        <v>42</v>
      </c>
      <c r="M43">
        <f>(LOG(M$1,POWER(2,1/$A43))-ROUND(LOG(M$1,POWER(2,1/$A43)),0))*1200/$A43</f>
        <v>-13.686286135159419</v>
      </c>
      <c r="N43">
        <f>(LOG(N$1,POWER(2,1/$A43))-ROUND(LOG(N$1,POWER(2,1/$A43)),0))*1200/$A43</f>
        <v>-2.6026649594395428</v>
      </c>
      <c r="O43">
        <f t="shared" si="2"/>
        <v>13.931557452939401</v>
      </c>
      <c r="Q43" t="str">
        <f ca="1">IF(ABS(O43-P$2)&lt;0.0000001,ROW()-1,"")</f>
        <v/>
      </c>
    </row>
    <row r="44" spans="1:17" x14ac:dyDescent="0.25">
      <c r="A44">
        <v>43</v>
      </c>
      <c r="B44">
        <f t="shared" si="6"/>
        <v>-0.15709191984382187</v>
      </c>
      <c r="C44">
        <f t="shared" si="6"/>
        <v>-0.28373835152351035</v>
      </c>
      <c r="D44">
        <f t="shared" si="5"/>
        <v>0.32432286907570501</v>
      </c>
      <c r="F44" t="str">
        <f t="shared" ca="1" si="3"/>
        <v/>
      </c>
      <c r="L44">
        <v>43</v>
      </c>
      <c r="M44">
        <f>(LOG(M$1,POWER(2,1/$A44))-ROUND(LOG(M$1,POWER(2,1/$A44)),0))*1200/$A44</f>
        <v>-4.3839605537810753</v>
      </c>
      <c r="N44">
        <f>(LOG(N$1,POWER(2,1/$A44))-ROUND(LOG(N$1,POWER(2,1/$A44)),0))*1200/$A44</f>
        <v>-7.9182795774002885</v>
      </c>
      <c r="O44">
        <f t="shared" si="2"/>
        <v>9.0508707649033955</v>
      </c>
      <c r="Q44" t="str">
        <f ca="1">IF(ABS(O44-P$2)&lt;0.0000001,ROW()-1,"")</f>
        <v/>
      </c>
    </row>
    <row r="45" spans="1:17" x14ac:dyDescent="0.25">
      <c r="A45">
        <v>44</v>
      </c>
      <c r="B45">
        <f t="shared" si="6"/>
        <v>0.16483617504411541</v>
      </c>
      <c r="C45">
        <f t="shared" si="6"/>
        <v>-0.47638342946521561</v>
      </c>
      <c r="D45">
        <f t="shared" si="5"/>
        <v>0.50409536446213654</v>
      </c>
      <c r="F45" t="str">
        <f t="shared" ca="1" si="3"/>
        <v/>
      </c>
      <c r="L45">
        <v>44</v>
      </c>
      <c r="M45">
        <f>(LOG(M$1,POWER(2,1/$A45))-ROUND(LOG(M$1,POWER(2,1/$A45)),0))*1200/$A45</f>
        <v>4.4955320466576927</v>
      </c>
      <c r="N45">
        <f>(LOG(N$1,POWER(2,1/$A45))-ROUND(LOG(N$1,POWER(2,1/$A45)),0))*1200/$A45</f>
        <v>-12.992275349051335</v>
      </c>
      <c r="O45">
        <f t="shared" si="2"/>
        <v>13.748055394421907</v>
      </c>
      <c r="Q45" t="str">
        <f ca="1">IF(ABS(O45-P$2)&lt;0.0000001,ROW()-1,"")</f>
        <v/>
      </c>
    </row>
    <row r="46" spans="1:17" x14ac:dyDescent="0.25">
      <c r="A46">
        <v>45</v>
      </c>
      <c r="B46">
        <f t="shared" si="6"/>
        <v>0.48676426993080213</v>
      </c>
      <c r="C46">
        <f t="shared" si="6"/>
        <v>0.33097149259157277</v>
      </c>
      <c r="D46">
        <f t="shared" si="5"/>
        <v>0.58862686261294628</v>
      </c>
      <c r="F46" t="str">
        <f t="shared" ca="1" si="3"/>
        <v/>
      </c>
      <c r="L46">
        <v>45</v>
      </c>
      <c r="M46">
        <f>(LOG(M$1,POWER(2,1/$A46))-ROUND(LOG(M$1,POWER(2,1/$A46)),0))*1200/$A46</f>
        <v>12.980380531488057</v>
      </c>
      <c r="N46">
        <f>(LOG(N$1,POWER(2,1/$A46))-ROUND(LOG(N$1,POWER(2,1/$A46)),0))*1200/$A46</f>
        <v>8.8259064691086078</v>
      </c>
      <c r="O46">
        <f t="shared" si="2"/>
        <v>15.696716336345235</v>
      </c>
      <c r="Q46" t="str">
        <f ca="1">IF(ABS(O46-P$2)&lt;0.0000001,ROW()-1,"")</f>
        <v/>
      </c>
    </row>
    <row r="47" spans="1:17" x14ac:dyDescent="0.25">
      <c r="A47">
        <v>46</v>
      </c>
      <c r="B47">
        <f t="shared" si="6"/>
        <v>-0.1913076351817864</v>
      </c>
      <c r="C47">
        <f t="shared" si="6"/>
        <v>0.13832641464924222</v>
      </c>
      <c r="D47">
        <f t="shared" si="5"/>
        <v>0.23607797073967229</v>
      </c>
      <c r="F47" t="str">
        <f t="shared" ca="1" si="3"/>
        <v/>
      </c>
      <c r="L47">
        <v>46</v>
      </c>
      <c r="M47">
        <f>(LOG(M$1,POWER(2,1/$A47))-ROUND(LOG(M$1,POWER(2,1/$A47)),0))*1200/$A47</f>
        <v>-4.9906339612639927</v>
      </c>
      <c r="N47">
        <f>(LOG(N$1,POWER(2,1/$A47))-ROUND(LOG(N$1,POWER(2,1/$A47)),0))*1200/$A47</f>
        <v>3.6085151647628408</v>
      </c>
      <c r="O47">
        <f t="shared" si="2"/>
        <v>6.1585557584262336</v>
      </c>
      <c r="Q47" t="str">
        <f ca="1">IF(ABS(O47-P$2)&lt;0.0000001,ROW()-1,"")</f>
        <v/>
      </c>
    </row>
    <row r="48" spans="1:17" x14ac:dyDescent="0.25">
      <c r="A48">
        <v>47</v>
      </c>
      <c r="B48">
        <f t="shared" si="6"/>
        <v>0.13062045970671932</v>
      </c>
      <c r="C48">
        <f t="shared" si="6"/>
        <v>-5.43186632917525E-2</v>
      </c>
      <c r="D48">
        <f t="shared" si="5"/>
        <v>0.14146455978723954</v>
      </c>
      <c r="F48" t="str">
        <f t="shared" ca="1" si="3"/>
        <v/>
      </c>
      <c r="L48">
        <v>47</v>
      </c>
      <c r="M48">
        <f>(LOG(M$1,POWER(2,1/$A48))-ROUND(LOG(M$1,POWER(2,1/$A48)),0))*1200/$A48</f>
        <v>3.3349904605970888</v>
      </c>
      <c r="N48">
        <f>(LOG(N$1,POWER(2,1/$A48))-ROUND(LOG(N$1,POWER(2,1/$A48)),0))*1200/$A48</f>
        <v>-1.3868594883000638</v>
      </c>
      <c r="O48">
        <f t="shared" si="2"/>
        <v>3.6118611009507964</v>
      </c>
      <c r="Q48" t="str">
        <f ca="1">IF(ABS(O48-P$2)&lt;0.0000001,ROW()-1,"")</f>
        <v/>
      </c>
    </row>
    <row r="49" spans="1:17" x14ac:dyDescent="0.25">
      <c r="A49">
        <v>48</v>
      </c>
      <c r="B49">
        <f t="shared" si="6"/>
        <v>0.45254855459259602</v>
      </c>
      <c r="C49">
        <f t="shared" si="6"/>
        <v>-0.24696374123595888</v>
      </c>
      <c r="D49">
        <f t="shared" si="5"/>
        <v>0.51554949689540919</v>
      </c>
      <c r="F49" t="str">
        <f t="shared" ca="1" si="3"/>
        <v/>
      </c>
      <c r="L49">
        <v>48</v>
      </c>
      <c r="M49">
        <f>(LOG(M$1,POWER(2,1/$A49))-ROUND(LOG(M$1,POWER(2,1/$A49)),0))*1200/$A49</f>
        <v>11.3137138648149</v>
      </c>
      <c r="N49">
        <f>(LOG(N$1,POWER(2,1/$A49))-ROUND(LOG(N$1,POWER(2,1/$A49)),0))*1200/$A49</f>
        <v>-6.1740935308989719</v>
      </c>
      <c r="O49">
        <f t="shared" si="2"/>
        <v>12.88873742238523</v>
      </c>
      <c r="Q49" t="str">
        <f ca="1">IF(ABS(O49-P$2)&lt;0.0000001,ROW()-1,"")</f>
        <v/>
      </c>
    </row>
    <row r="50" spans="1:17" x14ac:dyDescent="0.25">
      <c r="A50">
        <v>49</v>
      </c>
      <c r="B50">
        <f t="shared" si="6"/>
        <v>-0.22552335051940986</v>
      </c>
      <c r="C50">
        <f t="shared" si="6"/>
        <v>-0.4396088191776073</v>
      </c>
      <c r="D50">
        <f t="shared" si="5"/>
        <v>0.49408166888504457</v>
      </c>
      <c r="F50" t="str">
        <f t="shared" ca="1" si="3"/>
        <v/>
      </c>
      <c r="L50">
        <v>49</v>
      </c>
      <c r="M50">
        <f>(LOG(M$1,POWER(2,1/$A50))-ROUND(LOG(M$1,POWER(2,1/$A50)),0))*1200/$A50</f>
        <v>-5.5230208290467724</v>
      </c>
      <c r="N50">
        <f>(LOG(N$1,POWER(2,1/$A50))-ROUND(LOG(N$1,POWER(2,1/$A50)),0))*1200/$A50</f>
        <v>-10.765930265574056</v>
      </c>
      <c r="O50">
        <f t="shared" si="2"/>
        <v>12.099959238001093</v>
      </c>
      <c r="Q50" t="str">
        <f ca="1">IF(ABS(O50-P$2)&lt;0.0000001,ROW()-1,"")</f>
        <v/>
      </c>
    </row>
    <row r="51" spans="1:17" x14ac:dyDescent="0.25">
      <c r="A51">
        <v>50</v>
      </c>
      <c r="B51">
        <f t="shared" si="6"/>
        <v>9.6404744368470574E-2</v>
      </c>
      <c r="C51">
        <f t="shared" si="6"/>
        <v>0.36774610288063059</v>
      </c>
      <c r="D51">
        <f t="shared" si="5"/>
        <v>0.3801724226198443</v>
      </c>
      <c r="F51" t="str">
        <f t="shared" ca="1" si="3"/>
        <v/>
      </c>
      <c r="L51">
        <v>50</v>
      </c>
      <c r="M51">
        <f>(LOG(M$1,POWER(2,1/$A51))-ROUND(LOG(M$1,POWER(2,1/$A51)),0))*1200/$A51</f>
        <v>2.3137138648432938</v>
      </c>
      <c r="N51">
        <f>(LOG(N$1,POWER(2,1/$A51))-ROUND(LOG(N$1,POWER(2,1/$A51)),0))*1200/$A51</f>
        <v>8.8259064691351341</v>
      </c>
      <c r="O51">
        <f t="shared" si="2"/>
        <v>9.1241381428762622</v>
      </c>
      <c r="Q51" t="str">
        <f ca="1">IF(ABS(O51-P$2)&lt;0.0000001,ROW()-1,"")</f>
        <v/>
      </c>
    </row>
    <row r="52" spans="1:17" x14ac:dyDescent="0.25">
      <c r="A52">
        <v>51</v>
      </c>
      <c r="B52">
        <f t="shared" si="6"/>
        <v>0.41833283925468834</v>
      </c>
      <c r="C52">
        <f t="shared" si="6"/>
        <v>0.17510102493685054</v>
      </c>
      <c r="D52">
        <f t="shared" si="5"/>
        <v>0.45350053289144487</v>
      </c>
      <c r="F52" t="str">
        <f t="shared" ca="1" si="3"/>
        <v/>
      </c>
      <c r="L52">
        <v>51</v>
      </c>
      <c r="M52">
        <f>(LOG(M$1,POWER(2,1/$A52))-ROUND(LOG(M$1,POWER(2,1/$A52)),0))*1200/$A52</f>
        <v>9.8431256295220777</v>
      </c>
      <c r="N52">
        <f>(LOG(N$1,POWER(2,1/$A52))-ROUND(LOG(N$1,POWER(2,1/$A52)),0))*1200/$A52</f>
        <v>4.120024116161189</v>
      </c>
      <c r="O52">
        <f t="shared" si="2"/>
        <v>10.67060077391635</v>
      </c>
      <c r="Q52" t="str">
        <f ca="1">IF(ABS(O52-P$2)&lt;0.0000001,ROW()-1,"")</f>
        <v/>
      </c>
    </row>
    <row r="53" spans="1:17" x14ac:dyDescent="0.25">
      <c r="A53">
        <v>52</v>
      </c>
      <c r="B53">
        <f t="shared" si="6"/>
        <v>-0.25973906585737438</v>
      </c>
      <c r="C53">
        <f t="shared" si="6"/>
        <v>-1.7544053004854732E-2</v>
      </c>
      <c r="D53">
        <f t="shared" si="5"/>
        <v>0.26033089737543375</v>
      </c>
      <c r="F53" t="str">
        <f t="shared" ca="1" si="3"/>
        <v/>
      </c>
      <c r="L53">
        <v>52</v>
      </c>
      <c r="M53">
        <f>(LOG(M$1,POWER(2,1/$A53))-ROUND(LOG(M$1,POWER(2,1/$A53)),0))*1200/$A53</f>
        <v>-5.9939784428624856</v>
      </c>
      <c r="N53">
        <f>(LOG(N$1,POWER(2,1/$A53))-ROUND(LOG(N$1,POWER(2,1/$A53)),0))*1200/$A53</f>
        <v>-0.40486276165049379</v>
      </c>
      <c r="O53">
        <f t="shared" si="2"/>
        <v>6.0076360932792401</v>
      </c>
      <c r="Q53" t="str">
        <f ca="1">IF(ABS(O53-P$2)&lt;0.0000001,ROW()-1,"")</f>
        <v/>
      </c>
    </row>
    <row r="54" spans="1:17" x14ac:dyDescent="0.25">
      <c r="A54">
        <v>53</v>
      </c>
      <c r="B54">
        <f t="shared" si="6"/>
        <v>6.2189029029767084E-2</v>
      </c>
      <c r="C54">
        <f t="shared" si="6"/>
        <v>-0.21018913094749792</v>
      </c>
      <c r="D54">
        <f t="shared" si="5"/>
        <v>0.21919613614324873</v>
      </c>
      <c r="F54" t="str">
        <f t="shared" ca="1" si="3"/>
        <v/>
      </c>
      <c r="L54">
        <v>53</v>
      </c>
      <c r="M54">
        <f>(LOG(M$1,POWER(2,1/$A54))-ROUND(LOG(M$1,POWER(2,1/$A54)),0))*1200/$A54</f>
        <v>1.4080534874664246</v>
      </c>
      <c r="N54">
        <f>(LOG(N$1,POWER(2,1/$A54))-ROUND(LOG(N$1,POWER(2,1/$A54)),0))*1200/$A54</f>
        <v>-4.7589991912641034</v>
      </c>
      <c r="O54">
        <f t="shared" si="2"/>
        <v>4.9629313843754428</v>
      </c>
      <c r="Q54" t="str">
        <f ca="1">IF(ABS(O54-P$2)&lt;0.0000001,ROW()-1,"")</f>
        <v/>
      </c>
    </row>
    <row r="55" spans="1:17" x14ac:dyDescent="0.25">
      <c r="A55">
        <v>54</v>
      </c>
      <c r="B55">
        <f t="shared" si="6"/>
        <v>0.38411712391651065</v>
      </c>
      <c r="C55">
        <f t="shared" si="6"/>
        <v>-0.40283420889065269</v>
      </c>
      <c r="D55">
        <f t="shared" si="5"/>
        <v>0.55661599396572325</v>
      </c>
      <c r="F55" t="str">
        <f t="shared" ca="1" si="3"/>
        <v/>
      </c>
      <c r="L55">
        <v>54</v>
      </c>
      <c r="M55">
        <f>(LOG(M$1,POWER(2,1/$A55))-ROUND(LOG(M$1,POWER(2,1/$A55)),0))*1200/$A55</f>
        <v>8.5359360870335692</v>
      </c>
      <c r="N55">
        <f>(LOG(N$1,POWER(2,1/$A55))-ROUND(LOG(N$1,POWER(2,1/$A55)),0))*1200/$A55</f>
        <v>-8.9518713086811701</v>
      </c>
      <c r="O55">
        <f t="shared" si="2"/>
        <v>12.369244310349403</v>
      </c>
      <c r="Q55" t="str">
        <f ca="1">IF(ABS(O55-P$2)&lt;0.0000001,ROW()-1,"")</f>
        <v/>
      </c>
    </row>
    <row r="56" spans="1:17" x14ac:dyDescent="0.25">
      <c r="A56">
        <v>55</v>
      </c>
      <c r="B56">
        <f t="shared" si="6"/>
        <v>-0.29395478119498364</v>
      </c>
      <c r="C56">
        <f t="shared" si="6"/>
        <v>0.40452071316832416</v>
      </c>
      <c r="D56">
        <f t="shared" si="5"/>
        <v>0.5000464186149125</v>
      </c>
      <c r="F56" t="str">
        <f t="shared" ca="1" si="3"/>
        <v/>
      </c>
      <c r="L56">
        <v>55</v>
      </c>
      <c r="M56">
        <f>(LOG(M$1,POWER(2,1/$A56))-ROUND(LOG(M$1,POWER(2,1/$A56)),0))*1200/$A56</f>
        <v>-6.4135588624360063</v>
      </c>
      <c r="N56">
        <f>(LOG(N$1,POWER(2,1/$A56))-ROUND(LOG(N$1,POWER(2,1/$A56)),0))*1200/$A56</f>
        <v>8.825906469127073</v>
      </c>
      <c r="O56">
        <f t="shared" si="2"/>
        <v>10.910103678870819</v>
      </c>
      <c r="Q56" t="str">
        <f ca="1">IF(ABS(O56-P$2)&lt;0.0000001,ROW()-1,"")</f>
        <v/>
      </c>
    </row>
    <row r="57" spans="1:17" x14ac:dyDescent="0.25">
      <c r="A57">
        <v>56</v>
      </c>
      <c r="B57">
        <f t="shared" si="6"/>
        <v>2.7973313692825741E-2</v>
      </c>
      <c r="C57">
        <f t="shared" si="6"/>
        <v>0.21187563522647679</v>
      </c>
      <c r="D57">
        <f t="shared" si="5"/>
        <v>0.21371427439827292</v>
      </c>
      <c r="F57" t="str">
        <f t="shared" ca="1" si="3"/>
        <v/>
      </c>
      <c r="L57">
        <v>56</v>
      </c>
      <c r="M57">
        <f>(LOG(M$1,POWER(2,1/$A57))-ROUND(LOG(M$1,POWER(2,1/$A57)),0))*1200/$A57</f>
        <v>0.59942815056055154</v>
      </c>
      <c r="N57">
        <f>(LOG(N$1,POWER(2,1/$A57))-ROUND(LOG(N$1,POWER(2,1/$A57)),0))*1200/$A57</f>
        <v>4.5401921834245025</v>
      </c>
      <c r="O57">
        <f t="shared" si="2"/>
        <v>4.5795915942487051</v>
      </c>
      <c r="Q57" t="str">
        <f ca="1">IF(ABS(O57-P$2)&lt;0.0000001,ROW()-1,"")</f>
        <v/>
      </c>
    </row>
    <row r="58" spans="1:17" x14ac:dyDescent="0.25">
      <c r="A58">
        <v>57</v>
      </c>
      <c r="B58">
        <f t="shared" si="6"/>
        <v>0.34990140857885876</v>
      </c>
      <c r="C58">
        <f t="shared" si="6"/>
        <v>1.9230557282469363E-2</v>
      </c>
      <c r="D58">
        <f t="shared" si="5"/>
        <v>0.3504294651693316</v>
      </c>
      <c r="F58" t="str">
        <f t="shared" ca="1" si="3"/>
        <v/>
      </c>
      <c r="L58">
        <v>57</v>
      </c>
      <c r="M58">
        <f>(LOG(M$1,POWER(2,1/$A58))-ROUND(LOG(M$1,POWER(2,1/$A58)),0))*1200/$A58</f>
        <v>7.3663454437654474</v>
      </c>
      <c r="N58">
        <f>(LOG(N$1,POWER(2,1/$A58))-ROUND(LOG(N$1,POWER(2,1/$A58)),0))*1200/$A58</f>
        <v>0.40485383752567078</v>
      </c>
      <c r="O58">
        <f t="shared" si="2"/>
        <v>7.3774624246175069</v>
      </c>
      <c r="Q58" t="str">
        <f ca="1">IF(ABS(O58-P$2)&lt;0.0000001,ROW()-1,"")</f>
        <v/>
      </c>
    </row>
    <row r="59" spans="1:17" x14ac:dyDescent="0.25">
      <c r="A59">
        <v>58</v>
      </c>
      <c r="B59">
        <f t="shared" si="6"/>
        <v>-0.32817049653320396</v>
      </c>
      <c r="C59">
        <f t="shared" si="6"/>
        <v>-0.1734145206592359</v>
      </c>
      <c r="D59">
        <f t="shared" si="5"/>
        <v>0.37117175373447014</v>
      </c>
      <c r="F59" t="str">
        <f t="shared" ca="1" si="3"/>
        <v/>
      </c>
      <c r="L59">
        <v>58</v>
      </c>
      <c r="M59">
        <f>(LOG(M$1,POWER(2,1/$A59))-ROUND(LOG(M$1,POWER(2,1/$A59)),0))*1200/$A59</f>
        <v>-6.7897344110318061</v>
      </c>
      <c r="N59">
        <f>(LOG(N$1,POWER(2,1/$A59))-ROUND(LOG(N$1,POWER(2,1/$A59)),0))*1200/$A59</f>
        <v>-3.5878866343290188</v>
      </c>
      <c r="O59">
        <f t="shared" si="2"/>
        <v>7.6794155945062794</v>
      </c>
      <c r="Q59" t="str">
        <f ca="1">IF(ABS(O59-P$2)&lt;0.0000001,ROW()-1,"")</f>
        <v/>
      </c>
    </row>
    <row r="60" spans="1:17" x14ac:dyDescent="0.25">
      <c r="A60">
        <v>59</v>
      </c>
      <c r="B60">
        <f t="shared" si="6"/>
        <v>-6.2424016467161891E-3</v>
      </c>
      <c r="C60">
        <f t="shared" si="6"/>
        <v>-0.3660595986026749</v>
      </c>
      <c r="D60">
        <f t="shared" si="5"/>
        <v>0.3661128204631332</v>
      </c>
      <c r="F60" t="str">
        <f t="shared" ca="1" si="3"/>
        <v/>
      </c>
      <c r="L60">
        <v>59</v>
      </c>
      <c r="M60">
        <f>(LOG(M$1,POWER(2,1/$A60))-ROUND(LOG(M$1,POWER(2,1/$A60)),0))*1200/$A60</f>
        <v>-0.12696410128914282</v>
      </c>
      <c r="N60">
        <f>(LOG(N$1,POWER(2,1/$A60))-ROUND(LOG(N$1,POWER(2,1/$A60)),0))*1200/$A60</f>
        <v>-7.4452799715798283</v>
      </c>
      <c r="O60">
        <f t="shared" si="2"/>
        <v>7.4463624500976238</v>
      </c>
      <c r="Q60" t="str">
        <f ca="1">IF(ABS(O60-P$2)&lt;0.0000001,ROW()-1,"")</f>
        <v/>
      </c>
    </row>
    <row r="61" spans="1:17" x14ac:dyDescent="0.25">
      <c r="A61">
        <v>60</v>
      </c>
      <c r="B61">
        <f t="shared" si="6"/>
        <v>0.31568569324124951</v>
      </c>
      <c r="C61">
        <f t="shared" si="6"/>
        <v>0.44129532345567668</v>
      </c>
      <c r="D61">
        <f t="shared" si="5"/>
        <v>0.54258549503378606</v>
      </c>
      <c r="F61" t="str">
        <f t="shared" ca="1" si="3"/>
        <v/>
      </c>
      <c r="L61">
        <v>60</v>
      </c>
      <c r="M61">
        <f>(LOG(M$1,POWER(2,1/$A61))-ROUND(LOG(M$1,POWER(2,1/$A61)),0))*1200/$A61</f>
        <v>6.3137138648249902</v>
      </c>
      <c r="N61">
        <f>(LOG(N$1,POWER(2,1/$A61))-ROUND(LOG(N$1,POWER(2,1/$A61)),0))*1200/$A61</f>
        <v>8.8259064691135336</v>
      </c>
      <c r="O61">
        <f t="shared" si="2"/>
        <v>10.851709900675719</v>
      </c>
      <c r="Q61" t="str">
        <f ca="1">IF(ABS(O61-P$2)&lt;0.0000001,ROW()-1,"")</f>
        <v/>
      </c>
    </row>
    <row r="62" spans="1:17" x14ac:dyDescent="0.25">
      <c r="A62">
        <v>61</v>
      </c>
      <c r="B62">
        <f t="shared" ref="B62:C81" si="7">LOG(B$1,POWER(2,1/$A62))-ROUND(LOG(B$1,POWER(2,1/$A62)),0)</f>
        <v>-0.36238621186959108</v>
      </c>
      <c r="C62">
        <f t="shared" si="7"/>
        <v>0.24865024551544934</v>
      </c>
      <c r="D62">
        <f t="shared" si="5"/>
        <v>0.43948914792982707</v>
      </c>
      <c r="F62" t="str">
        <f t="shared" ca="1" si="3"/>
        <v/>
      </c>
      <c r="L62">
        <v>61</v>
      </c>
      <c r="M62">
        <f>(LOG(M$1,POWER(2,1/$A62))-ROUND(LOG(M$1,POWER(2,1/$A62)),0))*1200/$A62</f>
        <v>-7.1289090859591688</v>
      </c>
      <c r="N62">
        <f>(LOG(N$1,POWER(2,1/$A62))-ROUND(LOG(N$1,POWER(2,1/$A62)),0))*1200/$A62</f>
        <v>4.8914802396481836</v>
      </c>
      <c r="O62">
        <f t="shared" si="2"/>
        <v>8.6456881559965968</v>
      </c>
      <c r="Q62" t="str">
        <f ca="1">IF(ABS(O62-P$2)&lt;0.0000001,ROW()-1,"")</f>
        <v/>
      </c>
    </row>
    <row r="63" spans="1:17" x14ac:dyDescent="0.25">
      <c r="A63">
        <v>62</v>
      </c>
      <c r="B63">
        <f t="shared" si="7"/>
        <v>-4.0458116983728587E-2</v>
      </c>
      <c r="C63">
        <f t="shared" si="7"/>
        <v>5.6005167571214542E-2</v>
      </c>
      <c r="D63">
        <f t="shared" si="5"/>
        <v>6.9090071823300986E-2</v>
      </c>
      <c r="F63" t="str">
        <f t="shared" ca="1" si="3"/>
        <v/>
      </c>
      <c r="L63">
        <v>62</v>
      </c>
      <c r="M63">
        <f>(LOG(M$1,POWER(2,1/$A63))-ROUND(LOG(M$1,POWER(2,1/$A63)),0))*1200/$A63</f>
        <v>-0.78306032871732745</v>
      </c>
      <c r="N63">
        <f>(LOG(N$1,POWER(2,1/$A63))-ROUND(LOG(N$1,POWER(2,1/$A63)),0))*1200/$A63</f>
        <v>1.0839709852493138</v>
      </c>
      <c r="O63">
        <f t="shared" si="2"/>
        <v>1.3372271965800191</v>
      </c>
      <c r="Q63">
        <f ca="1">IF(ABS(O63-P$2)&lt;0.0000001,ROW()-1,"")</f>
        <v>62</v>
      </c>
    </row>
    <row r="64" spans="1:17" x14ac:dyDescent="0.25">
      <c r="A64">
        <v>63</v>
      </c>
      <c r="B64">
        <f t="shared" si="7"/>
        <v>0.28146997790494765</v>
      </c>
      <c r="C64">
        <f t="shared" si="7"/>
        <v>-0.13663991036960965</v>
      </c>
      <c r="D64">
        <f t="shared" si="5"/>
        <v>0.31288306692377371</v>
      </c>
      <c r="F64" t="str">
        <f t="shared" ca="1" si="3"/>
        <v/>
      </c>
      <c r="L64">
        <v>63</v>
      </c>
      <c r="M64">
        <f>(LOG(M$1,POWER(2,1/$A64))-ROUND(LOG(M$1,POWER(2,1/$A64)),0))*1200/$A64</f>
        <v>5.3613329124751932</v>
      </c>
      <c r="N64">
        <f>(LOG(N$1,POWER(2,1/$A64))-ROUND(LOG(N$1,POWER(2,1/$A64)),0))*1200/$A64</f>
        <v>-2.6026649594211362</v>
      </c>
      <c r="O64">
        <f t="shared" si="2"/>
        <v>5.959677465214738</v>
      </c>
      <c r="Q64" t="str">
        <f ca="1">IF(ABS(O64-P$2)&lt;0.0000001,ROW()-1,"")</f>
        <v/>
      </c>
    </row>
    <row r="65" spans="1:17" x14ac:dyDescent="0.25">
      <c r="A65">
        <v>64</v>
      </c>
      <c r="B65">
        <f t="shared" si="7"/>
        <v>-0.39660192720901932</v>
      </c>
      <c r="C65">
        <f t="shared" si="7"/>
        <v>-0.32928498831358866</v>
      </c>
      <c r="D65">
        <f t="shared" si="5"/>
        <v>0.51548199987447529</v>
      </c>
      <c r="F65" t="str">
        <f t="shared" ca="1" si="3"/>
        <v/>
      </c>
      <c r="L65">
        <v>64</v>
      </c>
      <c r="M65">
        <f>(LOG(M$1,POWER(2,1/$A65))-ROUND(LOG(M$1,POWER(2,1/$A65)),0))*1200/$A65</f>
        <v>-7.4362861351691123</v>
      </c>
      <c r="N65">
        <f>(LOG(N$1,POWER(2,1/$A65))-ROUND(LOG(N$1,POWER(2,1/$A65)),0))*1200/$A65</f>
        <v>-6.1740935308797873</v>
      </c>
      <c r="O65">
        <f t="shared" si="2"/>
        <v>9.6652874976464105</v>
      </c>
      <c r="Q65" t="str">
        <f ca="1">IF(ABS(O65-P$2)&lt;0.0000001,ROW()-1,"")</f>
        <v/>
      </c>
    </row>
    <row r="66" spans="1:17" x14ac:dyDescent="0.25">
      <c r="A66">
        <v>65</v>
      </c>
      <c r="B66">
        <f t="shared" si="7"/>
        <v>-7.4673832321707323E-2</v>
      </c>
      <c r="C66">
        <f t="shared" si="7"/>
        <v>0.47806993374396711</v>
      </c>
      <c r="D66">
        <f t="shared" ref="D66:D97" si="8">SQRT(POWER(B66,2)+POWER(C66,2))</f>
        <v>0.48386676139570856</v>
      </c>
      <c r="F66" t="str">
        <f t="shared" ca="1" si="3"/>
        <v/>
      </c>
      <c r="L66">
        <v>65</v>
      </c>
      <c r="M66">
        <f>(LOG(M$1,POWER(2,1/$A66))-ROUND(LOG(M$1,POWER(2,1/$A66)),0))*1200/$A66</f>
        <v>-1.3785938274776737</v>
      </c>
      <c r="N66">
        <f>(LOG(N$1,POWER(2,1/$A66))-ROUND(LOG(N$1,POWER(2,1/$A66)),0))*1200/$A66</f>
        <v>8.825906469119392</v>
      </c>
      <c r="O66">
        <f t="shared" ref="O66:O129" si="9">SQRT(POWER(M66,2)+POWER(N66,2))</f>
        <v>8.9329248257669267</v>
      </c>
      <c r="Q66" t="str">
        <f ca="1">IF(ABS(O66-P$2)&lt;0.0000001,ROW()-1,"")</f>
        <v/>
      </c>
    </row>
    <row r="67" spans="1:17" x14ac:dyDescent="0.25">
      <c r="A67">
        <v>66</v>
      </c>
      <c r="B67">
        <f t="shared" si="7"/>
        <v>0.24725426256540572</v>
      </c>
      <c r="C67">
        <f t="shared" si="7"/>
        <v>0.28542485580123866</v>
      </c>
      <c r="D67">
        <f t="shared" si="8"/>
        <v>0.3776268246111768</v>
      </c>
      <c r="F67" t="str">
        <f t="shared" ref="F67:F130" ca="1" si="10">IF(ABS(D67-E$2)&lt;0.0000001,ROW()-1,"")</f>
        <v/>
      </c>
      <c r="L67">
        <v>66</v>
      </c>
      <c r="M67">
        <f>(LOG(M$1,POWER(2,1/$A67))-ROUND(LOG(M$1,POWER(2,1/$A67)),0))*1200/$A67</f>
        <v>4.4955320466437403</v>
      </c>
      <c r="N67">
        <f>(LOG(N$1,POWER(2,1/$A67))-ROUND(LOG(N$1,POWER(2,1/$A67)),0))*1200/$A67</f>
        <v>5.1895428327497939</v>
      </c>
      <c r="O67">
        <f t="shared" si="9"/>
        <v>6.8659422656577602</v>
      </c>
      <c r="Q67" t="str">
        <f ca="1">IF(ABS(O67-P$2)&lt;0.0000001,ROW()-1,"")</f>
        <v/>
      </c>
    </row>
    <row r="68" spans="1:17" x14ac:dyDescent="0.25">
      <c r="A68">
        <v>67</v>
      </c>
      <c r="B68">
        <f t="shared" si="7"/>
        <v>-0.43081764254739596</v>
      </c>
      <c r="C68">
        <f t="shared" si="7"/>
        <v>9.2779777858652324E-2</v>
      </c>
      <c r="D68">
        <f t="shared" si="8"/>
        <v>0.44069482446427338</v>
      </c>
      <c r="F68" t="str">
        <f t="shared" ca="1" si="10"/>
        <v/>
      </c>
      <c r="L68">
        <v>67</v>
      </c>
      <c r="M68">
        <f>(LOG(M$1,POWER(2,1/$A68))-ROUND(LOG(M$1,POWER(2,1/$A68)),0))*1200/$A68</f>
        <v>-7.7161368814458982</v>
      </c>
      <c r="N68">
        <f>(LOG(N$1,POWER(2,1/$A68))-ROUND(LOG(N$1,POWER(2,1/$A68)),0))*1200/$A68</f>
        <v>1.661727364632579</v>
      </c>
      <c r="O68">
        <f t="shared" si="9"/>
        <v>7.8930416321959411</v>
      </c>
      <c r="Q68" t="str">
        <f ca="1">IF(ABS(O68-P$2)&lt;0.0000001,ROW()-1,"")</f>
        <v/>
      </c>
    </row>
    <row r="69" spans="1:17" x14ac:dyDescent="0.25">
      <c r="A69">
        <v>68</v>
      </c>
      <c r="B69">
        <f t="shared" si="7"/>
        <v>-0.10888954765948711</v>
      </c>
      <c r="C69">
        <f t="shared" si="7"/>
        <v>-9.9865300083081365E-2</v>
      </c>
      <c r="D69">
        <f t="shared" si="8"/>
        <v>0.14774982825767211</v>
      </c>
      <c r="F69" t="str">
        <f t="shared" ca="1" si="10"/>
        <v/>
      </c>
      <c r="L69">
        <v>68</v>
      </c>
      <c r="M69">
        <f>(LOG(M$1,POWER(2,1/$A69))-ROUND(LOG(M$1,POWER(2,1/$A69)),0))*1200/$A69</f>
        <v>-1.9215802528144783</v>
      </c>
      <c r="N69">
        <f>(LOG(N$1,POWER(2,1/$A69))-ROUND(LOG(N$1,POWER(2,1/$A69)),0))*1200/$A69</f>
        <v>-1.7623288249955535</v>
      </c>
      <c r="O69">
        <f t="shared" si="9"/>
        <v>2.6073499104295079</v>
      </c>
      <c r="Q69" t="str">
        <f ca="1">IF(ABS(O69-P$2)&lt;0.0000001,ROW()-1,"")</f>
        <v/>
      </c>
    </row>
    <row r="70" spans="1:17" x14ac:dyDescent="0.25">
      <c r="A70">
        <v>69</v>
      </c>
      <c r="B70">
        <f t="shared" si="7"/>
        <v>0.21303854722791016</v>
      </c>
      <c r="C70">
        <f t="shared" si="7"/>
        <v>-0.29251037802541191</v>
      </c>
      <c r="D70">
        <f t="shared" si="8"/>
        <v>0.36186702510390178</v>
      </c>
      <c r="F70" t="str">
        <f t="shared" ca="1" si="10"/>
        <v/>
      </c>
      <c r="L70">
        <v>69</v>
      </c>
      <c r="M70">
        <f>(LOG(M$1,POWER(2,1/$A70))-ROUND(LOG(M$1,POWER(2,1/$A70)),0))*1200/$A70</f>
        <v>3.705018212659307</v>
      </c>
      <c r="N70">
        <f>(LOG(N$1,POWER(2,1/$A70))-ROUND(LOG(N$1,POWER(2,1/$A70)),0))*1200/$A70</f>
        <v>-5.0871370091375985</v>
      </c>
      <c r="O70">
        <f t="shared" si="9"/>
        <v>6.293339567024379</v>
      </c>
      <c r="Q70" t="str">
        <f ca="1">IF(ABS(O70-P$2)&lt;0.0000001,ROW()-1,"")</f>
        <v/>
      </c>
    </row>
    <row r="71" spans="1:17" x14ac:dyDescent="0.25">
      <c r="A71">
        <v>70</v>
      </c>
      <c r="B71">
        <f t="shared" si="7"/>
        <v>-0.46503335788554523</v>
      </c>
      <c r="C71">
        <f t="shared" si="7"/>
        <v>-0.48515545596882248</v>
      </c>
      <c r="D71">
        <f t="shared" si="8"/>
        <v>0.67203559459497497</v>
      </c>
      <c r="F71" t="str">
        <f t="shared" ca="1" si="10"/>
        <v/>
      </c>
      <c r="L71">
        <v>70</v>
      </c>
      <c r="M71">
        <f>(LOG(M$1,POWER(2,1/$A71))-ROUND(LOG(M$1,POWER(2,1/$A71)),0))*1200/$A71</f>
        <v>-7.9720004208950614</v>
      </c>
      <c r="N71">
        <f>(LOG(N$1,POWER(2,1/$A71))-ROUND(LOG(N$1,POWER(2,1/$A71)),0))*1200/$A71</f>
        <v>-8.3169506737512418</v>
      </c>
      <c r="O71">
        <f t="shared" si="9"/>
        <v>11.520610193056715</v>
      </c>
      <c r="Q71" t="str">
        <f ca="1">IF(ABS(O71-P$2)&lt;0.0000001,ROW()-1,"")</f>
        <v/>
      </c>
    </row>
    <row r="72" spans="1:17" x14ac:dyDescent="0.25">
      <c r="A72">
        <v>71</v>
      </c>
      <c r="B72">
        <f t="shared" si="7"/>
        <v>-0.14310526299644266</v>
      </c>
      <c r="C72">
        <f t="shared" si="7"/>
        <v>0.32219946609089334</v>
      </c>
      <c r="D72">
        <f t="shared" si="8"/>
        <v>0.35255015564673597</v>
      </c>
      <c r="F72" t="str">
        <f t="shared" ca="1" si="10"/>
        <v/>
      </c>
      <c r="L72">
        <v>71</v>
      </c>
      <c r="M72">
        <f>(LOG(M$1,POWER(2,1/$A72))-ROUND(LOG(M$1,POWER(2,1/$A72)),0))*1200/$A72</f>
        <v>-2.4186805013483266</v>
      </c>
      <c r="N72">
        <f>(LOG(N$1,POWER(2,1/$A72))-ROUND(LOG(N$1,POWER(2,1/$A72)),0))*1200/$A72</f>
        <v>5.4456247790010144</v>
      </c>
      <c r="O72">
        <f t="shared" si="9"/>
        <v>5.958594179944833</v>
      </c>
      <c r="Q72" t="str">
        <f ca="1">IF(ABS(O72-P$2)&lt;0.0000001,ROW()-1,"")</f>
        <v/>
      </c>
    </row>
    <row r="73" spans="1:17" x14ac:dyDescent="0.25">
      <c r="A73">
        <v>72</v>
      </c>
      <c r="B73">
        <f t="shared" si="7"/>
        <v>0.17882283188865244</v>
      </c>
      <c r="C73">
        <f t="shared" si="7"/>
        <v>0.12955438814577747</v>
      </c>
      <c r="D73">
        <f t="shared" si="8"/>
        <v>0.22082106940349694</v>
      </c>
      <c r="F73" t="str">
        <f t="shared" ca="1" si="10"/>
        <v/>
      </c>
      <c r="L73">
        <v>72</v>
      </c>
      <c r="M73">
        <f>(LOG(M$1,POWER(2,1/$A73))-ROUND(LOG(M$1,POWER(2,1/$A73)),0))*1200/$A73</f>
        <v>2.9803805314775409</v>
      </c>
      <c r="N73">
        <f>(LOG(N$1,POWER(2,1/$A73))-ROUND(LOG(N$1,POWER(2,1/$A73)),0))*1200/$A73</f>
        <v>2.1592398024296244</v>
      </c>
      <c r="O73">
        <f t="shared" si="9"/>
        <v>3.6803511567249489</v>
      </c>
      <c r="Q73" t="str">
        <f ca="1">IF(ABS(O73-P$2)&lt;0.0000001,ROW()-1,"")</f>
        <v/>
      </c>
    </row>
    <row r="74" spans="1:17" x14ac:dyDescent="0.25">
      <c r="A74">
        <v>73</v>
      </c>
      <c r="B74">
        <f t="shared" si="7"/>
        <v>-0.49924907322113654</v>
      </c>
      <c r="C74">
        <f t="shared" si="7"/>
        <v>-6.3090689793199317E-2</v>
      </c>
      <c r="D74">
        <f t="shared" si="8"/>
        <v>0.50321970574565689</v>
      </c>
      <c r="F74" t="str">
        <f t="shared" ca="1" si="10"/>
        <v/>
      </c>
      <c r="L74">
        <v>73</v>
      </c>
      <c r="M74">
        <f>(LOG(M$1,POWER(2,1/$A74))-ROUND(LOG(M$1,POWER(2,1/$A74)),0))*1200/$A74</f>
        <v>-8.2068340803474502</v>
      </c>
      <c r="N74">
        <f>(LOG(N$1,POWER(2,1/$A74))-ROUND(LOG(N$1,POWER(2,1/$A74)),0))*1200/$A74</f>
        <v>-1.037107229477249</v>
      </c>
      <c r="O74">
        <f t="shared" si="9"/>
        <v>8.2721047519834006</v>
      </c>
      <c r="Q74" t="str">
        <f ca="1">IF(ABS(O74-P$2)&lt;0.0000001,ROW()-1,"")</f>
        <v/>
      </c>
    </row>
    <row r="75" spans="1:17" x14ac:dyDescent="0.25">
      <c r="A75">
        <v>74</v>
      </c>
      <c r="B75">
        <f t="shared" si="7"/>
        <v>-0.17732097833575722</v>
      </c>
      <c r="C75">
        <f t="shared" si="7"/>
        <v>-0.25573576773797413</v>
      </c>
      <c r="D75">
        <f t="shared" si="8"/>
        <v>0.31119690271350892</v>
      </c>
      <c r="F75" t="str">
        <f t="shared" ca="1" si="10"/>
        <v/>
      </c>
      <c r="L75">
        <v>74</v>
      </c>
      <c r="M75">
        <f>(LOG(M$1,POWER(2,1/$A75))-ROUND(LOG(M$1,POWER(2,1/$A75)),0))*1200/$A75</f>
        <v>-2.8754753243636304</v>
      </c>
      <c r="N75">
        <f>(LOG(N$1,POWER(2,1/$A75))-ROUND(LOG(N$1,POWER(2,1/$A75)),0))*1200/$A75</f>
        <v>-4.1470665038590395</v>
      </c>
      <c r="O75">
        <f t="shared" si="9"/>
        <v>5.0464362602190631</v>
      </c>
      <c r="Q75" t="str">
        <f ca="1">IF(ABS(O75-P$2)&lt;0.0000001,ROW()-1,"")</f>
        <v/>
      </c>
    </row>
    <row r="76" spans="1:17" x14ac:dyDescent="0.25">
      <c r="A76">
        <v>75</v>
      </c>
      <c r="B76">
        <f t="shared" si="7"/>
        <v>0.1446071165507874</v>
      </c>
      <c r="C76">
        <f t="shared" si="7"/>
        <v>-0.44838084568135628</v>
      </c>
      <c r="D76">
        <f t="shared" si="8"/>
        <v>0.47112270262752276</v>
      </c>
      <c r="F76" t="str">
        <f t="shared" ca="1" si="10"/>
        <v/>
      </c>
      <c r="L76">
        <v>75</v>
      </c>
      <c r="M76">
        <f>(LOG(M$1,POWER(2,1/$A76))-ROUND(LOG(M$1,POWER(2,1/$A76)),0))*1200/$A76</f>
        <v>2.3137138648125983</v>
      </c>
      <c r="N76">
        <f>(LOG(N$1,POWER(2,1/$A76))-ROUND(LOG(N$1,POWER(2,1/$A76)),0))*1200/$A76</f>
        <v>-7.1740935309017004</v>
      </c>
      <c r="O76">
        <f t="shared" si="9"/>
        <v>7.5379632420403642</v>
      </c>
      <c r="Q76" t="str">
        <f ca="1">IF(ABS(O76-P$2)&lt;0.0000001,ROW()-1,"")</f>
        <v/>
      </c>
    </row>
    <row r="77" spans="1:17" x14ac:dyDescent="0.25">
      <c r="A77">
        <v>76</v>
      </c>
      <c r="B77">
        <f t="shared" si="7"/>
        <v>0.4665352114380994</v>
      </c>
      <c r="C77">
        <f t="shared" si="7"/>
        <v>0.35897407637617107</v>
      </c>
      <c r="D77">
        <f t="shared" si="8"/>
        <v>0.58865736300645832</v>
      </c>
      <c r="F77" t="str">
        <f t="shared" ca="1" si="10"/>
        <v/>
      </c>
      <c r="L77">
        <v>76</v>
      </c>
      <c r="M77">
        <f>(LOG(M$1,POWER(2,1/$A77))-ROUND(LOG(M$1,POWER(2,1/$A77)),0))*1200/$A77</f>
        <v>7.3663454437594638</v>
      </c>
      <c r="N77">
        <f>(LOG(N$1,POWER(2,1/$A77))-ROUND(LOG(N$1,POWER(2,1/$A77)),0))*1200/$A77</f>
        <v>5.6680117322553327</v>
      </c>
      <c r="O77">
        <f t="shared" si="9"/>
        <v>9.2945899422072369</v>
      </c>
      <c r="Q77" t="str">
        <f ca="1">IF(ABS(O77-P$2)&lt;0.0000001,ROW()-1,"")</f>
        <v/>
      </c>
    </row>
    <row r="78" spans="1:17" x14ac:dyDescent="0.25">
      <c r="A78">
        <v>77</v>
      </c>
      <c r="B78">
        <f t="shared" si="7"/>
        <v>-0.21153669367146222</v>
      </c>
      <c r="C78">
        <f t="shared" si="7"/>
        <v>0.16632899843750693</v>
      </c>
      <c r="D78">
        <f t="shared" si="8"/>
        <v>0.26909683849996868</v>
      </c>
      <c r="F78" t="str">
        <f t="shared" ca="1" si="10"/>
        <v/>
      </c>
      <c r="L78">
        <v>77</v>
      </c>
      <c r="M78">
        <f>(LOG(M$1,POWER(2,1/$A78))-ROUND(LOG(M$1,POWER(2,1/$A78)),0))*1200/$A78</f>
        <v>-3.2966757455292814</v>
      </c>
      <c r="N78">
        <f>(LOG(N$1,POWER(2,1/$A78))-ROUND(LOG(N$1,POWER(2,1/$A78)),0))*1200/$A78</f>
        <v>2.5921402353897185</v>
      </c>
      <c r="O78">
        <f t="shared" si="9"/>
        <v>4.1937169636358753</v>
      </c>
      <c r="Q78" t="str">
        <f ca="1">IF(ABS(O78-P$2)&lt;0.0000001,ROW()-1,"")</f>
        <v/>
      </c>
    </row>
    <row r="79" spans="1:17" x14ac:dyDescent="0.25">
      <c r="A79">
        <v>78</v>
      </c>
      <c r="B79">
        <f t="shared" si="7"/>
        <v>0.11039140121553714</v>
      </c>
      <c r="C79">
        <f t="shared" si="7"/>
        <v>-2.631607950533521E-2</v>
      </c>
      <c r="D79">
        <f t="shared" si="8"/>
        <v>0.11348478974232988</v>
      </c>
      <c r="F79" t="str">
        <f t="shared" ca="1" si="10"/>
        <v/>
      </c>
      <c r="L79">
        <v>78</v>
      </c>
      <c r="M79">
        <f>(LOG(M$1,POWER(2,1/$A79))-ROUND(LOG(M$1,POWER(2,1/$A79)),0))*1200/$A79</f>
        <v>1.6983292494698021</v>
      </c>
      <c r="N79">
        <f>(LOG(N$1,POWER(2,1/$A79))-ROUND(LOG(N$1,POWER(2,1/$A79)),0))*1200/$A79</f>
        <v>-0.40486276162054169</v>
      </c>
      <c r="O79">
        <f t="shared" si="9"/>
        <v>1.7459198421896902</v>
      </c>
      <c r="Q79" t="str">
        <f ca="1">IF(ABS(O79-P$2)&lt;0.0000001,ROW()-1,"")</f>
        <v/>
      </c>
    </row>
    <row r="80" spans="1:17" x14ac:dyDescent="0.25">
      <c r="A80">
        <v>79</v>
      </c>
      <c r="B80">
        <f t="shared" si="7"/>
        <v>0.43231949610171228</v>
      </c>
      <c r="C80">
        <f t="shared" si="7"/>
        <v>-0.21896115744917211</v>
      </c>
      <c r="D80">
        <f t="shared" si="8"/>
        <v>0.48460719679047232</v>
      </c>
      <c r="F80" t="str">
        <f t="shared" ca="1" si="10"/>
        <v/>
      </c>
      <c r="L80">
        <v>79</v>
      </c>
      <c r="M80">
        <f>(LOG(M$1,POWER(2,1/$A80))-ROUND(LOG(M$1,POWER(2,1/$A80)),0))*1200/$A80</f>
        <v>6.5668784217981608</v>
      </c>
      <c r="N80">
        <f>(LOG(N$1,POWER(2,1/$A80))-ROUND(LOG(N$1,POWER(2,1/$A80)),0))*1200/$A80</f>
        <v>-3.3259922650507154</v>
      </c>
      <c r="O80">
        <f t="shared" si="9"/>
        <v>7.361121976564136</v>
      </c>
      <c r="Q80" t="str">
        <f ca="1">IF(ABS(O80-P$2)&lt;0.0000001,ROW()-1,"")</f>
        <v/>
      </c>
    </row>
    <row r="81" spans="1:17" x14ac:dyDescent="0.25">
      <c r="A81">
        <v>80</v>
      </c>
      <c r="B81">
        <f t="shared" si="7"/>
        <v>-0.24575240901060624</v>
      </c>
      <c r="C81">
        <f t="shared" si="7"/>
        <v>-0.41160623539116159</v>
      </c>
      <c r="D81">
        <f t="shared" si="8"/>
        <v>0.47938913165339975</v>
      </c>
      <c r="F81" t="str">
        <f t="shared" ca="1" si="10"/>
        <v/>
      </c>
      <c r="L81">
        <v>80</v>
      </c>
      <c r="M81">
        <f>(LOG(M$1,POWER(2,1/$A81))-ROUND(LOG(M$1,POWER(2,1/$A81)),0))*1200/$A81</f>
        <v>-3.6862861351590936</v>
      </c>
      <c r="N81">
        <f>(LOG(N$1,POWER(2,1/$A81))-ROUND(LOG(N$1,POWER(2,1/$A81)),0))*1200/$A81</f>
        <v>-6.1740935308674239</v>
      </c>
      <c r="O81">
        <f t="shared" si="9"/>
        <v>7.1908369748009964</v>
      </c>
      <c r="Q81" t="str">
        <f ca="1">IF(ABS(O81-P$2)&lt;0.0000001,ROW()-1,"")</f>
        <v/>
      </c>
    </row>
    <row r="82" spans="1:17" x14ac:dyDescent="0.25">
      <c r="A82">
        <v>81</v>
      </c>
      <c r="B82">
        <f t="shared" ref="B82:C101" si="11">LOG(B$1,POWER(2,1/$A82))-ROUND(LOG(B$1,POWER(2,1/$A82)),0)</f>
        <v>7.6175685877643673E-2</v>
      </c>
      <c r="C82">
        <f t="shared" si="11"/>
        <v>0.3957486866674742</v>
      </c>
      <c r="D82">
        <f t="shared" si="8"/>
        <v>0.40301334731986255</v>
      </c>
      <c r="F82" t="str">
        <f t="shared" ca="1" si="10"/>
        <v/>
      </c>
      <c r="L82">
        <v>81</v>
      </c>
      <c r="M82">
        <f>(LOG(M$1,POWER(2,1/$A82))-ROUND(LOG(M$1,POWER(2,1/$A82)),0))*1200/$A82</f>
        <v>1.1285286796687952</v>
      </c>
      <c r="N82">
        <f>(LOG(N$1,POWER(2,1/$A82))-ROUND(LOG(N$1,POWER(2,1/$A82)),0))*1200/$A82</f>
        <v>5.862943506184803</v>
      </c>
      <c r="O82">
        <f t="shared" si="9"/>
        <v>5.9705681084424072</v>
      </c>
      <c r="Q82" t="str">
        <f ca="1">IF(ABS(O82-P$2)&lt;0.0000001,ROW()-1,"")</f>
        <v/>
      </c>
    </row>
    <row r="83" spans="1:17" x14ac:dyDescent="0.25">
      <c r="A83">
        <v>82</v>
      </c>
      <c r="B83">
        <f t="shared" si="11"/>
        <v>0.39810378076484199</v>
      </c>
      <c r="C83">
        <f t="shared" si="11"/>
        <v>0.20310360872491628</v>
      </c>
      <c r="D83">
        <f t="shared" si="8"/>
        <v>0.44692023464634634</v>
      </c>
      <c r="F83" t="str">
        <f t="shared" ca="1" si="10"/>
        <v/>
      </c>
      <c r="L83">
        <v>82</v>
      </c>
      <c r="M83">
        <f>(LOG(M$1,POWER(2,1/$A83))-ROUND(LOG(M$1,POWER(2,1/$A83)),0))*1200/$A83</f>
        <v>5.825908986802566</v>
      </c>
      <c r="N83">
        <f>(LOG(N$1,POWER(2,1/$A83))-ROUND(LOG(N$1,POWER(2,1/$A83)),0))*1200/$A83</f>
        <v>2.9722479325597506</v>
      </c>
      <c r="O83">
        <f t="shared" si="9"/>
        <v>6.5402961167758003</v>
      </c>
      <c r="Q83" t="str">
        <f ca="1">IF(ABS(O83-P$2)&lt;0.0000001,ROW()-1,"")</f>
        <v/>
      </c>
    </row>
    <row r="84" spans="1:17" x14ac:dyDescent="0.25">
      <c r="A84">
        <v>83</v>
      </c>
      <c r="B84">
        <f t="shared" si="11"/>
        <v>-0.27996812434963658</v>
      </c>
      <c r="C84">
        <f t="shared" si="11"/>
        <v>1.0458530780312003E-2</v>
      </c>
      <c r="D84">
        <f t="shared" si="8"/>
        <v>0.28016340146053392</v>
      </c>
      <c r="F84" t="str">
        <f t="shared" ca="1" si="10"/>
        <v/>
      </c>
      <c r="L84">
        <v>83</v>
      </c>
      <c r="M84">
        <f>(LOG(M$1,POWER(2,1/$A84))-ROUND(LOG(M$1,POWER(2,1/$A84)),0))*1200/$A84</f>
        <v>-4.0477319183079992</v>
      </c>
      <c r="N84">
        <f>(LOG(N$1,POWER(2,1/$A84))-ROUND(LOG(N$1,POWER(2,1/$A84)),0))*1200/$A84</f>
        <v>0.15120767393222173</v>
      </c>
      <c r="O84">
        <f t="shared" si="9"/>
        <v>4.0505552018390452</v>
      </c>
      <c r="Q84" t="str">
        <f ca="1">IF(ABS(O84-P$2)&lt;0.0000001,ROW()-1,"")</f>
        <v/>
      </c>
    </row>
    <row r="85" spans="1:17" x14ac:dyDescent="0.25">
      <c r="A85">
        <v>84</v>
      </c>
      <c r="B85">
        <f t="shared" si="11"/>
        <v>4.1959970537192248E-2</v>
      </c>
      <c r="C85">
        <f t="shared" si="11"/>
        <v>-0.18218654716275751</v>
      </c>
      <c r="D85">
        <f t="shared" si="8"/>
        <v>0.1869560833312725</v>
      </c>
      <c r="F85" t="str">
        <f t="shared" ca="1" si="10"/>
        <v/>
      </c>
      <c r="L85">
        <v>84</v>
      </c>
      <c r="M85">
        <f>(LOG(M$1,POWER(2,1/$A85))-ROUND(LOG(M$1,POWER(2,1/$A85)),0))*1200/$A85</f>
        <v>0.59942815053131782</v>
      </c>
      <c r="N85">
        <f>(LOG(N$1,POWER(2,1/$A85))-ROUND(LOG(N$1,POWER(2,1/$A85)),0))*1200/$A85</f>
        <v>-2.6026649594679645</v>
      </c>
      <c r="O85">
        <f t="shared" si="9"/>
        <v>2.6708011904467499</v>
      </c>
      <c r="Q85" t="str">
        <f ca="1">IF(ABS(O85-P$2)&lt;0.0000001,ROW()-1,"")</f>
        <v/>
      </c>
    </row>
    <row r="86" spans="1:17" x14ac:dyDescent="0.25">
      <c r="A86">
        <v>85</v>
      </c>
      <c r="B86">
        <f t="shared" si="11"/>
        <v>0.36388806542734642</v>
      </c>
      <c r="C86">
        <f t="shared" si="11"/>
        <v>-0.37483162510176271</v>
      </c>
      <c r="D86">
        <f t="shared" si="8"/>
        <v>0.52241101762585862</v>
      </c>
      <c r="F86" t="str">
        <f t="shared" ca="1" si="10"/>
        <v/>
      </c>
      <c r="L86">
        <v>85</v>
      </c>
      <c r="M86">
        <f>(LOG(M$1,POWER(2,1/$A86))-ROUND(LOG(M$1,POWER(2,1/$A86)),0))*1200/$A86</f>
        <v>5.1372432766213612</v>
      </c>
      <c r="N86">
        <f>(LOG(N$1,POWER(2,1/$A86))-ROUND(LOG(N$1,POWER(2,1/$A86)),0))*1200/$A86</f>
        <v>-5.2917405896719441</v>
      </c>
      <c r="O86">
        <f t="shared" si="9"/>
        <v>7.3752143664827088</v>
      </c>
      <c r="Q86" t="str">
        <f ca="1">IF(ABS(O86-P$2)&lt;0.0000001,ROW()-1,"")</f>
        <v/>
      </c>
    </row>
    <row r="87" spans="1:17" x14ac:dyDescent="0.25">
      <c r="A87">
        <v>86</v>
      </c>
      <c r="B87">
        <f t="shared" si="11"/>
        <v>-0.31418383968417629</v>
      </c>
      <c r="C87">
        <f t="shared" si="11"/>
        <v>0.43252329695718572</v>
      </c>
      <c r="D87">
        <f t="shared" si="8"/>
        <v>0.53459132758529293</v>
      </c>
      <c r="F87" t="str">
        <f t="shared" ca="1" si="10"/>
        <v/>
      </c>
      <c r="L87">
        <v>86</v>
      </c>
      <c r="M87">
        <f>(LOG(M$1,POWER(2,1/$A87))-ROUND(LOG(M$1,POWER(2,1/$A87)),0))*1200/$A87</f>
        <v>-4.3839605537326927</v>
      </c>
      <c r="N87">
        <f>(LOG(N$1,POWER(2,1/$A87))-ROUND(LOG(N$1,POWER(2,1/$A87)),0))*1200/$A87</f>
        <v>6.035208794751429</v>
      </c>
      <c r="O87">
        <f t="shared" si="9"/>
        <v>7.4594138732831583</v>
      </c>
      <c r="Q87" t="str">
        <f ca="1">IF(ABS(O87-P$2)&lt;0.0000001,ROW()-1,"")</f>
        <v/>
      </c>
    </row>
    <row r="88" spans="1:17" x14ac:dyDescent="0.25">
      <c r="A88">
        <v>87</v>
      </c>
      <c r="B88">
        <f t="shared" si="11"/>
        <v>7.7442552027946476E-3</v>
      </c>
      <c r="C88">
        <f t="shared" si="11"/>
        <v>0.23987821901431516</v>
      </c>
      <c r="D88">
        <f t="shared" si="8"/>
        <v>0.2400031946581665</v>
      </c>
      <c r="F88" t="str">
        <f t="shared" ca="1" si="10"/>
        <v/>
      </c>
      <c r="L88">
        <v>87</v>
      </c>
      <c r="M88">
        <f>(LOG(M$1,POWER(2,1/$A88))-ROUND(LOG(M$1,POWER(2,1/$A88)),0))*1200/$A88</f>
        <v>0.10681731314199513</v>
      </c>
      <c r="N88">
        <f>(LOG(N$1,POWER(2,1/$A88))-ROUND(LOG(N$1,POWER(2,1/$A88)),0))*1200/$A88</f>
        <v>3.3086650898526231</v>
      </c>
      <c r="O88">
        <f t="shared" si="9"/>
        <v>3.3103888918367792</v>
      </c>
      <c r="Q88" t="str">
        <f ca="1">IF(ABS(O88-P$2)&lt;0.0000001,ROW()-1,"")</f>
        <v/>
      </c>
    </row>
    <row r="89" spans="1:17" x14ac:dyDescent="0.25">
      <c r="A89">
        <v>88</v>
      </c>
      <c r="B89">
        <f t="shared" si="11"/>
        <v>0.32967235009053297</v>
      </c>
      <c r="C89">
        <f t="shared" si="11"/>
        <v>4.7233141072354101E-2</v>
      </c>
      <c r="D89">
        <f t="shared" si="8"/>
        <v>0.33303877856756536</v>
      </c>
      <c r="F89" t="str">
        <f t="shared" ca="1" si="10"/>
        <v/>
      </c>
      <c r="L89">
        <v>88</v>
      </c>
      <c r="M89">
        <f>(LOG(M$1,POWER(2,1/$A89))-ROUND(LOG(M$1,POWER(2,1/$A89)),0))*1200/$A89</f>
        <v>4.4955320466890862</v>
      </c>
      <c r="N89">
        <f>(LOG(N$1,POWER(2,1/$A89))-ROUND(LOG(N$1,POWER(2,1/$A89)),0))*1200/$A89</f>
        <v>0.64408828735028323</v>
      </c>
      <c r="O89">
        <f t="shared" si="9"/>
        <v>4.5414378895577094</v>
      </c>
      <c r="Q89" t="str">
        <f ca="1">IF(ABS(O89-P$2)&lt;0.0000001,ROW()-1,"")</f>
        <v/>
      </c>
    </row>
    <row r="90" spans="1:17" x14ac:dyDescent="0.25">
      <c r="A90">
        <v>89</v>
      </c>
      <c r="B90">
        <f t="shared" si="11"/>
        <v>-0.34839955502440034</v>
      </c>
      <c r="C90">
        <f t="shared" si="11"/>
        <v>-0.14541193687279019</v>
      </c>
      <c r="D90">
        <f t="shared" si="8"/>
        <v>0.37752732527102789</v>
      </c>
      <c r="F90" t="str">
        <f t="shared" ca="1" si="10"/>
        <v/>
      </c>
      <c r="L90">
        <v>89</v>
      </c>
      <c r="M90">
        <f>(LOG(M$1,POWER(2,1/$A90))-ROUND(LOG(M$1,POWER(2,1/$A90)),0))*1200/$A90</f>
        <v>-4.6975220902166335</v>
      </c>
      <c r="N90">
        <f>(LOG(N$1,POWER(2,1/$A90))-ROUND(LOG(N$1,POWER(2,1/$A90)),0))*1200/$A90</f>
        <v>-1.9606103848016656</v>
      </c>
      <c r="O90">
        <f t="shared" si="9"/>
        <v>5.090256071070038</v>
      </c>
      <c r="Q90" t="str">
        <f ca="1">IF(ABS(O90-P$2)&lt;0.0000001,ROW()-1,"")</f>
        <v/>
      </c>
    </row>
    <row r="91" spans="1:17" x14ac:dyDescent="0.25">
      <c r="A91">
        <v>90</v>
      </c>
      <c r="B91">
        <f t="shared" si="11"/>
        <v>-2.6471460135269353E-2</v>
      </c>
      <c r="C91">
        <f t="shared" si="11"/>
        <v>-0.33805701481307437</v>
      </c>
      <c r="D91">
        <f t="shared" si="8"/>
        <v>0.33909185107581152</v>
      </c>
      <c r="F91" t="str">
        <f t="shared" ca="1" si="10"/>
        <v/>
      </c>
      <c r="L91">
        <v>90</v>
      </c>
      <c r="M91">
        <f>(LOG(M$1,POWER(2,1/$A91))-ROUND(LOG(M$1,POWER(2,1/$A91)),0))*1200/$A91</f>
        <v>-0.3529528018035914</v>
      </c>
      <c r="N91">
        <f>(LOG(N$1,POWER(2,1/$A91))-ROUND(LOG(N$1,POWER(2,1/$A91)),0))*1200/$A91</f>
        <v>-4.5074268641743247</v>
      </c>
      <c r="O91">
        <f t="shared" si="9"/>
        <v>4.5212246810108203</v>
      </c>
      <c r="Q91" t="str">
        <f ca="1">IF(ABS(O91-P$2)&lt;0.0000001,ROW()-1,"")</f>
        <v/>
      </c>
    </row>
    <row r="92" spans="1:17" x14ac:dyDescent="0.25">
      <c r="A92">
        <v>91</v>
      </c>
      <c r="B92">
        <f t="shared" si="11"/>
        <v>0.29545663475164474</v>
      </c>
      <c r="C92">
        <f t="shared" si="11"/>
        <v>0.46929790724399822</v>
      </c>
      <c r="D92">
        <f t="shared" si="8"/>
        <v>0.55455851698658742</v>
      </c>
      <c r="F92" t="str">
        <f t="shared" ca="1" si="10"/>
        <v/>
      </c>
      <c r="L92">
        <v>91</v>
      </c>
      <c r="M92">
        <f>(LOG(M$1,POWER(2,1/$A92))-ROUND(LOG(M$1,POWER(2,1/$A92)),0))*1200/$A92</f>
        <v>3.8961314472744362</v>
      </c>
      <c r="N92">
        <f>(LOG(N$1,POWER(2,1/$A92))-ROUND(LOG(N$1,POWER(2,1/$A92)),0))*1200/$A92</f>
        <v>6.1885438317889871</v>
      </c>
      <c r="O92">
        <f t="shared" si="9"/>
        <v>7.3128595646582948</v>
      </c>
      <c r="Q92" t="str">
        <f ca="1">IF(ABS(O92-P$2)&lt;0.0000001,ROW()-1,"")</f>
        <v/>
      </c>
    </row>
    <row r="93" spans="1:17" x14ac:dyDescent="0.25">
      <c r="A93">
        <v>92</v>
      </c>
      <c r="B93">
        <f t="shared" si="11"/>
        <v>-0.38261527036357279</v>
      </c>
      <c r="C93">
        <f t="shared" si="11"/>
        <v>0.27665282929848445</v>
      </c>
      <c r="D93">
        <f t="shared" si="8"/>
        <v>0.47215594147934459</v>
      </c>
      <c r="F93" t="str">
        <f t="shared" ca="1" si="10"/>
        <v/>
      </c>
      <c r="L93">
        <v>92</v>
      </c>
      <c r="M93">
        <f>(LOG(M$1,POWER(2,1/$A93))-ROUND(LOG(M$1,POWER(2,1/$A93)),0))*1200/$A93</f>
        <v>-4.9906339612639927</v>
      </c>
      <c r="N93">
        <f>(LOG(N$1,POWER(2,1/$A93))-ROUND(LOG(N$1,POWER(2,1/$A93)),0))*1200/$A93</f>
        <v>3.6085151647628408</v>
      </c>
      <c r="O93">
        <f t="shared" si="9"/>
        <v>6.1585557584262336</v>
      </c>
      <c r="Q93" t="str">
        <f ca="1">IF(ABS(O93-P$2)&lt;0.0000001,ROW()-1,"")</f>
        <v/>
      </c>
    </row>
    <row r="94" spans="1:17" x14ac:dyDescent="0.25">
      <c r="A94">
        <v>93</v>
      </c>
      <c r="B94">
        <f t="shared" si="11"/>
        <v>-6.0687175475095501E-2</v>
      </c>
      <c r="C94">
        <f t="shared" si="11"/>
        <v>8.400775135743288E-2</v>
      </c>
      <c r="D94">
        <f t="shared" si="8"/>
        <v>0.10363510773515555</v>
      </c>
      <c r="F94" t="str">
        <f t="shared" ca="1" si="10"/>
        <v/>
      </c>
      <c r="L94">
        <v>93</v>
      </c>
      <c r="M94">
        <f>(LOG(M$1,POWER(2,1/$A94))-ROUND(LOG(M$1,POWER(2,1/$A94)),0))*1200/$A94</f>
        <v>-0.78306032871090969</v>
      </c>
      <c r="N94">
        <f>(LOG(N$1,POWER(2,1/$A94))-ROUND(LOG(N$1,POWER(2,1/$A94)),0))*1200/$A94</f>
        <v>1.0839709852571984</v>
      </c>
      <c r="O94">
        <f t="shared" si="9"/>
        <v>1.3372271965826523</v>
      </c>
      <c r="Q94">
        <f ca="1">IF(ABS(O94-P$2)&lt;0.0000001,ROW()-1,"")</f>
        <v>93</v>
      </c>
    </row>
    <row r="95" spans="1:17" x14ac:dyDescent="0.25">
      <c r="A95">
        <v>94</v>
      </c>
      <c r="B95">
        <f t="shared" si="11"/>
        <v>0.26124091941167649</v>
      </c>
      <c r="C95">
        <f t="shared" si="11"/>
        <v>-0.10863732658566505</v>
      </c>
      <c r="D95">
        <f t="shared" si="8"/>
        <v>0.28292911957368139</v>
      </c>
      <c r="F95" t="str">
        <f t="shared" ca="1" si="10"/>
        <v/>
      </c>
      <c r="L95">
        <v>94</v>
      </c>
      <c r="M95">
        <f>(LOG(M$1,POWER(2,1/$A95))-ROUND(LOG(M$1,POWER(2,1/$A95)),0))*1200/$A95</f>
        <v>3.3349904605745935</v>
      </c>
      <c r="N95">
        <f>(LOG(N$1,POWER(2,1/$A95))-ROUND(LOG(N$1,POWER(2,1/$A95)),0))*1200/$A95</f>
        <v>-1.3868594883276388</v>
      </c>
      <c r="O95">
        <f t="shared" si="9"/>
        <v>3.6118611009406134</v>
      </c>
      <c r="Q95" t="str">
        <f ca="1">IF(ABS(O95-P$2)&lt;0.0000001,ROW()-1,"")</f>
        <v/>
      </c>
    </row>
    <row r="96" spans="1:17" x14ac:dyDescent="0.25">
      <c r="A96">
        <v>95</v>
      </c>
      <c r="B96">
        <f t="shared" si="11"/>
        <v>-0.41683098570166521</v>
      </c>
      <c r="C96">
        <f t="shared" si="11"/>
        <v>-0.30128240452893351</v>
      </c>
      <c r="D96">
        <f t="shared" si="8"/>
        <v>0.51431425988373858</v>
      </c>
      <c r="F96" t="str">
        <f t="shared" ca="1" si="10"/>
        <v/>
      </c>
      <c r="L96">
        <v>95</v>
      </c>
      <c r="M96">
        <f>(LOG(M$1,POWER(2,1/$A96))-ROUND(LOG(M$1,POWER(2,1/$A96)),0))*1200/$A96</f>
        <v>-5.2652335035999815</v>
      </c>
      <c r="N96">
        <f>(LOG(N$1,POWER(2,1/$A96))-ROUND(LOG(N$1,POWER(2,1/$A96)),0))*1200/$A96</f>
        <v>-3.8056724782602127</v>
      </c>
      <c r="O96">
        <f t="shared" si="9"/>
        <v>6.4966011774788024</v>
      </c>
      <c r="Q96" t="str">
        <f ca="1">IF(ABS(O96-P$2)&lt;0.0000001,ROW()-1,"")</f>
        <v/>
      </c>
    </row>
    <row r="97" spans="1:17" x14ac:dyDescent="0.25">
      <c r="A97">
        <v>96</v>
      </c>
      <c r="B97">
        <f t="shared" si="11"/>
        <v>-9.4902890814012153E-2</v>
      </c>
      <c r="C97">
        <f t="shared" si="11"/>
        <v>-0.49392748247095142</v>
      </c>
      <c r="D97">
        <f t="shared" si="8"/>
        <v>0.50296214233771941</v>
      </c>
      <c r="F97" t="str">
        <f t="shared" ca="1" si="10"/>
        <v/>
      </c>
      <c r="L97">
        <v>96</v>
      </c>
      <c r="M97">
        <f>(LOG(M$1,POWER(2,1/$A97))-ROUND(LOG(M$1,POWER(2,1/$A97)),0))*1200/$A97</f>
        <v>-1.1862861351751519</v>
      </c>
      <c r="N97">
        <f>(LOG(N$1,POWER(2,1/$A97))-ROUND(LOG(N$1,POWER(2,1/$A97)),0))*1200/$A97</f>
        <v>-6.1740935308868927</v>
      </c>
      <c r="O97">
        <f t="shared" si="9"/>
        <v>6.2870267792214927</v>
      </c>
      <c r="Q97" t="str">
        <f ca="1">IF(ABS(O97-P$2)&lt;0.0000001,ROW()-1,"")</f>
        <v/>
      </c>
    </row>
    <row r="98" spans="1:17" x14ac:dyDescent="0.25">
      <c r="A98">
        <v>97</v>
      </c>
      <c r="B98">
        <f t="shared" si="11"/>
        <v>0.22702520407116822</v>
      </c>
      <c r="C98">
        <f t="shared" si="11"/>
        <v>0.31342743958401797</v>
      </c>
      <c r="D98">
        <f t="shared" ref="D98:D119" si="12">SQRT(POWER(B98,2)+POWER(C98,2))</f>
        <v>0.3870105982628238</v>
      </c>
      <c r="F98" t="str">
        <f t="shared" ca="1" si="10"/>
        <v/>
      </c>
      <c r="L98">
        <v>97</v>
      </c>
      <c r="M98">
        <f>(LOG(M$1,POWER(2,1/$A98))-ROUND(LOG(M$1,POWER(2,1/$A98)),0))*1200/$A98</f>
        <v>2.8085592256226994</v>
      </c>
      <c r="N98">
        <f>(LOG(N$1,POWER(2,1/$A98))-ROUND(LOG(N$1,POWER(2,1/$A98)),0))*1200/$A98</f>
        <v>3.8774528608332122</v>
      </c>
      <c r="O98">
        <f t="shared" si="9"/>
        <v>4.7877599785091602</v>
      </c>
      <c r="Q98" t="str">
        <f ca="1">IF(ABS(O98-P$2)&lt;0.0000001,ROW()-1,"")</f>
        <v/>
      </c>
    </row>
    <row r="99" spans="1:17" x14ac:dyDescent="0.25">
      <c r="A99">
        <v>98</v>
      </c>
      <c r="B99">
        <f t="shared" si="11"/>
        <v>-0.45104670104052502</v>
      </c>
      <c r="C99">
        <f t="shared" si="11"/>
        <v>0.12078236164273903</v>
      </c>
      <c r="D99">
        <f t="shared" si="12"/>
        <v>0.46693843855859429</v>
      </c>
      <c r="F99" t="str">
        <f t="shared" ca="1" si="10"/>
        <v/>
      </c>
      <c r="L99">
        <v>98</v>
      </c>
      <c r="M99">
        <f>(LOG(M$1,POWER(2,1/$A99))-ROUND(LOG(M$1,POWER(2,1/$A99)),0))*1200/$A99</f>
        <v>-5.5230208290676535</v>
      </c>
      <c r="N99">
        <f>(LOG(N$1,POWER(2,1/$A99))-ROUND(LOG(N$1,POWER(2,1/$A99)),0))*1200/$A99</f>
        <v>1.4789676935845595</v>
      </c>
      <c r="O99">
        <f t="shared" si="9"/>
        <v>5.7176135333705425</v>
      </c>
      <c r="Q99" t="str">
        <f ca="1">IF(ABS(O99-P$2)&lt;0.0000001,ROW()-1,"")</f>
        <v/>
      </c>
    </row>
    <row r="100" spans="1:17" x14ac:dyDescent="0.25">
      <c r="A100">
        <v>99</v>
      </c>
      <c r="B100">
        <f t="shared" si="11"/>
        <v>-0.1291186061527867</v>
      </c>
      <c r="C100">
        <f t="shared" si="11"/>
        <v>-7.1862716299165186E-2</v>
      </c>
      <c r="D100">
        <f t="shared" si="12"/>
        <v>0.14776963303985277</v>
      </c>
      <c r="F100" t="str">
        <f t="shared" ca="1" si="10"/>
        <v/>
      </c>
      <c r="L100">
        <v>99</v>
      </c>
      <c r="M100">
        <f>(LOG(M$1,POWER(2,1/$A100))-ROUND(LOG(M$1,POWER(2,1/$A100)),0))*1200/$A100</f>
        <v>-1.565074013973172</v>
      </c>
      <c r="N100">
        <f>(LOG(N$1,POWER(2,1/$A100))-ROUND(LOG(N$1,POWER(2,1/$A100)),0))*1200/$A100</f>
        <v>-0.87106322786866897</v>
      </c>
      <c r="O100">
        <f t="shared" si="9"/>
        <v>1.7911470671497305</v>
      </c>
      <c r="Q100" t="str">
        <f ca="1">IF(ABS(O100-P$2)&lt;0.0000001,ROW()-1,"")</f>
        <v/>
      </c>
    </row>
    <row r="101" spans="1:17" x14ac:dyDescent="0.25">
      <c r="A101">
        <v>100</v>
      </c>
      <c r="B101">
        <f t="shared" si="11"/>
        <v>0.19280948873372949</v>
      </c>
      <c r="C101">
        <f t="shared" si="11"/>
        <v>-0.26450779424260418</v>
      </c>
      <c r="D101">
        <f t="shared" si="12"/>
        <v>0.32732227568689853</v>
      </c>
      <c r="F101" t="str">
        <f t="shared" ca="1" si="10"/>
        <v/>
      </c>
      <c r="L101">
        <v>100</v>
      </c>
      <c r="M101">
        <f>(LOG(M$1,POWER(2,1/$A101))-ROUND(LOG(M$1,POWER(2,1/$A101)),0))*1200/$A101</f>
        <v>2.3137138648047539</v>
      </c>
      <c r="N101">
        <f>(LOG(N$1,POWER(2,1/$A101))-ROUND(LOG(N$1,POWER(2,1/$A101)),0))*1200/$A101</f>
        <v>-3.1740935309112501</v>
      </c>
      <c r="O101">
        <f t="shared" si="9"/>
        <v>3.927867308242782</v>
      </c>
      <c r="Q101" t="str">
        <f ca="1">IF(ABS(O101-P$2)&lt;0.0000001,ROW()-1,"")</f>
        <v/>
      </c>
    </row>
    <row r="102" spans="1:17" x14ac:dyDescent="0.25">
      <c r="A102">
        <v>101</v>
      </c>
      <c r="B102">
        <f t="shared" ref="B102:C119" si="13">LOG(B$1,POWER(2,1/$A102))-ROUND(LOG(B$1,POWER(2,1/$A102)),0)</f>
        <v>-0.48526241637796375</v>
      </c>
      <c r="C102">
        <f t="shared" si="13"/>
        <v>-0.45715287218382628</v>
      </c>
      <c r="D102">
        <f t="shared" si="12"/>
        <v>0.66668460406319729</v>
      </c>
      <c r="F102" t="str">
        <f t="shared" ca="1" si="10"/>
        <v/>
      </c>
      <c r="L102">
        <v>101</v>
      </c>
      <c r="M102">
        <f>(LOG(M$1,POWER(2,1/$A102))-ROUND(LOG(M$1,POWER(2,1/$A102)),0))*1200/$A102</f>
        <v>-5.7654940559758066</v>
      </c>
      <c r="N102">
        <f>(LOG(N$1,POWER(2,1/$A102))-ROUND(LOG(N$1,POWER(2,1/$A102)),0))*1200/$A102</f>
        <v>-5.4315192734712037</v>
      </c>
      <c r="O102">
        <f t="shared" si="9"/>
        <v>7.9210051967904622</v>
      </c>
      <c r="Q102" t="str">
        <f ca="1">IF(ABS(O102-P$2)&lt;0.0000001,ROW()-1,"")</f>
        <v/>
      </c>
    </row>
    <row r="103" spans="1:17" x14ac:dyDescent="0.25">
      <c r="A103">
        <v>102</v>
      </c>
      <c r="B103">
        <f t="shared" si="13"/>
        <v>-0.16333432148704219</v>
      </c>
      <c r="C103">
        <f t="shared" si="13"/>
        <v>0.35020204987802117</v>
      </c>
      <c r="D103">
        <f t="shared" si="12"/>
        <v>0.38641891298744746</v>
      </c>
      <c r="F103" t="str">
        <f t="shared" ca="1" si="10"/>
        <v/>
      </c>
      <c r="L103">
        <v>102</v>
      </c>
      <c r="M103">
        <f>(LOG(M$1,POWER(2,1/$A103))-ROUND(LOG(M$1,POWER(2,1/$A103)),0))*1200/$A103</f>
        <v>-1.9215802527887316</v>
      </c>
      <c r="N103">
        <f>(LOG(N$1,POWER(2,1/$A103))-ROUND(LOG(N$1,POWER(2,1/$A103)),0))*1200/$A103</f>
        <v>4.1200241162120141</v>
      </c>
      <c r="O103">
        <f t="shared" si="9"/>
        <v>4.5461048586758528</v>
      </c>
      <c r="Q103" t="str">
        <f ca="1">IF(ABS(O103-P$2)&lt;0.0000001,ROW()-1,"")</f>
        <v/>
      </c>
    </row>
    <row r="104" spans="1:17" x14ac:dyDescent="0.25">
      <c r="A104">
        <v>103</v>
      </c>
      <c r="B104">
        <f t="shared" si="13"/>
        <v>0.1585937733964613</v>
      </c>
      <c r="C104">
        <f t="shared" si="13"/>
        <v>0.15755697193100104</v>
      </c>
      <c r="D104">
        <f t="shared" si="12"/>
        <v>0.22355353802656394</v>
      </c>
      <c r="F104" t="str">
        <f t="shared" ca="1" si="10"/>
        <v/>
      </c>
      <c r="L104">
        <v>103</v>
      </c>
      <c r="M104">
        <f>(LOG(M$1,POWER(2,1/$A104))-ROUND(LOG(M$1,POWER(2,1/$A104)),0))*1200/$A104</f>
        <v>1.8476944473374133</v>
      </c>
      <c r="N104">
        <f>(LOG(N$1,POWER(2,1/$A104))-ROUND(LOG(N$1,POWER(2,1/$A104)),0))*1200/$A104</f>
        <v>1.8356152069631189</v>
      </c>
      <c r="O104">
        <f t="shared" si="9"/>
        <v>2.6045072391444344</v>
      </c>
      <c r="Q104" t="str">
        <f ca="1">IF(ABS(O104-P$2)&lt;0.0000001,ROW()-1,"")</f>
        <v/>
      </c>
    </row>
    <row r="105" spans="1:17" x14ac:dyDescent="0.25">
      <c r="A105">
        <v>104</v>
      </c>
      <c r="B105">
        <f t="shared" si="13"/>
        <v>0.48052186828689969</v>
      </c>
      <c r="C105">
        <f t="shared" si="13"/>
        <v>-3.50881060076631E-2</v>
      </c>
      <c r="D105">
        <f t="shared" si="12"/>
        <v>0.48180124645452876</v>
      </c>
      <c r="F105" t="str">
        <f t="shared" ca="1" si="10"/>
        <v/>
      </c>
      <c r="L105">
        <v>104</v>
      </c>
      <c r="M105">
        <f>(LOG(M$1,POWER(2,1/$A105))-ROUND(LOG(M$1,POWER(2,1/$A105)),0))*1200/$A105</f>
        <v>5.5444830956180731</v>
      </c>
      <c r="N105">
        <f>(LOG(N$1,POWER(2,1/$A105))-ROUND(LOG(N$1,POWER(2,1/$A105)),0))*1200/$A105</f>
        <v>-0.40486276162688195</v>
      </c>
      <c r="O105">
        <f t="shared" si="9"/>
        <v>5.5592451513984091</v>
      </c>
      <c r="Q105" t="str">
        <f ca="1">IF(ABS(O105-P$2)&lt;0.0000001,ROW()-1,"")</f>
        <v/>
      </c>
    </row>
    <row r="106" spans="1:17" x14ac:dyDescent="0.25">
      <c r="A106">
        <v>105</v>
      </c>
      <c r="B106">
        <f t="shared" si="13"/>
        <v>-0.19755003682362826</v>
      </c>
      <c r="C106">
        <f t="shared" si="13"/>
        <v>-0.2277331839475778</v>
      </c>
      <c r="D106">
        <f t="shared" si="12"/>
        <v>0.30147706400308166</v>
      </c>
      <c r="F106" t="str">
        <f t="shared" ca="1" si="10"/>
        <v/>
      </c>
      <c r="L106">
        <v>105</v>
      </c>
      <c r="M106">
        <f>(LOG(M$1,POWER(2,1/$A106))-ROUND(LOG(M$1,POWER(2,1/$A106)),0))*1200/$A106</f>
        <v>-2.2577147065557517</v>
      </c>
      <c r="N106">
        <f>(LOG(N$1,POWER(2,1/$A106))-ROUND(LOG(N$1,POWER(2,1/$A106)),0))*1200/$A106</f>
        <v>-2.6026649594008893</v>
      </c>
      <c r="O106">
        <f t="shared" si="9"/>
        <v>3.4454521600352193</v>
      </c>
      <c r="Q106" t="str">
        <f ca="1">IF(ABS(O106-P$2)&lt;0.0000001,ROW()-1,"")</f>
        <v/>
      </c>
    </row>
    <row r="107" spans="1:17" x14ac:dyDescent="0.25">
      <c r="A107">
        <v>106</v>
      </c>
      <c r="B107">
        <f t="shared" si="13"/>
        <v>0.12437805805870994</v>
      </c>
      <c r="C107">
        <f t="shared" si="13"/>
        <v>-0.42037826189601901</v>
      </c>
      <c r="D107">
        <f t="shared" si="12"/>
        <v>0.43839227228724476</v>
      </c>
      <c r="F107" t="str">
        <f t="shared" ca="1" si="10"/>
        <v/>
      </c>
      <c r="L107">
        <v>106</v>
      </c>
      <c r="M107">
        <f>(LOG(M$1,POWER(2,1/$A107))-ROUND(LOG(M$1,POWER(2,1/$A107)),0))*1200/$A107</f>
        <v>1.4080534874570936</v>
      </c>
      <c r="N107">
        <f>(LOG(N$1,POWER(2,1/$A107))-ROUND(LOG(N$1,POWER(2,1/$A107)),0))*1200/$A107</f>
        <v>-4.758999191275687</v>
      </c>
      <c r="O107">
        <f t="shared" si="9"/>
        <v>4.9629313843839036</v>
      </c>
      <c r="Q107" t="str">
        <f ca="1">IF(ABS(O107-P$2)&lt;0.0000001,ROW()-1,"")</f>
        <v/>
      </c>
    </row>
    <row r="108" spans="1:17" x14ac:dyDescent="0.25">
      <c r="A108">
        <v>107</v>
      </c>
      <c r="B108">
        <f t="shared" si="13"/>
        <v>0.44630615294525455</v>
      </c>
      <c r="C108">
        <f t="shared" si="13"/>
        <v>0.38697666016059884</v>
      </c>
      <c r="D108">
        <f t="shared" si="12"/>
        <v>0.59071153507092156</v>
      </c>
      <c r="F108" t="str">
        <f t="shared" ca="1" si="10"/>
        <v/>
      </c>
      <c r="L108">
        <v>107</v>
      </c>
      <c r="M108">
        <f>(LOG(M$1,POWER(2,1/$A108))-ROUND(LOG(M$1,POWER(2,1/$A108)),0))*1200/$A108</f>
        <v>5.0053026498533217</v>
      </c>
      <c r="N108">
        <f>(LOG(N$1,POWER(2,1/$A108))-ROUND(LOG(N$1,POWER(2,1/$A108)),0))*1200/$A108</f>
        <v>4.3399251606796128</v>
      </c>
      <c r="O108">
        <f t="shared" si="9"/>
        <v>6.6248022624776235</v>
      </c>
      <c r="Q108" t="str">
        <f ca="1">IF(ABS(O108-P$2)&lt;0.0000001,ROW()-1,"")</f>
        <v/>
      </c>
    </row>
    <row r="109" spans="1:17" x14ac:dyDescent="0.25">
      <c r="A109">
        <v>108</v>
      </c>
      <c r="B109">
        <f t="shared" si="13"/>
        <v>-0.23176575216575657</v>
      </c>
      <c r="C109">
        <f t="shared" si="13"/>
        <v>0.19433158222017255</v>
      </c>
      <c r="D109">
        <f t="shared" si="12"/>
        <v>0.30245681960431076</v>
      </c>
      <c r="F109" t="str">
        <f t="shared" ca="1" si="10"/>
        <v/>
      </c>
      <c r="L109">
        <v>108</v>
      </c>
      <c r="M109">
        <f>(LOG(M$1,POWER(2,1/$A109))-ROUND(LOG(M$1,POWER(2,1/$A109)),0))*1200/$A109</f>
        <v>-2.5751750240639617</v>
      </c>
      <c r="N109">
        <f>(LOG(N$1,POWER(2,1/$A109))-ROUND(LOG(N$1,POWER(2,1/$A109)),0))*1200/$A109</f>
        <v>2.1592398024463617</v>
      </c>
      <c r="O109">
        <f t="shared" si="9"/>
        <v>3.360631328936786</v>
      </c>
      <c r="Q109" t="str">
        <f ca="1">IF(ABS(O109-P$2)&lt;0.0000001,ROW()-1,"")</f>
        <v/>
      </c>
    </row>
    <row r="110" spans="1:17" x14ac:dyDescent="0.25">
      <c r="A110">
        <v>109</v>
      </c>
      <c r="B110">
        <f t="shared" si="13"/>
        <v>9.016234272149859E-2</v>
      </c>
      <c r="C110">
        <f t="shared" si="13"/>
        <v>1.6865042776430528E-3</v>
      </c>
      <c r="D110">
        <f t="shared" si="12"/>
        <v>9.017811453843709E-2</v>
      </c>
      <c r="F110" t="str">
        <f t="shared" ca="1" si="10"/>
        <v/>
      </c>
      <c r="L110">
        <v>109</v>
      </c>
      <c r="M110">
        <f>(LOG(M$1,POWER(2,1/$A110))-ROUND(LOG(M$1,POWER(2,1/$A110)),0))*1200/$A110</f>
        <v>0.99261294739264505</v>
      </c>
      <c r="N110">
        <f>(LOG(N$1,POWER(2,1/$A110))-ROUND(LOG(N$1,POWER(2,1/$A110)),0))*1200/$A110</f>
        <v>1.8567019570382232E-2</v>
      </c>
      <c r="O110">
        <f t="shared" si="9"/>
        <v>0.99278658207453685</v>
      </c>
      <c r="Q110" t="str">
        <f ca="1">IF(ABS(O110-P$2)&lt;0.0000001,ROW()-1,"")</f>
        <v/>
      </c>
    </row>
    <row r="111" spans="1:17" x14ac:dyDescent="0.25">
      <c r="A111">
        <v>110</v>
      </c>
      <c r="B111">
        <f t="shared" si="13"/>
        <v>0.41209043760903796</v>
      </c>
      <c r="C111">
        <f t="shared" si="13"/>
        <v>-0.19095857366454538</v>
      </c>
      <c r="D111">
        <f t="shared" si="12"/>
        <v>0.454184660270254</v>
      </c>
      <c r="F111" t="str">
        <f t="shared" ca="1" si="10"/>
        <v/>
      </c>
      <c r="L111">
        <v>110</v>
      </c>
      <c r="M111">
        <f>(LOG(M$1,POWER(2,1/$A111))-ROUND(LOG(M$1,POWER(2,1/$A111)),0))*1200/$A111</f>
        <v>4.4955320466440503</v>
      </c>
      <c r="N111">
        <f>(LOG(N$1,POWER(2,1/$A111))-ROUND(LOG(N$1,POWER(2,1/$A111)),0))*1200/$A111</f>
        <v>-2.0831844399768586</v>
      </c>
      <c r="O111">
        <f t="shared" si="9"/>
        <v>4.9547417484027703</v>
      </c>
      <c r="Q111" t="str">
        <f ca="1">IF(ABS(O111-P$2)&lt;0.0000001,ROW()-1,"")</f>
        <v/>
      </c>
    </row>
    <row r="112" spans="1:17" x14ac:dyDescent="0.25">
      <c r="A112">
        <v>111</v>
      </c>
      <c r="B112">
        <f t="shared" si="13"/>
        <v>-0.26598146750501428</v>
      </c>
      <c r="C112">
        <f t="shared" si="13"/>
        <v>-0.38360365160860965</v>
      </c>
      <c r="D112">
        <f t="shared" si="12"/>
        <v>0.46679535407240352</v>
      </c>
      <c r="F112" t="str">
        <f t="shared" ca="1" si="10"/>
        <v/>
      </c>
      <c r="L112">
        <v>111</v>
      </c>
      <c r="M112">
        <f>(LOG(M$1,POWER(2,1/$A112))-ROUND(LOG(M$1,POWER(2,1/$A112)),0))*1200/$A112</f>
        <v>-2.8754753243785327</v>
      </c>
      <c r="N112">
        <f>(LOG(N$1,POWER(2,1/$A112))-ROUND(LOG(N$1,POWER(2,1/$A112)),0))*1200/$A112</f>
        <v>-4.1470665038768608</v>
      </c>
      <c r="O112">
        <f t="shared" si="9"/>
        <v>5.0464362602421993</v>
      </c>
      <c r="Q112" t="str">
        <f ca="1">IF(ABS(O112-P$2)&lt;0.0000001,ROW()-1,"")</f>
        <v/>
      </c>
    </row>
    <row r="113" spans="1:17" x14ac:dyDescent="0.25">
      <c r="A113">
        <v>112</v>
      </c>
      <c r="B113">
        <f t="shared" si="13"/>
        <v>5.5946627380592417E-2</v>
      </c>
      <c r="C113">
        <f t="shared" si="13"/>
        <v>0.42375127044681449</v>
      </c>
      <c r="D113">
        <f t="shared" si="12"/>
        <v>0.42742854878979736</v>
      </c>
      <c r="F113" t="str">
        <f t="shared" ca="1" si="10"/>
        <v/>
      </c>
      <c r="L113">
        <v>112</v>
      </c>
      <c r="M113">
        <f>(LOG(M$1,POWER(2,1/$A113))-ROUND(LOG(M$1,POWER(2,1/$A113)),0))*1200/$A113</f>
        <v>0.59942815050634735</v>
      </c>
      <c r="N113">
        <f>(LOG(N$1,POWER(2,1/$A113))-ROUND(LOG(N$1,POWER(2,1/$A113)),0))*1200/$A113</f>
        <v>4.5401921833587267</v>
      </c>
      <c r="O113">
        <f t="shared" si="9"/>
        <v>4.5795915941764003</v>
      </c>
      <c r="Q113" t="str">
        <f ca="1">IF(ABS(O113-P$2)&lt;0.0000001,ROW()-1,"")</f>
        <v/>
      </c>
    </row>
    <row r="114" spans="1:17" x14ac:dyDescent="0.25">
      <c r="A114">
        <v>113</v>
      </c>
      <c r="B114">
        <f t="shared" si="13"/>
        <v>0.37787472226875707</v>
      </c>
      <c r="C114">
        <f t="shared" si="13"/>
        <v>0.23110619250542186</v>
      </c>
      <c r="D114">
        <f t="shared" si="12"/>
        <v>0.44294398962401937</v>
      </c>
      <c r="F114" t="str">
        <f t="shared" ca="1" si="10"/>
        <v/>
      </c>
      <c r="L114">
        <v>113</v>
      </c>
      <c r="M114">
        <f>(LOG(M$1,POWER(2,1/$A114))-ROUND(LOG(M$1,POWER(2,1/$A114)),0))*1200/$A114</f>
        <v>4.0128289090487472</v>
      </c>
      <c r="N114">
        <f>(LOG(N$1,POWER(2,1/$A114))-ROUND(LOG(N$1,POWER(2,1/$A114)),0))*1200/$A114</f>
        <v>2.4542250531549223</v>
      </c>
      <c r="O114">
        <f t="shared" si="9"/>
        <v>4.7038299783081703</v>
      </c>
      <c r="Q114" t="str">
        <f ca="1">IF(ABS(O114-P$2)&lt;0.0000001,ROW()-1,"")</f>
        <v/>
      </c>
    </row>
    <row r="115" spans="1:17" x14ac:dyDescent="0.25">
      <c r="A115">
        <v>114</v>
      </c>
      <c r="B115">
        <f t="shared" si="13"/>
        <v>-0.30019718283824659</v>
      </c>
      <c r="C115">
        <f t="shared" si="13"/>
        <v>3.8461114569827259E-2</v>
      </c>
      <c r="D115">
        <f t="shared" si="12"/>
        <v>0.30265096384775159</v>
      </c>
      <c r="F115" t="str">
        <f t="shared" ca="1" si="10"/>
        <v/>
      </c>
      <c r="L115">
        <v>114</v>
      </c>
      <c r="M115">
        <f>(LOG(M$1,POWER(2,1/$A115))-ROUND(LOG(M$1,POWER(2,1/$A115)),0))*1200/$A115</f>
        <v>-3.1599703456657537</v>
      </c>
      <c r="N115">
        <f>(LOG(N$1,POWER(2,1/$A115))-ROUND(LOG(N$1,POWER(2,1/$A115)),0))*1200/$A115</f>
        <v>0.40485383757712906</v>
      </c>
      <c r="O115">
        <f t="shared" si="9"/>
        <v>3.1857996194500169</v>
      </c>
      <c r="Q115" t="str">
        <f ca="1">IF(ABS(O115-P$2)&lt;0.0000001,ROW()-1,"")</f>
        <v/>
      </c>
    </row>
    <row r="116" spans="1:17" x14ac:dyDescent="0.25">
      <c r="A116">
        <v>115</v>
      </c>
      <c r="B116">
        <f t="shared" si="13"/>
        <v>2.1730912046280082E-2</v>
      </c>
      <c r="C116">
        <f t="shared" si="13"/>
        <v>-0.15418396337599916</v>
      </c>
      <c r="D116">
        <f t="shared" si="12"/>
        <v>0.15570782607401149</v>
      </c>
      <c r="F116" t="str">
        <f t="shared" ca="1" si="10"/>
        <v/>
      </c>
      <c r="L116">
        <v>115</v>
      </c>
      <c r="M116">
        <f>(LOG(M$1,POWER(2,1/$A116))-ROUND(LOG(M$1,POWER(2,1/$A116)),0))*1200/$A116</f>
        <v>0.22675734309161824</v>
      </c>
      <c r="N116">
        <f>(LOG(N$1,POWER(2,1/$A116))-ROUND(LOG(N$1,POWER(2,1/$A116)),0))*1200/$A116</f>
        <v>-1.6088761395756435</v>
      </c>
      <c r="O116">
        <f t="shared" si="9"/>
        <v>1.6247773155549026</v>
      </c>
      <c r="Q116" t="str">
        <f ca="1">IF(ABS(O116-P$2)&lt;0.0000001,ROW()-1,"")</f>
        <v/>
      </c>
    </row>
    <row r="117" spans="1:17" x14ac:dyDescent="0.25">
      <c r="A117">
        <v>116</v>
      </c>
      <c r="B117">
        <f t="shared" si="13"/>
        <v>0.34365900693802587</v>
      </c>
      <c r="C117">
        <f t="shared" si="13"/>
        <v>-0.34682904131307168</v>
      </c>
      <c r="D117">
        <f t="shared" si="12"/>
        <v>0.48825392671004142</v>
      </c>
      <c r="F117" t="str">
        <f t="shared" ca="1" si="10"/>
        <v/>
      </c>
      <c r="L117">
        <v>116</v>
      </c>
      <c r="M117">
        <f>(LOG(M$1,POWER(2,1/$A117))-ROUND(LOG(M$1,POWER(2,1/$A117)),0))*1200/$A117</f>
        <v>3.5550931752209571</v>
      </c>
      <c r="N117">
        <f>(LOG(N$1,POWER(2,1/$A117))-ROUND(LOG(N$1,POWER(2,1/$A117)),0))*1200/$A117</f>
        <v>-3.5878866342731555</v>
      </c>
      <c r="O117">
        <f t="shared" si="9"/>
        <v>5.0509026901038769</v>
      </c>
      <c r="Q117" t="str">
        <f ca="1">IF(ABS(O117-P$2)&lt;0.0000001,ROW()-1,"")</f>
        <v/>
      </c>
    </row>
    <row r="118" spans="1:17" x14ac:dyDescent="0.25">
      <c r="A118">
        <v>117</v>
      </c>
      <c r="B118">
        <f t="shared" si="13"/>
        <v>-0.33441289818057385</v>
      </c>
      <c r="C118">
        <f t="shared" si="13"/>
        <v>0.46052588073735023</v>
      </c>
      <c r="D118">
        <f t="shared" si="12"/>
        <v>0.56913625196295747</v>
      </c>
      <c r="F118" t="str">
        <f t="shared" ca="1" si="10"/>
        <v/>
      </c>
      <c r="L118">
        <v>117</v>
      </c>
      <c r="M118">
        <f>(LOG(M$1,POWER(2,1/$A118))-ROUND(LOG(M$1,POWER(2,1/$A118)),0))*1200/$A118</f>
        <v>-3.4298758787751162</v>
      </c>
      <c r="N118">
        <f>(LOG(N$1,POWER(2,1/$A118))-ROUND(LOG(N$1,POWER(2,1/$A118)),0))*1200/$A118</f>
        <v>4.7233423665369259</v>
      </c>
      <c r="O118">
        <f t="shared" si="9"/>
        <v>5.837294891927769</v>
      </c>
      <c r="Q118" t="str">
        <f ca="1">IF(ABS(O118-P$2)&lt;0.0000001,ROW()-1,"")</f>
        <v/>
      </c>
    </row>
    <row r="119" spans="1:17" x14ac:dyDescent="0.25">
      <c r="A119">
        <v>118</v>
      </c>
      <c r="B119">
        <f t="shared" si="13"/>
        <v>-1.2484803291954449E-2</v>
      </c>
      <c r="C119">
        <f t="shared" si="13"/>
        <v>0.26788080279641235</v>
      </c>
      <c r="D119">
        <f t="shared" si="12"/>
        <v>0.26817157720401535</v>
      </c>
      <c r="F119" t="str">
        <f t="shared" ca="1" si="10"/>
        <v/>
      </c>
      <c r="L119">
        <v>118</v>
      </c>
      <c r="M119">
        <f>(LOG(M$1,POWER(2,1/$A119))-ROUND(LOG(M$1,POWER(2,1/$A119)),0))*1200/$A119</f>
        <v>-0.12696410127411303</v>
      </c>
      <c r="N119">
        <f>(LOG(N$1,POWER(2,1/$A119))-ROUND(LOG(N$1,POWER(2,1/$A119)),0))*1200/$A119</f>
        <v>2.7242115538618203</v>
      </c>
      <c r="O119">
        <f t="shared" si="9"/>
        <v>2.7271685817357492</v>
      </c>
      <c r="Q119" t="str">
        <f ca="1">IF(ABS(O119-P$2)&lt;0.0000001,ROW()-1,"")</f>
        <v/>
      </c>
    </row>
    <row r="120" spans="1:17" x14ac:dyDescent="0.25">
      <c r="A120">
        <v>119</v>
      </c>
      <c r="B120">
        <f t="shared" ref="B120:C133" si="14">LOG(B$1,POWER(2,1/$A120))-ROUND(LOG(B$1,POWER(2,1/$A120)),0)</f>
        <v>0.30944329159444806</v>
      </c>
      <c r="C120">
        <f t="shared" si="14"/>
        <v>7.5235724852859676E-2</v>
      </c>
      <c r="D120">
        <f t="shared" ref="D120:D130" si="15">SQRT(POWER(B120,2)+POWER(C120,2))</f>
        <v>0.31845810557582266</v>
      </c>
      <c r="F120" t="str">
        <f t="shared" ca="1" si="10"/>
        <v/>
      </c>
      <c r="L120">
        <v>119</v>
      </c>
      <c r="M120">
        <f>(LOG(M$1,POWER(2,1/$A120))-ROUND(LOG(M$1,POWER(2,1/$A120)),0))*1200/$A120</f>
        <v>3.1204365538935939</v>
      </c>
      <c r="N120">
        <f>(LOG(N$1,POWER(2,1/$A120))-ROUND(LOG(N$1,POWER(2,1/$A120)),0))*1200/$A120</f>
        <v>0.7586795783481648</v>
      </c>
      <c r="O120">
        <f t="shared" si="9"/>
        <v>3.2113422411007329</v>
      </c>
      <c r="Q120" t="str">
        <f ca="1">IF(ABS(O120-P$2)&lt;0.0000001,ROW()-1,"")</f>
        <v/>
      </c>
    </row>
    <row r="121" spans="1:17" x14ac:dyDescent="0.25">
      <c r="A121">
        <v>120</v>
      </c>
      <c r="B121">
        <f t="shared" si="14"/>
        <v>-0.36862861351698939</v>
      </c>
      <c r="C121">
        <f t="shared" si="14"/>
        <v>-0.11740935308807821</v>
      </c>
      <c r="D121">
        <f t="shared" si="15"/>
        <v>0.38687467078631416</v>
      </c>
      <c r="F121" t="str">
        <f t="shared" ca="1" si="10"/>
        <v/>
      </c>
      <c r="L121">
        <v>120</v>
      </c>
      <c r="M121">
        <f>(LOG(M$1,POWER(2,1/$A121))-ROUND(LOG(M$1,POWER(2,1/$A121)),0))*1200/$A121</f>
        <v>-3.6862861351698939</v>
      </c>
      <c r="N121">
        <f>(LOG(N$1,POWER(2,1/$A121))-ROUND(LOG(N$1,POWER(2,1/$A121)),0))*1200/$A121</f>
        <v>-1.1740935308807821</v>
      </c>
      <c r="O121">
        <f t="shared" si="9"/>
        <v>3.8687467078631412</v>
      </c>
      <c r="Q121" t="str">
        <f ca="1">IF(ABS(O121-P$2)&lt;0.0000001,ROW()-1,"")</f>
        <v/>
      </c>
    </row>
    <row r="122" spans="1:17" x14ac:dyDescent="0.25">
      <c r="A122">
        <v>121</v>
      </c>
      <c r="B122">
        <f t="shared" si="14"/>
        <v>-4.6700518625868881E-2</v>
      </c>
      <c r="C122">
        <f t="shared" si="14"/>
        <v>-0.31005443102594654</v>
      </c>
      <c r="D122">
        <f t="shared" si="15"/>
        <v>0.31355173199768582</v>
      </c>
      <c r="F122" t="str">
        <f t="shared" ca="1" si="10"/>
        <v/>
      </c>
      <c r="L122">
        <v>121</v>
      </c>
      <c r="M122">
        <f>(LOG(M$1,POWER(2,1/$A122))-ROUND(LOG(M$1,POWER(2,1/$A122)),0))*1200/$A122</f>
        <v>-0.46314563926481533</v>
      </c>
      <c r="N122">
        <f>(LOG(N$1,POWER(2,1/$A122))-ROUND(LOG(N$1,POWER(2,1/$A122)),0))*1200/$A122</f>
        <v>-3.0749199771168252</v>
      </c>
      <c r="O122">
        <f t="shared" si="9"/>
        <v>3.1096039536960571</v>
      </c>
      <c r="Q122" t="str">
        <f ca="1">IF(ABS(O122-P$2)&lt;0.0000001,ROW()-1,"")</f>
        <v/>
      </c>
    </row>
    <row r="123" spans="1:17" x14ac:dyDescent="0.25">
      <c r="A123">
        <v>122</v>
      </c>
      <c r="B123">
        <f t="shared" si="14"/>
        <v>0.27522757626121575</v>
      </c>
      <c r="C123">
        <f t="shared" si="14"/>
        <v>0.49730049103135343</v>
      </c>
      <c r="D123">
        <f t="shared" si="15"/>
        <v>0.56838191131900795</v>
      </c>
      <c r="F123" t="str">
        <f t="shared" ca="1" si="10"/>
        <v/>
      </c>
      <c r="L123">
        <v>122</v>
      </c>
      <c r="M123">
        <f>(LOG(M$1,POWER(2,1/$A123))-ROUND(LOG(M$1,POWER(2,1/$A123)),0))*1200/$A123</f>
        <v>2.707156487815237</v>
      </c>
      <c r="N123">
        <f>(LOG(N$1,POWER(2,1/$A123))-ROUND(LOG(N$1,POWER(2,1/$A123)),0))*1200/$A123</f>
        <v>4.8914802396526564</v>
      </c>
      <c r="O123">
        <f t="shared" si="9"/>
        <v>5.590641750678766</v>
      </c>
      <c r="Q123" t="str">
        <f ca="1">IF(ABS(O123-P$2)&lt;0.0000001,ROW()-1,"")</f>
        <v/>
      </c>
    </row>
    <row r="124" spans="1:17" x14ac:dyDescent="0.25">
      <c r="A124">
        <v>123</v>
      </c>
      <c r="B124">
        <f t="shared" si="14"/>
        <v>-0.40284432885448496</v>
      </c>
      <c r="C124">
        <f t="shared" si="14"/>
        <v>0.30465541308529964</v>
      </c>
      <c r="D124">
        <f t="shared" si="15"/>
        <v>0.50507274130801694</v>
      </c>
      <c r="F124" t="str">
        <f t="shared" ca="1" si="10"/>
        <v/>
      </c>
      <c r="L124">
        <v>123</v>
      </c>
      <c r="M124">
        <f>(LOG(M$1,POWER(2,1/$A124))-ROUND(LOG(M$1,POWER(2,1/$A124)),0))*1200/$A124</f>
        <v>-3.930188574190097</v>
      </c>
      <c r="N124">
        <f>(LOG(N$1,POWER(2,1/$A124))-ROUND(LOG(N$1,POWER(2,1/$A124)),0))*1200/$A124</f>
        <v>2.9722479325395086</v>
      </c>
      <c r="O124">
        <f t="shared" si="9"/>
        <v>4.9275389395904083</v>
      </c>
      <c r="Q124" t="str">
        <f ca="1">IF(ABS(O124-P$2)&lt;0.0000001,ROW()-1,"")</f>
        <v/>
      </c>
    </row>
    <row r="125" spans="1:17" x14ac:dyDescent="0.25">
      <c r="A125">
        <v>124</v>
      </c>
      <c r="B125">
        <f t="shared" si="14"/>
        <v>-8.0916233969958284E-2</v>
      </c>
      <c r="C125">
        <f t="shared" si="14"/>
        <v>0.11201033513941638</v>
      </c>
      <c r="D125">
        <f t="shared" si="15"/>
        <v>0.13818014364562445</v>
      </c>
      <c r="F125" t="str">
        <f t="shared" ca="1" si="10"/>
        <v/>
      </c>
      <c r="L125">
        <v>124</v>
      </c>
      <c r="M125">
        <f>(LOG(M$1,POWER(2,1/$A125))-ROUND(LOG(M$1,POWER(2,1/$A125)),0))*1200/$A125</f>
        <v>-0.78306032874153175</v>
      </c>
      <c r="N125">
        <f>(LOG(N$1,POWER(2,1/$A125))-ROUND(LOG(N$1,POWER(2,1/$A125)),0))*1200/$A125</f>
        <v>1.0839709852201584</v>
      </c>
      <c r="O125">
        <f t="shared" si="9"/>
        <v>1.3372271965705591</v>
      </c>
      <c r="Q125">
        <f ca="1">IF(ABS(O125-P$2)&lt;0.0000001,ROW()-1,"")</f>
        <v>124</v>
      </c>
    </row>
    <row r="126" spans="1:17" x14ac:dyDescent="0.25">
      <c r="A126">
        <v>125</v>
      </c>
      <c r="B126">
        <f t="shared" si="14"/>
        <v>0.24101186091951377</v>
      </c>
      <c r="C126">
        <f t="shared" si="14"/>
        <v>-8.0634742800441472E-2</v>
      </c>
      <c r="D126">
        <f t="shared" si="15"/>
        <v>0.25414302833322105</v>
      </c>
      <c r="F126" t="str">
        <f t="shared" ca="1" si="10"/>
        <v/>
      </c>
      <c r="L126">
        <v>125</v>
      </c>
      <c r="M126">
        <f>(LOG(M$1,POWER(2,1/$A126))-ROUND(LOG(M$1,POWER(2,1/$A126)),0))*1200/$A126</f>
        <v>2.3137138648273323</v>
      </c>
      <c r="N126">
        <f>(LOG(N$1,POWER(2,1/$A126))-ROUND(LOG(N$1,POWER(2,1/$A126)),0))*1200/$A126</f>
        <v>-0.77409353088423816</v>
      </c>
      <c r="O126">
        <f t="shared" si="9"/>
        <v>2.4397730719989221</v>
      </c>
      <c r="Q126" t="str">
        <f ca="1">IF(ABS(O126-P$2)&lt;0.0000001,ROW()-1,"")</f>
        <v/>
      </c>
    </row>
    <row r="127" spans="1:17" x14ac:dyDescent="0.25">
      <c r="A127">
        <v>126</v>
      </c>
      <c r="B127">
        <f t="shared" si="14"/>
        <v>-0.43706004419289002</v>
      </c>
      <c r="C127">
        <f t="shared" si="14"/>
        <v>-0.27327982074251622</v>
      </c>
      <c r="D127">
        <f t="shared" si="15"/>
        <v>0.51546420113811275</v>
      </c>
      <c r="F127" t="str">
        <f t="shared" ca="1" si="10"/>
        <v/>
      </c>
      <c r="L127">
        <v>126</v>
      </c>
      <c r="M127">
        <f>(LOG(M$1,POWER(2,1/$A127))-ROUND(LOG(M$1,POWER(2,1/$A127)),0))*1200/$A127</f>
        <v>-4.1624766113608569</v>
      </c>
      <c r="N127">
        <f>(LOG(N$1,POWER(2,1/$A127))-ROUND(LOG(N$1,POWER(2,1/$A127)),0))*1200/$A127</f>
        <v>-2.6026649594525355</v>
      </c>
      <c r="O127">
        <f t="shared" si="9"/>
        <v>4.9091828679820262</v>
      </c>
      <c r="Q127" t="str">
        <f ca="1">IF(ABS(O127-P$2)&lt;0.0000001,ROW()-1,"")</f>
        <v/>
      </c>
    </row>
    <row r="128" spans="1:17" x14ac:dyDescent="0.25">
      <c r="A128">
        <v>127</v>
      </c>
      <c r="B128">
        <f t="shared" si="14"/>
        <v>-0.11513194930404325</v>
      </c>
      <c r="C128">
        <f t="shared" si="14"/>
        <v>-0.46592489868316989</v>
      </c>
      <c r="D128">
        <f t="shared" si="15"/>
        <v>0.47993893045206376</v>
      </c>
      <c r="F128" t="str">
        <f t="shared" ca="1" si="10"/>
        <v/>
      </c>
      <c r="L128">
        <v>127</v>
      </c>
      <c r="M128">
        <f>(LOG(M$1,POWER(2,1/$A128))-ROUND(LOG(M$1,POWER(2,1/$A128)),0))*1200/$A128</f>
        <v>-1.0878609383059203</v>
      </c>
      <c r="N128">
        <f>(LOG(N$1,POWER(2,1/$A128))-ROUND(LOG(N$1,POWER(2,1/$A128)),0))*1200/$A128</f>
        <v>-4.4024399875575106</v>
      </c>
      <c r="O128">
        <f t="shared" si="9"/>
        <v>4.5348560357675316</v>
      </c>
      <c r="Q128" t="str">
        <f ca="1">IF(ABS(O128-P$2)&lt;0.0000001,ROW()-1,"")</f>
        <v/>
      </c>
    </row>
    <row r="129" spans="1:17" x14ac:dyDescent="0.25">
      <c r="A129">
        <v>128</v>
      </c>
      <c r="B129">
        <f t="shared" si="14"/>
        <v>0.20679614558758885</v>
      </c>
      <c r="C129">
        <f t="shared" si="14"/>
        <v>0.34143002337958706</v>
      </c>
      <c r="D129">
        <f t="shared" si="15"/>
        <v>0.39917302851629216</v>
      </c>
      <c r="F129" t="str">
        <f t="shared" ca="1" si="10"/>
        <v/>
      </c>
      <c r="L129">
        <v>128</v>
      </c>
      <c r="M129">
        <f>(LOG(M$1,POWER(2,1/$A129))-ROUND(LOG(M$1,POWER(2,1/$A129)),0))*1200/$A129</f>
        <v>1.9387138648836455</v>
      </c>
      <c r="N129">
        <f>(LOG(N$1,POWER(2,1/$A129))-ROUND(LOG(N$1,POWER(2,1/$A129)),0))*1200/$A129</f>
        <v>3.2009064691836286</v>
      </c>
      <c r="O129">
        <f t="shared" si="9"/>
        <v>3.742247142340239</v>
      </c>
      <c r="Q129" t="str">
        <f ca="1">IF(ABS(O129-P$2)&lt;0.0000001,ROW()-1,"")</f>
        <v/>
      </c>
    </row>
    <row r="130" spans="1:17" x14ac:dyDescent="0.25">
      <c r="A130">
        <v>129</v>
      </c>
      <c r="B130">
        <f t="shared" si="14"/>
        <v>-0.4712757595272592</v>
      </c>
      <c r="C130">
        <f t="shared" si="14"/>
        <v>0.14878494543455645</v>
      </c>
      <c r="D130">
        <f t="shared" si="15"/>
        <v>0.49420421032803735</v>
      </c>
      <c r="F130" t="str">
        <f t="shared" ca="1" si="10"/>
        <v/>
      </c>
      <c r="L130">
        <v>129</v>
      </c>
      <c r="M130">
        <f>(LOG(M$1,POWER(2,1/$A130))-ROUND(LOG(M$1,POWER(2,1/$A130)),0))*1200/$A130</f>
        <v>-4.3839605537419457</v>
      </c>
      <c r="N130">
        <f>(LOG(N$1,POWER(2,1/$A130))-ROUND(LOG(N$1,POWER(2,1/$A130)),0))*1200/$A130</f>
        <v>1.3840460040423856</v>
      </c>
      <c r="O130">
        <f t="shared" ref="O130:O193" si="16">SQRT(POWER(M130,2)+POWER(N130,2))</f>
        <v>4.5972484681677885</v>
      </c>
      <c r="Q130" t="str">
        <f ca="1">IF(ABS(O130-P$2)&lt;0.0000001,ROW()-1,"")</f>
        <v/>
      </c>
    </row>
    <row r="131" spans="1:17" x14ac:dyDescent="0.25">
      <c r="A131">
        <v>130</v>
      </c>
      <c r="B131">
        <f t="shared" si="14"/>
        <v>-0.14934766464330096</v>
      </c>
      <c r="C131">
        <f t="shared" si="14"/>
        <v>-4.3860132511952088E-2</v>
      </c>
      <c r="D131">
        <f t="shared" ref="D131:D175" si="17">SQRT(POWER(B131,2)+POWER(C131,2))</f>
        <v>0.15565486230238323</v>
      </c>
      <c r="F131" t="str">
        <f t="shared" ref="F131:F194" ca="1" si="18">IF(ABS(D131-E$2)&lt;0.0000001,ROW()-1,"")</f>
        <v/>
      </c>
      <c r="L131">
        <v>130</v>
      </c>
      <c r="M131">
        <f>(LOG(M$1,POWER(2,1/$A131))-ROUND(LOG(M$1,POWER(2,1/$A131)),0))*1200/$A131</f>
        <v>-1.3785938274766243</v>
      </c>
      <c r="N131">
        <f>(LOG(N$1,POWER(2,1/$A131))-ROUND(LOG(N$1,POWER(2,1/$A131)),0))*1200/$A131</f>
        <v>-0.40486276164878848</v>
      </c>
      <c r="O131">
        <f t="shared" si="16"/>
        <v>1.4368141135604606</v>
      </c>
      <c r="Q131" t="str">
        <f ca="1">IF(ABS(O131-P$2)&lt;0.0000001,ROW()-1,"")</f>
        <v/>
      </c>
    </row>
    <row r="132" spans="1:17" x14ac:dyDescent="0.25">
      <c r="A132">
        <v>131</v>
      </c>
      <c r="B132">
        <f t="shared" si="14"/>
        <v>0.17258043023821301</v>
      </c>
      <c r="C132">
        <f t="shared" si="14"/>
        <v>-0.23650521046141648</v>
      </c>
      <c r="D132">
        <f t="shared" si="17"/>
        <v>0.29277759387734165</v>
      </c>
      <c r="F132" t="str">
        <f t="shared" ca="1" si="18"/>
        <v/>
      </c>
      <c r="L132">
        <v>131</v>
      </c>
      <c r="M132">
        <f>(LOG(M$1,POWER(2,1/$A132))-ROUND(LOG(M$1,POWER(2,1/$A132)),0))*1200/$A132</f>
        <v>1.5808894372966078</v>
      </c>
      <c r="N132">
        <f>(LOG(N$1,POWER(2,1/$A132))-ROUND(LOG(N$1,POWER(2,1/$A132)),0))*1200/$A132</f>
        <v>-2.1664599431580136</v>
      </c>
      <c r="O132">
        <f t="shared" si="16"/>
        <v>2.6819321576550381</v>
      </c>
      <c r="Q132" t="str">
        <f ca="1">IF(ABS(O132-P$2)&lt;0.0000001,ROW()-1,"")</f>
        <v/>
      </c>
    </row>
    <row r="133" spans="1:17" x14ac:dyDescent="0.25">
      <c r="A133">
        <v>132</v>
      </c>
      <c r="B133">
        <f t="shared" si="14"/>
        <v>0.49450852513569998</v>
      </c>
      <c r="C133">
        <f t="shared" si="14"/>
        <v>-0.42915028839155411</v>
      </c>
      <c r="D133">
        <f t="shared" si="17"/>
        <v>0.65475846803110482</v>
      </c>
      <c r="F133" t="str">
        <f t="shared" ca="1" si="18"/>
        <v/>
      </c>
      <c r="L133">
        <v>132</v>
      </c>
      <c r="M133">
        <f>(LOG(M$1,POWER(2,1/$A133))-ROUND(LOG(M$1,POWER(2,1/$A133)),0))*1200/$A133</f>
        <v>4.4955320466881821</v>
      </c>
      <c r="N133">
        <f>(LOG(N$1,POWER(2,1/$A133))-ROUND(LOG(N$1,POWER(2,1/$A133)),0))*1200/$A133</f>
        <v>-3.9013662581050372</v>
      </c>
      <c r="O133">
        <f t="shared" si="16"/>
        <v>5.9523497093736797</v>
      </c>
      <c r="Q133" t="str">
        <f ca="1">IF(ABS(O133-P$2)&lt;0.0000001,ROW()-1,"")</f>
        <v/>
      </c>
    </row>
    <row r="134" spans="1:17" x14ac:dyDescent="0.25">
      <c r="A134">
        <v>133</v>
      </c>
      <c r="B134">
        <f t="shared" ref="B134:C176" si="19">LOG(B$1,POWER(2,1/$A134))-ROUND(LOG(B$1,POWER(2,1/$A134)),0)</f>
        <v>-0.18356337998619665</v>
      </c>
      <c r="C134">
        <f t="shared" si="19"/>
        <v>0.37820463365483192</v>
      </c>
      <c r="D134">
        <f t="shared" si="17"/>
        <v>0.42039773951573817</v>
      </c>
      <c r="F134" t="str">
        <f t="shared" ca="1" si="18"/>
        <v/>
      </c>
      <c r="L134">
        <v>133</v>
      </c>
      <c r="M134">
        <f>(LOG(M$1,POWER(2,1/$A134))-ROUND(LOG(M$1,POWER(2,1/$A134)),0))*1200/$A134</f>
        <v>-1.6562109472438795</v>
      </c>
      <c r="N134">
        <f>(LOG(N$1,POWER(2,1/$A134))-ROUND(LOG(N$1,POWER(2,1/$A134)),0))*1200/$A134</f>
        <v>3.4123726344796865</v>
      </c>
      <c r="O134">
        <f t="shared" si="16"/>
        <v>3.793062311420194</v>
      </c>
      <c r="Q134" t="str">
        <f ca="1">IF(ABS(O134-P$2)&lt;0.0000001,ROW()-1,"")</f>
        <v/>
      </c>
    </row>
    <row r="135" spans="1:17" x14ac:dyDescent="0.25">
      <c r="A135">
        <v>134</v>
      </c>
      <c r="B135">
        <f t="shared" si="19"/>
        <v>0.13836471490287749</v>
      </c>
      <c r="C135">
        <f t="shared" si="19"/>
        <v>0.18555955571451932</v>
      </c>
      <c r="D135">
        <f t="shared" si="17"/>
        <v>0.23146736929235698</v>
      </c>
      <c r="F135" t="str">
        <f t="shared" ca="1" si="18"/>
        <v/>
      </c>
      <c r="L135">
        <v>134</v>
      </c>
      <c r="M135">
        <f>(LOG(M$1,POWER(2,1/$A135))-ROUND(LOG(M$1,POWER(2,1/$A135)),0))*1200/$A135</f>
        <v>1.2390869991302462</v>
      </c>
      <c r="N135">
        <f>(LOG(N$1,POWER(2,1/$A135))-ROUND(LOG(N$1,POWER(2,1/$A135)),0))*1200/$A135</f>
        <v>1.6617273646076356</v>
      </c>
      <c r="O135">
        <f t="shared" si="16"/>
        <v>2.0728421130658834</v>
      </c>
      <c r="Q135" t="str">
        <f ca="1">IF(ABS(O135-P$2)&lt;0.0000001,ROW()-1,"")</f>
        <v/>
      </c>
    </row>
    <row r="136" spans="1:17" x14ac:dyDescent="0.25">
      <c r="A136">
        <v>135</v>
      </c>
      <c r="B136">
        <f t="shared" si="19"/>
        <v>0.46029280978734732</v>
      </c>
      <c r="C136">
        <f t="shared" si="19"/>
        <v>-7.0855222313639388E-3</v>
      </c>
      <c r="D136">
        <f t="shared" si="17"/>
        <v>0.46034734208771344</v>
      </c>
      <c r="F136" t="str">
        <f t="shared" ca="1" si="18"/>
        <v/>
      </c>
      <c r="L136">
        <v>135</v>
      </c>
      <c r="M136">
        <f>(LOG(M$1,POWER(2,1/$A136))-ROUND(LOG(M$1,POWER(2,1/$A136)),0))*1200/$A136</f>
        <v>4.0914916425541987</v>
      </c>
      <c r="N136">
        <f>(LOG(N$1,POWER(2,1/$A136))-ROUND(LOG(N$1,POWER(2,1/$A136)),0))*1200/$A136</f>
        <v>-6.2982419834346118E-2</v>
      </c>
      <c r="O136">
        <f t="shared" si="16"/>
        <v>4.091976374113008</v>
      </c>
      <c r="Q136" t="str">
        <f ca="1">IF(ABS(O136-P$2)&lt;0.0000001,ROW()-1,"")</f>
        <v/>
      </c>
    </row>
    <row r="137" spans="1:17" x14ac:dyDescent="0.25">
      <c r="A137">
        <v>136</v>
      </c>
      <c r="B137">
        <f t="shared" si="19"/>
        <v>-0.21777909531414252</v>
      </c>
      <c r="C137">
        <f t="shared" si="19"/>
        <v>-0.19973060016030786</v>
      </c>
      <c r="D137">
        <f t="shared" si="17"/>
        <v>0.295499656507826</v>
      </c>
      <c r="F137" t="str">
        <f t="shared" ca="1" si="18"/>
        <v/>
      </c>
      <c r="L137">
        <v>136</v>
      </c>
      <c r="M137">
        <f>(LOG(M$1,POWER(2,1/$A137))-ROUND(LOG(M$1,POWER(2,1/$A137)),0))*1200/$A137</f>
        <v>-1.9215802527718457</v>
      </c>
      <c r="N137">
        <f>(LOG(N$1,POWER(2,1/$A137))-ROUND(LOG(N$1,POWER(2,1/$A137)),0))*1200/$A137</f>
        <v>-1.7623288249438929</v>
      </c>
      <c r="O137">
        <f t="shared" si="16"/>
        <v>2.6073499103631703</v>
      </c>
      <c r="Q137" t="str">
        <f ca="1">IF(ABS(O137-P$2)&lt;0.0000001,ROW()-1,"")</f>
        <v/>
      </c>
    </row>
    <row r="138" spans="1:17" x14ac:dyDescent="0.25">
      <c r="A138">
        <v>137</v>
      </c>
      <c r="B138">
        <f t="shared" si="19"/>
        <v>0.10414899956361978</v>
      </c>
      <c r="C138">
        <f t="shared" si="19"/>
        <v>-0.39237567811431973</v>
      </c>
      <c r="D138">
        <f t="shared" si="17"/>
        <v>0.40596266686208365</v>
      </c>
      <c r="F138" t="str">
        <f t="shared" ca="1" si="18"/>
        <v/>
      </c>
      <c r="L138">
        <v>137</v>
      </c>
      <c r="M138">
        <f>(LOG(M$1,POWER(2,1/$A138))-ROUND(LOG(M$1,POWER(2,1/$A138)),0))*1200/$A138</f>
        <v>0.91225401077623169</v>
      </c>
      <c r="N138">
        <f>(LOG(N$1,POWER(2,1/$A138))-ROUND(LOG(N$1,POWER(2,1/$A138)),0))*1200/$A138</f>
        <v>-3.4368672535560854</v>
      </c>
      <c r="O138">
        <f t="shared" si="16"/>
        <v>3.5558773739744556</v>
      </c>
      <c r="Q138" t="str">
        <f ca="1">IF(ABS(O138-P$2)&lt;0.0000001,ROW()-1,"")</f>
        <v/>
      </c>
    </row>
    <row r="139" spans="1:17" x14ac:dyDescent="0.25">
      <c r="A139">
        <v>138</v>
      </c>
      <c r="B139">
        <f t="shared" si="19"/>
        <v>0.42607709445132969</v>
      </c>
      <c r="C139">
        <f t="shared" si="19"/>
        <v>0.41497924394377605</v>
      </c>
      <c r="D139">
        <f t="shared" si="17"/>
        <v>0.59476841150168291</v>
      </c>
      <c r="F139" t="str">
        <f t="shared" ca="1" si="18"/>
        <v/>
      </c>
      <c r="L139">
        <v>138</v>
      </c>
      <c r="M139">
        <f>(LOG(M$1,POWER(2,1/$A139))-ROUND(LOG(M$1,POWER(2,1/$A139)),0))*1200/$A139</f>
        <v>3.7050182126202582</v>
      </c>
      <c r="N139">
        <f>(LOG(N$1,POWER(2,1/$A139))-ROUND(LOG(N$1,POWER(2,1/$A139)),0))*1200/$A139</f>
        <v>3.6085151647284874</v>
      </c>
      <c r="O139">
        <f t="shared" si="16"/>
        <v>5.1718992304494176</v>
      </c>
      <c r="Q139" t="str">
        <f ca="1">IF(ABS(O139-P$2)&lt;0.0000001,ROW()-1,"")</f>
        <v/>
      </c>
    </row>
    <row r="140" spans="1:17" x14ac:dyDescent="0.25">
      <c r="A140">
        <v>139</v>
      </c>
      <c r="B140">
        <f t="shared" si="19"/>
        <v>-0.25199481065754981</v>
      </c>
      <c r="C140">
        <f t="shared" si="19"/>
        <v>0.22233416600590772</v>
      </c>
      <c r="D140">
        <f t="shared" si="17"/>
        <v>0.33605634344835228</v>
      </c>
      <c r="F140" t="str">
        <f t="shared" ca="1" si="18"/>
        <v/>
      </c>
      <c r="L140">
        <v>139</v>
      </c>
      <c r="M140">
        <f>(LOG(M$1,POWER(2,1/$A140))-ROUND(LOG(M$1,POWER(2,1/$A140)),0))*1200/$A140</f>
        <v>-2.175494768266617</v>
      </c>
      <c r="N140">
        <f>(LOG(N$1,POWER(2,1/$A140))-ROUND(LOG(N$1,POWER(2,1/$A140)),0))*1200/$A140</f>
        <v>1.9194316489718652</v>
      </c>
      <c r="O140">
        <f t="shared" si="16"/>
        <v>2.9012058427195884</v>
      </c>
      <c r="Q140" t="str">
        <f ca="1">IF(ABS(O140-P$2)&lt;0.0000001,ROW()-1,"")</f>
        <v/>
      </c>
    </row>
    <row r="141" spans="1:17" x14ac:dyDescent="0.25">
      <c r="A141">
        <v>140</v>
      </c>
      <c r="B141">
        <f t="shared" si="19"/>
        <v>6.9933284232490678E-2</v>
      </c>
      <c r="C141">
        <f t="shared" si="19"/>
        <v>2.9689088066731983E-2</v>
      </c>
      <c r="D141">
        <f t="shared" si="17"/>
        <v>7.5974378534980444E-2</v>
      </c>
      <c r="F141" t="str">
        <f t="shared" ca="1" si="18"/>
        <v/>
      </c>
      <c r="L141">
        <v>140</v>
      </c>
      <c r="M141">
        <f>(LOG(M$1,POWER(2,1/$A141))-ROUND(LOG(M$1,POWER(2,1/$A141)),0))*1200/$A141</f>
        <v>0.59942815056420584</v>
      </c>
      <c r="N141">
        <f>(LOG(N$1,POWER(2,1/$A141))-ROUND(LOG(N$1,POWER(2,1/$A141)),0))*1200/$A141</f>
        <v>0.25447789771484558</v>
      </c>
      <c r="O141">
        <f t="shared" si="16"/>
        <v>0.65120895887126096</v>
      </c>
      <c r="Q141" t="str">
        <f ca="1">IF(ABS(O141-P$2)&lt;0.0000001,ROW()-1,"")</f>
        <v/>
      </c>
    </row>
    <row r="142" spans="1:17" x14ac:dyDescent="0.25">
      <c r="A142">
        <v>141</v>
      </c>
      <c r="B142">
        <f t="shared" si="19"/>
        <v>0.39186137911190144</v>
      </c>
      <c r="C142">
        <f t="shared" si="19"/>
        <v>-0.16295598988534721</v>
      </c>
      <c r="D142">
        <f t="shared" si="17"/>
        <v>0.42439367935796912</v>
      </c>
      <c r="F142" t="str">
        <f t="shared" ca="1" si="18"/>
        <v/>
      </c>
      <c r="L142">
        <v>141</v>
      </c>
      <c r="M142">
        <f>(LOG(M$1,POWER(2,1/$A142))-ROUND(LOG(M$1,POWER(2,1/$A142)),0))*1200/$A142</f>
        <v>3.3349904605268206</v>
      </c>
      <c r="N142">
        <f>(LOG(N$1,POWER(2,1/$A142))-ROUND(LOG(N$1,POWER(2,1/$A142)),0))*1200/$A142</f>
        <v>-1.3868594883859338</v>
      </c>
      <c r="O142">
        <f t="shared" si="16"/>
        <v>3.6118611009188863</v>
      </c>
      <c r="Q142" t="str">
        <f ca="1">IF(ABS(O142-P$2)&lt;0.0000001,ROW()-1,"")</f>
        <v/>
      </c>
    </row>
    <row r="143" spans="1:17" x14ac:dyDescent="0.25">
      <c r="A143">
        <v>142</v>
      </c>
      <c r="B143">
        <f t="shared" si="19"/>
        <v>-0.28621052599794439</v>
      </c>
      <c r="C143">
        <f t="shared" si="19"/>
        <v>-0.35560106782429557</v>
      </c>
      <c r="D143">
        <f t="shared" si="17"/>
        <v>0.45647407881477703</v>
      </c>
      <c r="F143" t="str">
        <f t="shared" ca="1" si="18"/>
        <v/>
      </c>
      <c r="L143">
        <v>142</v>
      </c>
      <c r="M143">
        <f>(LOG(M$1,POWER(2,1/$A143))-ROUND(LOG(M$1,POWER(2,1/$A143)),0))*1200/$A143</f>
        <v>-2.4186805013910795</v>
      </c>
      <c r="N143">
        <f>(LOG(N$1,POWER(2,1/$A143))-ROUND(LOG(N$1,POWER(2,1/$A143)),0))*1200/$A143</f>
        <v>-3.0050794464024979</v>
      </c>
      <c r="O143">
        <f t="shared" si="16"/>
        <v>3.8575274266037494</v>
      </c>
      <c r="Q143" t="str">
        <f ca="1">IF(ABS(O143-P$2)&lt;0.0000001,ROW()-1,"")</f>
        <v/>
      </c>
    </row>
    <row r="144" spans="1:17" x14ac:dyDescent="0.25">
      <c r="A144">
        <v>143</v>
      </c>
      <c r="B144">
        <f t="shared" si="19"/>
        <v>3.5717568887605466E-2</v>
      </c>
      <c r="C144">
        <f t="shared" si="19"/>
        <v>0.45175385423107173</v>
      </c>
      <c r="D144">
        <f t="shared" si="17"/>
        <v>0.4531636454305103</v>
      </c>
      <c r="F144" t="str">
        <f t="shared" ca="1" si="18"/>
        <v/>
      </c>
      <c r="L144">
        <v>143</v>
      </c>
      <c r="M144">
        <f>(LOG(M$1,POWER(2,1/$A144))-ROUND(LOG(M$1,POWER(2,1/$A144)),0))*1200/$A144</f>
        <v>0.29972785080508085</v>
      </c>
      <c r="N144">
        <f>(LOG(N$1,POWER(2,1/$A144))-ROUND(LOG(N$1,POWER(2,1/$A144)),0))*1200/$A144</f>
        <v>3.7909414341068954</v>
      </c>
      <c r="O144">
        <f t="shared" si="16"/>
        <v>3.8027718497665197</v>
      </c>
      <c r="Q144" t="str">
        <f ca="1">IF(ABS(O144-P$2)&lt;0.0000001,ROW()-1,"")</f>
        <v/>
      </c>
    </row>
    <row r="145" spans="1:17" x14ac:dyDescent="0.25">
      <c r="A145">
        <v>144</v>
      </c>
      <c r="B145">
        <f t="shared" si="19"/>
        <v>0.35764566378259133</v>
      </c>
      <c r="C145">
        <f t="shared" si="19"/>
        <v>0.25910877629792139</v>
      </c>
      <c r="D145">
        <f t="shared" si="17"/>
        <v>0.44164213881501008</v>
      </c>
      <c r="F145" t="str">
        <f t="shared" ca="1" si="18"/>
        <v/>
      </c>
      <c r="L145">
        <v>144</v>
      </c>
      <c r="M145">
        <f>(LOG(M$1,POWER(2,1/$A145))-ROUND(LOG(M$1,POWER(2,1/$A145)),0))*1200/$A145</f>
        <v>2.9803805315215945</v>
      </c>
      <c r="N145">
        <f>(LOG(N$1,POWER(2,1/$A145))-ROUND(LOG(N$1,POWER(2,1/$A145)),0))*1200/$A145</f>
        <v>2.1592398024826784</v>
      </c>
      <c r="O145">
        <f t="shared" si="16"/>
        <v>3.6803511567917506</v>
      </c>
      <c r="Q145" t="str">
        <f ca="1">IF(ABS(O145-P$2)&lt;0.0000001,ROW()-1,"")</f>
        <v/>
      </c>
    </row>
    <row r="146" spans="1:17" x14ac:dyDescent="0.25">
      <c r="A146">
        <v>145</v>
      </c>
      <c r="B146">
        <f t="shared" si="19"/>
        <v>-0.32042624133401887</v>
      </c>
      <c r="C146">
        <f t="shared" si="19"/>
        <v>6.6463698350730738E-2</v>
      </c>
      <c r="D146">
        <f t="shared" si="17"/>
        <v>0.32724669491670016</v>
      </c>
      <c r="F146" t="str">
        <f t="shared" ca="1" si="18"/>
        <v/>
      </c>
      <c r="L146">
        <v>145</v>
      </c>
      <c r="M146">
        <f>(LOG(M$1,POWER(2,1/$A146))-ROUND(LOG(M$1,POWER(2,1/$A146)),0))*1200/$A146</f>
        <v>-2.6518033765573974</v>
      </c>
      <c r="N146">
        <f>(LOG(N$1,POWER(2,1/$A146))-ROUND(LOG(N$1,POWER(2,1/$A146)),0))*1200/$A146</f>
        <v>0.55004440014397848</v>
      </c>
      <c r="O146">
        <f t="shared" si="16"/>
        <v>2.7082485096554492</v>
      </c>
      <c r="Q146" t="str">
        <f ca="1">IF(ABS(O146-P$2)&lt;0.0000001,ROW()-1,"")</f>
        <v/>
      </c>
    </row>
    <row r="147" spans="1:17" x14ac:dyDescent="0.25">
      <c r="A147">
        <v>146</v>
      </c>
      <c r="B147">
        <f t="shared" si="19"/>
        <v>1.5018535492004048E-3</v>
      </c>
      <c r="C147">
        <f t="shared" si="19"/>
        <v>-0.12618137959668729</v>
      </c>
      <c r="D147">
        <f t="shared" si="17"/>
        <v>0.12619031706516368</v>
      </c>
      <c r="F147" t="str">
        <f t="shared" ca="1" si="18"/>
        <v/>
      </c>
      <c r="L147">
        <v>146</v>
      </c>
      <c r="M147">
        <f>(LOG(M$1,POWER(2,1/$A147))-ROUND(LOG(M$1,POWER(2,1/$A147)),0))*1200/$A147</f>
        <v>1.2344001774249902E-2</v>
      </c>
      <c r="N147">
        <f>(LOG(N$1,POWER(2,1/$A147))-ROUND(LOG(N$1,POWER(2,1/$A147)),0))*1200/$A147</f>
        <v>-1.0371072295618133</v>
      </c>
      <c r="O147">
        <f t="shared" si="16"/>
        <v>1.0371806882068246</v>
      </c>
      <c r="Q147" t="str">
        <f ca="1">IF(ABS(O147-P$2)&lt;0.0000001,ROW()-1,"")</f>
        <v/>
      </c>
    </row>
    <row r="148" spans="1:17" x14ac:dyDescent="0.25">
      <c r="A148">
        <v>147</v>
      </c>
      <c r="B148">
        <f t="shared" si="19"/>
        <v>0.32342994844560735</v>
      </c>
      <c r="C148">
        <f t="shared" si="19"/>
        <v>-0.31882645752813232</v>
      </c>
      <c r="D148">
        <f t="shared" si="17"/>
        <v>0.45415552575243007</v>
      </c>
      <c r="F148" t="str">
        <f t="shared" ca="1" si="18"/>
        <v/>
      </c>
      <c r="L148">
        <v>147</v>
      </c>
      <c r="M148">
        <f>(LOG(M$1,POWER(2,1/$A148))-ROUND(LOG(M$1,POWER(2,1/$A148)),0))*1200/$A148</f>
        <v>2.6402444771069988</v>
      </c>
      <c r="N148">
        <f>(LOG(N$1,POWER(2,1/$A148))-ROUND(LOG(N$1,POWER(2,1/$A148)),0))*1200/$A148</f>
        <v>-2.6026649594133251</v>
      </c>
      <c r="O148">
        <f t="shared" si="16"/>
        <v>3.707392046958613</v>
      </c>
      <c r="Q148" t="str">
        <f ca="1">IF(ABS(O148-P$2)&lt;0.0000001,ROW()-1,"")</f>
        <v/>
      </c>
    </row>
    <row r="149" spans="1:17" x14ac:dyDescent="0.25">
      <c r="A149">
        <v>148</v>
      </c>
      <c r="B149">
        <f t="shared" si="19"/>
        <v>-0.3546419566632153</v>
      </c>
      <c r="C149">
        <f t="shared" si="19"/>
        <v>0.48852846453405618</v>
      </c>
      <c r="D149">
        <f t="shared" si="17"/>
        <v>0.60368118911054069</v>
      </c>
      <c r="F149" t="str">
        <f t="shared" ca="1" si="18"/>
        <v/>
      </c>
      <c r="L149">
        <v>148</v>
      </c>
      <c r="M149">
        <f>(LOG(M$1,POWER(2,1/$A149))-ROUND(LOG(M$1,POWER(2,1/$A149)),0))*1200/$A149</f>
        <v>-2.8754753242963402</v>
      </c>
      <c r="N149">
        <f>(LOG(N$1,POWER(2,1/$A149))-ROUND(LOG(N$1,POWER(2,1/$A149)),0))*1200/$A149</f>
        <v>3.9610416043301853</v>
      </c>
      <c r="O149">
        <f t="shared" si="16"/>
        <v>4.8947123441395197</v>
      </c>
      <c r="Q149" t="str">
        <f ca="1">IF(ABS(O149-P$2)&lt;0.0000001,ROW()-1,"")</f>
        <v/>
      </c>
    </row>
    <row r="150" spans="1:17" x14ac:dyDescent="0.25">
      <c r="A150">
        <v>149</v>
      </c>
      <c r="B150">
        <f t="shared" si="19"/>
        <v>-3.2713861780052866E-2</v>
      </c>
      <c r="C150">
        <f t="shared" si="19"/>
        <v>0.29588338658658131</v>
      </c>
      <c r="D150">
        <f t="shared" si="17"/>
        <v>0.29768637054878533</v>
      </c>
      <c r="F150" t="str">
        <f t="shared" ca="1" si="18"/>
        <v/>
      </c>
      <c r="L150">
        <v>149</v>
      </c>
      <c r="M150">
        <f>(LOG(M$1,POWER(2,1/$A150))-ROUND(LOG(M$1,POWER(2,1/$A150)),0))*1200/$A150</f>
        <v>-0.26346734319505666</v>
      </c>
      <c r="N150">
        <f>(LOG(N$1,POWER(2,1/$A150))-ROUND(LOG(N$1,POWER(2,1/$A150)),0))*1200/$A150</f>
        <v>2.3829534490194466</v>
      </c>
      <c r="O150">
        <f t="shared" si="16"/>
        <v>2.3974741252251168</v>
      </c>
      <c r="Q150" t="str">
        <f ca="1">IF(ABS(O150-P$2)&lt;0.0000001,ROW()-1,"")</f>
        <v/>
      </c>
    </row>
    <row r="151" spans="1:17" x14ac:dyDescent="0.25">
      <c r="A151">
        <v>150</v>
      </c>
      <c r="B151">
        <f t="shared" si="19"/>
        <v>0.28921423310123373</v>
      </c>
      <c r="C151">
        <f t="shared" si="19"/>
        <v>0.1032383086368327</v>
      </c>
      <c r="D151">
        <f t="shared" si="17"/>
        <v>0.30708796947866368</v>
      </c>
      <c r="F151" t="str">
        <f t="shared" ca="1" si="18"/>
        <v/>
      </c>
      <c r="L151">
        <v>150</v>
      </c>
      <c r="M151">
        <f>(LOG(M$1,POWER(2,1/$A151))-ROUND(LOG(M$1,POWER(2,1/$A151)),0))*1200/$A151</f>
        <v>2.3137138648098698</v>
      </c>
      <c r="N151">
        <f>(LOG(N$1,POWER(2,1/$A151))-ROUND(LOG(N$1,POWER(2,1/$A151)),0))*1200/$A151</f>
        <v>0.82590646909466159</v>
      </c>
      <c r="O151">
        <f t="shared" si="16"/>
        <v>2.4567037558293094</v>
      </c>
      <c r="Q151" t="str">
        <f ca="1">IF(ABS(O151-P$2)&lt;0.0000001,ROW()-1,"")</f>
        <v/>
      </c>
    </row>
    <row r="152" spans="1:17" x14ac:dyDescent="0.25">
      <c r="A152">
        <v>151</v>
      </c>
      <c r="B152">
        <f t="shared" si="19"/>
        <v>-0.388857672015547</v>
      </c>
      <c r="C152">
        <f t="shared" si="19"/>
        <v>-8.9406769310585332E-2</v>
      </c>
      <c r="D152">
        <f t="shared" si="17"/>
        <v>0.39900358329707636</v>
      </c>
      <c r="F152" t="str">
        <f t="shared" ca="1" si="18"/>
        <v/>
      </c>
      <c r="L152">
        <v>151</v>
      </c>
      <c r="M152">
        <f>(LOG(M$1,POWER(2,1/$A152))-ROUND(LOG(M$1,POWER(2,1/$A152)),0))*1200/$A152</f>
        <v>-3.0902596451566651</v>
      </c>
      <c r="N152">
        <f>(LOG(N$1,POWER(2,1/$A152))-ROUND(LOG(N$1,POWER(2,1/$A152)),0))*1200/$A152</f>
        <v>-0.71051737200465159</v>
      </c>
      <c r="O152">
        <f t="shared" si="16"/>
        <v>3.1708894036853752</v>
      </c>
      <c r="Q152" t="str">
        <f ca="1">IF(ABS(O152-P$2)&lt;0.0000001,ROW()-1,"")</f>
        <v/>
      </c>
    </row>
    <row r="153" spans="1:17" x14ac:dyDescent="0.25">
      <c r="A153">
        <v>152</v>
      </c>
      <c r="B153">
        <f t="shared" si="19"/>
        <v>-6.6929577123346462E-2</v>
      </c>
      <c r="C153">
        <f t="shared" si="19"/>
        <v>-0.28205184724708943</v>
      </c>
      <c r="D153">
        <f t="shared" si="17"/>
        <v>0.28988413690542891</v>
      </c>
      <c r="F153" t="str">
        <f t="shared" ca="1" si="18"/>
        <v/>
      </c>
      <c r="L153">
        <v>152</v>
      </c>
      <c r="M153">
        <f>(LOG(M$1,POWER(2,1/$A153))-ROUND(LOG(M$1,POWER(2,1/$A153)),0))*1200/$A153</f>
        <v>-0.52839139834220894</v>
      </c>
      <c r="N153">
        <f>(LOG(N$1,POWER(2,1/$A153))-ROUND(LOG(N$1,POWER(2,1/$A153)),0))*1200/$A153</f>
        <v>-2.226725109845443</v>
      </c>
      <c r="O153">
        <f t="shared" si="16"/>
        <v>2.2885589755691758</v>
      </c>
      <c r="Q153" t="str">
        <f ca="1">IF(ABS(O153-P$2)&lt;0.0000001,ROW()-1,"")</f>
        <v/>
      </c>
    </row>
    <row r="154" spans="1:17" x14ac:dyDescent="0.25">
      <c r="A154">
        <v>153</v>
      </c>
      <c r="B154">
        <f t="shared" si="19"/>
        <v>0.25499851777169624</v>
      </c>
      <c r="C154">
        <f t="shared" si="19"/>
        <v>-0.47469692518018292</v>
      </c>
      <c r="D154">
        <f t="shared" si="17"/>
        <v>0.53885194148419124</v>
      </c>
      <c r="F154" t="str">
        <f t="shared" ca="1" si="18"/>
        <v/>
      </c>
      <c r="L154">
        <v>153</v>
      </c>
      <c r="M154">
        <f>(LOG(M$1,POWER(2,1/$A154))-ROUND(LOG(M$1,POWER(2,1/$A154)),0))*1200/$A154</f>
        <v>1.9999883746799705</v>
      </c>
      <c r="N154">
        <f>(LOG(N$1,POWER(2,1/$A154))-ROUND(LOG(N$1,POWER(2,1/$A154)),0))*1200/$A154</f>
        <v>-3.7231131386681011</v>
      </c>
      <c r="O154">
        <f t="shared" si="16"/>
        <v>4.2262897371309114</v>
      </c>
      <c r="Q154" t="str">
        <f ca="1">IF(ABS(O154-P$2)&lt;0.0000001,ROW()-1,"")</f>
        <v/>
      </c>
    </row>
    <row r="155" spans="1:17" x14ac:dyDescent="0.25">
      <c r="A155">
        <v>154</v>
      </c>
      <c r="B155">
        <f t="shared" si="19"/>
        <v>-0.42307338735417943</v>
      </c>
      <c r="C155">
        <f t="shared" si="19"/>
        <v>0.33265799686142827</v>
      </c>
      <c r="D155">
        <f t="shared" si="17"/>
        <v>0.53819367700038767</v>
      </c>
      <c r="F155" t="str">
        <f t="shared" ca="1" si="18"/>
        <v/>
      </c>
      <c r="L155">
        <v>154</v>
      </c>
      <c r="M155">
        <f>(LOG(M$1,POWER(2,1/$A155))-ROUND(LOG(M$1,POWER(2,1/$A155)),0))*1200/$A155</f>
        <v>-3.2966757456169824</v>
      </c>
      <c r="N155">
        <f>(LOG(N$1,POWER(2,1/$A155))-ROUND(LOG(N$1,POWER(2,1/$A155)),0))*1200/$A155</f>
        <v>2.5921402352838565</v>
      </c>
      <c r="O155">
        <f t="shared" si="16"/>
        <v>4.1937169636393845</v>
      </c>
      <c r="Q155" t="str">
        <f ca="1">IF(ABS(O155-P$2)&lt;0.0000001,ROW()-1,"")</f>
        <v/>
      </c>
    </row>
    <row r="156" spans="1:17" x14ac:dyDescent="0.25">
      <c r="A156">
        <v>155</v>
      </c>
      <c r="B156">
        <f t="shared" si="19"/>
        <v>-0.10114529245879567</v>
      </c>
      <c r="C156">
        <f t="shared" si="19"/>
        <v>0.14001291892867584</v>
      </c>
      <c r="D156">
        <f t="shared" si="17"/>
        <v>0.17272517955846295</v>
      </c>
      <c r="F156" t="str">
        <f t="shared" ca="1" si="18"/>
        <v/>
      </c>
      <c r="L156">
        <v>155</v>
      </c>
      <c r="M156">
        <f>(LOG(M$1,POWER(2,1/$A156))-ROUND(LOG(M$1,POWER(2,1/$A156)),0))*1200/$A156</f>
        <v>-0.78306032871325681</v>
      </c>
      <c r="N156">
        <f>(LOG(N$1,POWER(2,1/$A156))-ROUND(LOG(N$1,POWER(2,1/$A156)),0))*1200/$A156</f>
        <v>1.0839709852542645</v>
      </c>
      <c r="O156">
        <f t="shared" si="16"/>
        <v>1.3372271965816485</v>
      </c>
      <c r="Q156">
        <f ca="1">IF(ABS(O156-P$2)&lt;0.0000001,ROW()-1,"")</f>
        <v>155</v>
      </c>
    </row>
    <row r="157" spans="1:17" x14ac:dyDescent="0.25">
      <c r="A157">
        <v>156</v>
      </c>
      <c r="B157">
        <f t="shared" si="19"/>
        <v>0.22078280242516257</v>
      </c>
      <c r="C157">
        <f t="shared" si="19"/>
        <v>-5.2632159017775848E-2</v>
      </c>
      <c r="D157">
        <f t="shared" si="17"/>
        <v>0.22696957948055685</v>
      </c>
      <c r="F157" t="str">
        <f t="shared" ca="1" si="18"/>
        <v/>
      </c>
      <c r="L157">
        <v>156</v>
      </c>
      <c r="M157">
        <f>(LOG(M$1,POWER(2,1/$A157))-ROUND(LOG(M$1,POWER(2,1/$A157)),0))*1200/$A157</f>
        <v>1.6983292494243274</v>
      </c>
      <c r="N157">
        <f>(LOG(N$1,POWER(2,1/$A157))-ROUND(LOG(N$1,POWER(2,1/$A157)),0))*1200/$A157</f>
        <v>-0.40486276167519886</v>
      </c>
      <c r="O157">
        <f t="shared" si="16"/>
        <v>1.7459198421581297</v>
      </c>
      <c r="Q157" t="str">
        <f ca="1">IF(ABS(O157-P$2)&lt;0.0000001,ROW()-1,"")</f>
        <v/>
      </c>
    </row>
    <row r="158" spans="1:17" x14ac:dyDescent="0.25">
      <c r="A158">
        <v>157</v>
      </c>
      <c r="B158">
        <f t="shared" si="19"/>
        <v>-0.45728910268536538</v>
      </c>
      <c r="C158">
        <f t="shared" si="19"/>
        <v>-0.2452772369576337</v>
      </c>
      <c r="D158">
        <f t="shared" si="17"/>
        <v>0.51891641562428703</v>
      </c>
      <c r="F158" t="str">
        <f t="shared" ca="1" si="18"/>
        <v/>
      </c>
      <c r="L158">
        <v>157</v>
      </c>
      <c r="M158">
        <f>(LOG(M$1,POWER(2,1/$A158))-ROUND(LOG(M$1,POWER(2,1/$A158)),0))*1200/$A158</f>
        <v>-3.4952033326269967</v>
      </c>
      <c r="N158">
        <f>(LOG(N$1,POWER(2,1/$A158))-ROUND(LOG(N$1,POWER(2,1/$A158)),0))*1200/$A158</f>
        <v>-1.8747304735615316</v>
      </c>
      <c r="O158">
        <f t="shared" si="16"/>
        <v>3.9662401194213026</v>
      </c>
      <c r="Q158" t="str">
        <f ca="1">IF(ABS(O158-P$2)&lt;0.0000001,ROW()-1,"")</f>
        <v/>
      </c>
    </row>
    <row r="159" spans="1:17" x14ac:dyDescent="0.25">
      <c r="A159">
        <v>158</v>
      </c>
      <c r="B159">
        <f t="shared" si="19"/>
        <v>-0.1353610077983376</v>
      </c>
      <c r="C159">
        <f t="shared" si="19"/>
        <v>-0.43792231490044742</v>
      </c>
      <c r="D159">
        <f t="shared" si="17"/>
        <v>0.45836509064276293</v>
      </c>
      <c r="F159" t="str">
        <f t="shared" ca="1" si="18"/>
        <v/>
      </c>
      <c r="L159">
        <v>158</v>
      </c>
      <c r="M159">
        <f>(LOG(M$1,POWER(2,1/$A159))-ROUND(LOG(M$1,POWER(2,1/$A159)),0))*1200/$A159</f>
        <v>-1.0280582870759818</v>
      </c>
      <c r="N159">
        <f>(LOG(N$1,POWER(2,1/$A159))-ROUND(LOG(N$1,POWER(2,1/$A159)),0))*1200/$A159</f>
        <v>-3.3259922650666893</v>
      </c>
      <c r="O159">
        <f t="shared" si="16"/>
        <v>3.4812538529830093</v>
      </c>
      <c r="Q159" t="str">
        <f ca="1">IF(ABS(O159-P$2)&lt;0.0000001,ROW()-1,"")</f>
        <v/>
      </c>
    </row>
    <row r="160" spans="1:17" x14ac:dyDescent="0.25">
      <c r="A160">
        <v>159</v>
      </c>
      <c r="B160">
        <f t="shared" si="19"/>
        <v>0.18656708708437009</v>
      </c>
      <c r="C160">
        <f t="shared" si="19"/>
        <v>0.36943260715150927</v>
      </c>
      <c r="D160">
        <f t="shared" si="17"/>
        <v>0.41386921751914374</v>
      </c>
      <c r="F160" t="str">
        <f t="shared" ca="1" si="18"/>
        <v/>
      </c>
      <c r="L160">
        <v>159</v>
      </c>
      <c r="M160">
        <f>(LOG(M$1,POWER(2,1/$A160))-ROUND(LOG(M$1,POWER(2,1/$A160)),0))*1200/$A160</f>
        <v>1.4080534874292081</v>
      </c>
      <c r="N160">
        <f>(LOG(N$1,POWER(2,1/$A160))-ROUND(LOG(N$1,POWER(2,1/$A160)),0))*1200/$A160</f>
        <v>2.7881706200113907</v>
      </c>
      <c r="O160">
        <f t="shared" si="16"/>
        <v>3.1235412642954246</v>
      </c>
      <c r="Q160" t="str">
        <f ca="1">IF(ABS(O160-P$2)&lt;0.0000001,ROW()-1,"")</f>
        <v/>
      </c>
    </row>
    <row r="161" spans="1:17" x14ac:dyDescent="0.25">
      <c r="A161">
        <v>160</v>
      </c>
      <c r="B161">
        <f t="shared" si="19"/>
        <v>-0.49150481801353862</v>
      </c>
      <c r="C161">
        <f t="shared" si="19"/>
        <v>0.1767875292269423</v>
      </c>
      <c r="D161">
        <f t="shared" si="17"/>
        <v>0.52233209418978721</v>
      </c>
      <c r="F161" t="str">
        <f t="shared" ca="1" si="18"/>
        <v/>
      </c>
      <c r="L161">
        <v>160</v>
      </c>
      <c r="M161">
        <f>(LOG(M$1,POWER(2,1/$A161))-ROUND(LOG(M$1,POWER(2,1/$A161)),0))*1200/$A161</f>
        <v>-3.6862861351015397</v>
      </c>
      <c r="N161">
        <f>(LOG(N$1,POWER(2,1/$A161))-ROUND(LOG(N$1,POWER(2,1/$A161)),0))*1200/$A161</f>
        <v>1.3259064692020672</v>
      </c>
      <c r="O161">
        <f t="shared" si="16"/>
        <v>3.9174907064234037</v>
      </c>
      <c r="Q161" t="str">
        <f ca="1">IF(ABS(O161-P$2)&lt;0.0000001,ROW()-1,"")</f>
        <v/>
      </c>
    </row>
    <row r="162" spans="1:17" x14ac:dyDescent="0.25">
      <c r="A162">
        <v>161</v>
      </c>
      <c r="B162">
        <f t="shared" si="19"/>
        <v>-0.16957672313611738</v>
      </c>
      <c r="C162">
        <f t="shared" si="19"/>
        <v>-1.5857548727467474E-2</v>
      </c>
      <c r="D162">
        <f t="shared" si="17"/>
        <v>0.17031654905271953</v>
      </c>
      <c r="F162" t="str">
        <f t="shared" ca="1" si="18"/>
        <v/>
      </c>
      <c r="L162">
        <v>161</v>
      </c>
      <c r="M162">
        <f>(LOG(M$1,POWER(2,1/$A162))-ROUND(LOG(M$1,POWER(2,1/$A162)),0))*1200/$A162</f>
        <v>-1.2639258867288252</v>
      </c>
      <c r="N162">
        <f>(LOG(N$1,POWER(2,1/$A162))-ROUND(LOG(N$1,POWER(2,1/$A162)),0))*1200/$A162</f>
        <v>-0.11819290976994391</v>
      </c>
      <c r="O162">
        <f t="shared" si="16"/>
        <v>1.2694401171631269</v>
      </c>
      <c r="Q162" t="str">
        <f ca="1">IF(ABS(O162-P$2)&lt;0.0000001,ROW()-1,"")</f>
        <v/>
      </c>
    </row>
    <row r="163" spans="1:17" x14ac:dyDescent="0.25">
      <c r="A163">
        <v>162</v>
      </c>
      <c r="B163">
        <f t="shared" si="19"/>
        <v>0.15235137175227464</v>
      </c>
      <c r="C163">
        <f t="shared" si="19"/>
        <v>-0.20850262666863273</v>
      </c>
      <c r="D163">
        <f t="shared" si="17"/>
        <v>0.25823300680300154</v>
      </c>
      <c r="F163" t="str">
        <f t="shared" ca="1" si="18"/>
        <v/>
      </c>
      <c r="L163">
        <v>162</v>
      </c>
      <c r="M163">
        <f>(LOG(M$1,POWER(2,1/$A163))-ROUND(LOG(M$1,POWER(2,1/$A163)),0))*1200/$A163</f>
        <v>1.1285286796464788</v>
      </c>
      <c r="N163">
        <f>(LOG(N$1,POWER(2,1/$A163))-ROUND(LOG(N$1,POWER(2,1/$A163)),0))*1200/$A163</f>
        <v>-1.5444639012491312</v>
      </c>
      <c r="O163">
        <f t="shared" si="16"/>
        <v>1.9128370874296408</v>
      </c>
      <c r="Q163" t="str">
        <f ca="1">IF(ABS(O163-P$2)&lt;0.0000001,ROW()-1,"")</f>
        <v/>
      </c>
    </row>
    <row r="164" spans="1:17" x14ac:dyDescent="0.25">
      <c r="A164">
        <v>163</v>
      </c>
      <c r="B164">
        <f t="shared" si="19"/>
        <v>0.47427946664117826</v>
      </c>
      <c r="C164">
        <f t="shared" si="19"/>
        <v>-0.40114770460917271</v>
      </c>
      <c r="D164">
        <f t="shared" si="17"/>
        <v>0.62117670061798724</v>
      </c>
      <c r="F164" t="str">
        <f t="shared" ca="1" si="18"/>
        <v/>
      </c>
      <c r="L164">
        <v>163</v>
      </c>
      <c r="M164">
        <f>(LOG(M$1,POWER(2,1/$A164))-ROUND(LOG(M$1,POWER(2,1/$A164)),0))*1200/$A164</f>
        <v>3.4916279752724781</v>
      </c>
      <c r="N164">
        <f>(LOG(N$1,POWER(2,1/$A164))-ROUND(LOG(N$1,POWER(2,1/$A164)),0))*1200/$A164</f>
        <v>-2.9532346351595535</v>
      </c>
      <c r="O164">
        <f t="shared" si="16"/>
        <v>4.5730800045495998</v>
      </c>
      <c r="Q164" t="str">
        <f ca="1">IF(ABS(O164-P$2)&lt;0.0000001,ROW()-1,"")</f>
        <v/>
      </c>
    </row>
    <row r="165" spans="1:17" x14ac:dyDescent="0.25">
      <c r="A165">
        <v>164</v>
      </c>
      <c r="B165">
        <f t="shared" si="19"/>
        <v>-0.20379243847889938</v>
      </c>
      <c r="C165">
        <f t="shared" si="19"/>
        <v>0.40620721743943022</v>
      </c>
      <c r="D165">
        <f t="shared" si="17"/>
        <v>0.45446194723107514</v>
      </c>
      <c r="F165" t="str">
        <f t="shared" ca="1" si="18"/>
        <v/>
      </c>
      <c r="L165">
        <v>164</v>
      </c>
      <c r="M165">
        <f>(LOG(M$1,POWER(2,1/$A165))-ROUND(LOG(M$1,POWER(2,1/$A165)),0))*1200/$A165</f>
        <v>-1.4911641839919467</v>
      </c>
      <c r="N165">
        <f>(LOG(N$1,POWER(2,1/$A165))-ROUND(LOG(N$1,POWER(2,1/$A165)),0))*1200/$A165</f>
        <v>2.9722479324836359</v>
      </c>
      <c r="O165">
        <f t="shared" si="16"/>
        <v>3.3253313212029889</v>
      </c>
      <c r="Q165" t="str">
        <f ca="1">IF(ABS(O165-P$2)&lt;0.0000001,ROW()-1,"")</f>
        <v/>
      </c>
    </row>
    <row r="166" spans="1:17" x14ac:dyDescent="0.25">
      <c r="A166">
        <v>165</v>
      </c>
      <c r="B166">
        <f t="shared" si="19"/>
        <v>0.11813565642421509</v>
      </c>
      <c r="C166">
        <f t="shared" si="19"/>
        <v>0.21356213951605696</v>
      </c>
      <c r="D166">
        <f t="shared" si="17"/>
        <v>0.24405905177529469</v>
      </c>
      <c r="F166" t="str">
        <f t="shared" ca="1" si="18"/>
        <v/>
      </c>
      <c r="L166">
        <v>165</v>
      </c>
      <c r="M166">
        <f>(LOG(M$1,POWER(2,1/$A166))-ROUND(LOG(M$1,POWER(2,1/$A166)),0))*1200/$A166</f>
        <v>0.8591684103579279</v>
      </c>
      <c r="N166">
        <f>(LOG(N$1,POWER(2,1/$A166))-ROUND(LOG(N$1,POWER(2,1/$A166)),0))*1200/$A166</f>
        <v>1.5531791964804142</v>
      </c>
      <c r="O166">
        <f t="shared" si="16"/>
        <v>1.7749749220021431</v>
      </c>
      <c r="Q166" t="str">
        <f ca="1">IF(ABS(O166-P$2)&lt;0.0000001,ROW()-1,"")</f>
        <v/>
      </c>
    </row>
    <row r="167" spans="1:17" x14ac:dyDescent="0.25">
      <c r="A167">
        <v>166</v>
      </c>
      <c r="B167">
        <f t="shared" si="19"/>
        <v>0.44006375129737307</v>
      </c>
      <c r="C167">
        <f t="shared" si="19"/>
        <v>2.091706155653128E-2</v>
      </c>
      <c r="D167">
        <f t="shared" si="17"/>
        <v>0.4405605845625275</v>
      </c>
      <c r="F167" t="str">
        <f t="shared" ca="1" si="18"/>
        <v/>
      </c>
      <c r="L167">
        <v>166</v>
      </c>
      <c r="M167">
        <f>(LOG(M$1,POWER(2,1/$A167))-ROUND(LOG(M$1,POWER(2,1/$A167)),0))*1200/$A167</f>
        <v>3.1811837443183597</v>
      </c>
      <c r="N167">
        <f>(LOG(N$1,POWER(2,1/$A167))-ROUND(LOG(N$1,POWER(2,1/$A167)),0))*1200/$A167</f>
        <v>0.15120767390263576</v>
      </c>
      <c r="O167">
        <f t="shared" si="16"/>
        <v>3.1847753100905605</v>
      </c>
      <c r="Q167" t="str">
        <f ca="1">IF(ABS(O167-P$2)&lt;0.0000001,ROW()-1,"")</f>
        <v/>
      </c>
    </row>
    <row r="168" spans="1:17" x14ac:dyDescent="0.25">
      <c r="A168">
        <v>167</v>
      </c>
      <c r="B168">
        <f t="shared" si="19"/>
        <v>-0.23800815381969187</v>
      </c>
      <c r="C168">
        <f t="shared" si="19"/>
        <v>-0.17172801639122781</v>
      </c>
      <c r="D168">
        <f t="shared" si="17"/>
        <v>0.29349342905476422</v>
      </c>
      <c r="F168" t="str">
        <f t="shared" ca="1" si="18"/>
        <v/>
      </c>
      <c r="L168">
        <v>167</v>
      </c>
      <c r="M168">
        <f>(LOG(M$1,POWER(2,1/$A168))-ROUND(LOG(M$1,POWER(2,1/$A168)),0))*1200/$A168</f>
        <v>-1.710238231039702</v>
      </c>
      <c r="N168">
        <f>(LOG(N$1,POWER(2,1/$A168))-ROUND(LOG(N$1,POWER(2,1/$A168)),0))*1200/$A168</f>
        <v>-1.2339737704758884</v>
      </c>
      <c r="O168">
        <f t="shared" si="16"/>
        <v>2.1089348195551918</v>
      </c>
      <c r="Q168" t="str">
        <f ca="1">IF(ABS(O168-P$2)&lt;0.0000001,ROW()-1,"")</f>
        <v/>
      </c>
    </row>
    <row r="169" spans="1:17" x14ac:dyDescent="0.25">
      <c r="A169">
        <v>168</v>
      </c>
      <c r="B169">
        <f t="shared" si="19"/>
        <v>8.3919941069609649E-2</v>
      </c>
      <c r="C169">
        <f t="shared" si="19"/>
        <v>-0.3643730943312562</v>
      </c>
      <c r="D169">
        <f t="shared" si="17"/>
        <v>0.37391216666706806</v>
      </c>
      <c r="F169" t="str">
        <f t="shared" ca="1" si="18"/>
        <v/>
      </c>
      <c r="L169">
        <v>168</v>
      </c>
      <c r="M169">
        <f>(LOG(M$1,POWER(2,1/$A169))-ROUND(LOG(M$1,POWER(2,1/$A169)),0))*1200/$A169</f>
        <v>0.59942815049721176</v>
      </c>
      <c r="N169">
        <f>(LOG(N$1,POWER(2,1/$A169))-ROUND(LOG(N$1,POWER(2,1/$A169)),0))*1200/$A169</f>
        <v>-2.602664959508973</v>
      </c>
      <c r="O169">
        <f t="shared" si="16"/>
        <v>2.6708011904790578</v>
      </c>
      <c r="Q169" t="str">
        <f ca="1">IF(ABS(O169-P$2)&lt;0.0000001,ROW()-1,"")</f>
        <v/>
      </c>
    </row>
    <row r="170" spans="1:17" x14ac:dyDescent="0.25">
      <c r="A170">
        <v>169</v>
      </c>
      <c r="B170">
        <f t="shared" si="19"/>
        <v>0.40584803596277652</v>
      </c>
      <c r="C170">
        <f t="shared" si="19"/>
        <v>0.44298182773331973</v>
      </c>
      <c r="D170">
        <f t="shared" si="17"/>
        <v>0.60078742330111712</v>
      </c>
      <c r="F170" t="str">
        <f t="shared" ca="1" si="18"/>
        <v/>
      </c>
      <c r="L170">
        <v>169</v>
      </c>
      <c r="M170">
        <f>(LOG(M$1,POWER(2,1/$A170))-ROUND(LOG(M$1,POWER(2,1/$A170)),0))*1200/$A170</f>
        <v>2.8817612021025552</v>
      </c>
      <c r="N170">
        <f>(LOG(N$1,POWER(2,1/$A170))-ROUND(LOG(N$1,POWER(2,1/$A170)),0))*1200/$A170</f>
        <v>3.1454330963312644</v>
      </c>
      <c r="O170">
        <f t="shared" si="16"/>
        <v>4.2659462009546774</v>
      </c>
      <c r="Q170" t="str">
        <f ca="1">IF(ABS(O170-P$2)&lt;0.0000001,ROW()-1,"")</f>
        <v/>
      </c>
    </row>
    <row r="171" spans="1:17" x14ac:dyDescent="0.25">
      <c r="A171">
        <v>170</v>
      </c>
      <c r="B171">
        <f t="shared" si="19"/>
        <v>-0.27222386914218077</v>
      </c>
      <c r="C171">
        <f t="shared" si="19"/>
        <v>0.25033674980022624</v>
      </c>
      <c r="D171">
        <f t="shared" si="17"/>
        <v>0.36983012753327743</v>
      </c>
      <c r="F171" t="str">
        <f t="shared" ca="1" si="18"/>
        <v/>
      </c>
      <c r="L171">
        <v>170</v>
      </c>
      <c r="M171">
        <f>(LOG(M$1,POWER(2,1/$A171))-ROUND(LOG(M$1,POWER(2,1/$A171)),0))*1200/$A171</f>
        <v>-1.9215802527683348</v>
      </c>
      <c r="N171">
        <f>(LOG(N$1,POWER(2,1/$A171))-ROUND(LOG(N$1,POWER(2,1/$A171)),0))*1200/$A171</f>
        <v>1.7670829397663028</v>
      </c>
      <c r="O171">
        <f t="shared" si="16"/>
        <v>2.6105656061172522</v>
      </c>
      <c r="Q171" t="str">
        <f ca="1">IF(ABS(O171-P$2)&lt;0.0000001,ROW()-1,"")</f>
        <v/>
      </c>
    </row>
    <row r="172" spans="1:17" x14ac:dyDescent="0.25">
      <c r="A172">
        <v>171</v>
      </c>
      <c r="B172">
        <f t="shared" si="19"/>
        <v>4.9704225732057239E-2</v>
      </c>
      <c r="C172">
        <f t="shared" si="19"/>
        <v>5.769167184195112E-2</v>
      </c>
      <c r="D172">
        <f t="shared" si="17"/>
        <v>7.6150108703419955E-2</v>
      </c>
      <c r="F172" t="str">
        <f t="shared" ca="1" si="18"/>
        <v/>
      </c>
      <c r="L172">
        <v>171</v>
      </c>
      <c r="M172">
        <f>(LOG(M$1,POWER(2,1/$A172))-ROUND(LOG(M$1,POWER(2,1/$A172)),0))*1200/$A172</f>
        <v>0.3488015840846122</v>
      </c>
      <c r="N172">
        <f>(LOG(N$1,POWER(2,1/$A172))-ROUND(LOG(N$1,POWER(2,1/$A172)),0))*1200/$A172</f>
        <v>0.4048538374873763</v>
      </c>
      <c r="O172">
        <f t="shared" si="16"/>
        <v>0.53438672774329798</v>
      </c>
      <c r="Q172" t="str">
        <f ca="1">IF(ABS(O172-P$2)&lt;0.0000001,ROW()-1,"")</f>
        <v/>
      </c>
    </row>
    <row r="173" spans="1:17" x14ac:dyDescent="0.25">
      <c r="A173">
        <v>172</v>
      </c>
      <c r="B173">
        <f t="shared" si="19"/>
        <v>0.3716323206356833</v>
      </c>
      <c r="C173">
        <f t="shared" si="19"/>
        <v>-0.13495340608074002</v>
      </c>
      <c r="D173">
        <f t="shared" si="17"/>
        <v>0.39537703974036786</v>
      </c>
      <c r="F173" t="str">
        <f t="shared" ca="1" si="18"/>
        <v/>
      </c>
      <c r="L173">
        <v>172</v>
      </c>
      <c r="M173">
        <f>(LOG(M$1,POWER(2,1/$A173))-ROUND(LOG(M$1,POWER(2,1/$A173)),0))*1200/$A173</f>
        <v>2.5927836323419764</v>
      </c>
      <c r="N173">
        <f>(LOG(N$1,POWER(2,1/$A173))-ROUND(LOG(N$1,POWER(2,1/$A173)),0))*1200/$A173</f>
        <v>-0.94153539126097696</v>
      </c>
      <c r="O173">
        <f t="shared" si="16"/>
        <v>2.7584444633048921</v>
      </c>
      <c r="Q173" t="str">
        <f ca="1">IF(ABS(O173-P$2)&lt;0.0000001,ROW()-1,"")</f>
        <v/>
      </c>
    </row>
    <row r="174" spans="1:17" x14ac:dyDescent="0.25">
      <c r="A174">
        <v>173</v>
      </c>
      <c r="B174">
        <f t="shared" si="19"/>
        <v>-0.3064395844756973</v>
      </c>
      <c r="C174">
        <f t="shared" si="19"/>
        <v>-0.3275984840216779</v>
      </c>
      <c r="D174">
        <f t="shared" si="17"/>
        <v>0.4485821949954541</v>
      </c>
      <c r="F174" t="str">
        <f t="shared" ca="1" si="18"/>
        <v/>
      </c>
      <c r="L174">
        <v>173</v>
      </c>
      <c r="M174">
        <f>(LOG(M$1,POWER(2,1/$A174))-ROUND(LOG(M$1,POWER(2,1/$A174)),0))*1200/$A174</f>
        <v>-2.1255924934730448</v>
      </c>
      <c r="N174">
        <f>(LOG(N$1,POWER(2,1/$A174))-ROUND(LOG(N$1,POWER(2,1/$A174)),0))*1200/$A174</f>
        <v>-2.2723594267399623</v>
      </c>
      <c r="O174">
        <f t="shared" si="16"/>
        <v>3.1115527976563286</v>
      </c>
      <c r="Q174" t="str">
        <f ca="1">IF(ABS(O174-P$2)&lt;0.0000001,ROW()-1,"")</f>
        <v/>
      </c>
    </row>
    <row r="175" spans="1:17" x14ac:dyDescent="0.25">
      <c r="A175">
        <v>174</v>
      </c>
      <c r="B175">
        <f t="shared" si="19"/>
        <v>1.5488510402576594E-2</v>
      </c>
      <c r="C175">
        <f t="shared" si="19"/>
        <v>0.47975643802499235</v>
      </c>
      <c r="D175">
        <f t="shared" si="17"/>
        <v>0.48000638931259976</v>
      </c>
      <c r="F175" t="str">
        <f t="shared" ca="1" si="18"/>
        <v/>
      </c>
      <c r="L175">
        <v>174</v>
      </c>
      <c r="M175">
        <f>(LOG(M$1,POWER(2,1/$A175))-ROUND(LOG(M$1,POWER(2,1/$A175)),0))*1200/$A175</f>
        <v>0.10681731312121789</v>
      </c>
      <c r="N175">
        <f>(LOG(N$1,POWER(2,1/$A175))-ROUND(LOG(N$1,POWER(2,1/$A175)),0))*1200/$A175</f>
        <v>3.3086650898275334</v>
      </c>
      <c r="O175">
        <f t="shared" si="16"/>
        <v>3.3103888918110327</v>
      </c>
      <c r="Q175" t="str">
        <f ca="1">IF(ABS(O175-P$2)&lt;0.0000001,ROW()-1,"")</f>
        <v/>
      </c>
    </row>
    <row r="176" spans="1:17" x14ac:dyDescent="0.25">
      <c r="A176">
        <v>175</v>
      </c>
      <c r="B176">
        <f t="shared" si="19"/>
        <v>0.33741660527738304</v>
      </c>
      <c r="C176">
        <f t="shared" si="19"/>
        <v>0.28711136006739935</v>
      </c>
      <c r="D176">
        <f t="shared" ref="D176:D201" si="20">SQRT(POWER(B176,2)+POWER(C176,2))</f>
        <v>0.44303825861506041</v>
      </c>
      <c r="F176" t="str">
        <f t="shared" ca="1" si="18"/>
        <v/>
      </c>
      <c r="L176">
        <v>175</v>
      </c>
      <c r="M176">
        <f>(LOG(M$1,POWER(2,1/$A176))-ROUND(LOG(M$1,POWER(2,1/$A176)),0))*1200/$A176</f>
        <v>2.3137138647591979</v>
      </c>
      <c r="N176">
        <f>(LOG(N$1,POWER(2,1/$A176))-ROUND(LOG(N$1,POWER(2,1/$A176)),0))*1200/$A176</f>
        <v>1.9687636118907383</v>
      </c>
      <c r="O176">
        <f t="shared" si="16"/>
        <v>3.0379766305032714</v>
      </c>
      <c r="Q176" t="str">
        <f ca="1">IF(ABS(O176-P$2)&lt;0.0000001,ROW()-1,"")</f>
        <v/>
      </c>
    </row>
    <row r="177" spans="1:17" x14ac:dyDescent="0.25">
      <c r="A177">
        <v>176</v>
      </c>
      <c r="B177">
        <f t="shared" ref="B177:C202" si="21">LOG(B$1,POWER(2,1/$A177))-ROUND(LOG(B$1,POWER(2,1/$A177)),0)</f>
        <v>-0.34065529983257647</v>
      </c>
      <c r="C177">
        <f t="shared" si="21"/>
        <v>9.4466282128280454E-2</v>
      </c>
      <c r="D177">
        <f t="shared" si="20"/>
        <v>0.3535108368397813</v>
      </c>
      <c r="F177" t="str">
        <f t="shared" ca="1" si="18"/>
        <v/>
      </c>
      <c r="L177">
        <v>176</v>
      </c>
      <c r="M177">
        <f>(LOG(M$1,POWER(2,1/$A177))-ROUND(LOG(M$1,POWER(2,1/$A177)),0))*1200/$A177</f>
        <v>-2.3226497715857488</v>
      </c>
      <c r="N177">
        <f>(LOG(N$1,POWER(2,1/$A177))-ROUND(LOG(N$1,POWER(2,1/$A177)),0))*1200/$A177</f>
        <v>0.64408828723827583</v>
      </c>
      <c r="O177">
        <f t="shared" si="16"/>
        <v>2.4103011602712359</v>
      </c>
      <c r="Q177" t="str">
        <f ca="1">IF(ABS(O177-P$2)&lt;0.0000001,ROW()-1,"")</f>
        <v/>
      </c>
    </row>
    <row r="178" spans="1:17" x14ac:dyDescent="0.25">
      <c r="A178">
        <v>177</v>
      </c>
      <c r="B178">
        <f t="shared" si="21"/>
        <v>-1.8727204927017738E-2</v>
      </c>
      <c r="C178">
        <f t="shared" si="21"/>
        <v>-9.8178795792136953E-2</v>
      </c>
      <c r="D178">
        <f t="shared" si="20"/>
        <v>9.9948907685740357E-2</v>
      </c>
      <c r="F178" t="str">
        <f t="shared" ca="1" si="18"/>
        <v/>
      </c>
      <c r="L178">
        <v>177</v>
      </c>
      <c r="M178">
        <f>(LOG(M$1,POWER(2,1/$A178))-ROUND(LOG(M$1,POWER(2,1/$A178)),0))*1200/$A178</f>
        <v>-0.12696410120012025</v>
      </c>
      <c r="N178">
        <f>(LOG(N$1,POWER(2,1/$A178))-ROUND(LOG(N$1,POWER(2,1/$A178)),0))*1200/$A178</f>
        <v>-0.66561895452296238</v>
      </c>
      <c r="O178">
        <f t="shared" si="16"/>
        <v>0.67761971312366343</v>
      </c>
      <c r="Q178" t="str">
        <f ca="1">IF(ABS(O178-P$2)&lt;0.0000001,ROW()-1,"")</f>
        <v/>
      </c>
    </row>
    <row r="179" spans="1:17" x14ac:dyDescent="0.25">
      <c r="A179">
        <v>178</v>
      </c>
      <c r="B179">
        <f t="shared" si="21"/>
        <v>0.30320088995597416</v>
      </c>
      <c r="C179">
        <f t="shared" si="21"/>
        <v>-0.2908238737398392</v>
      </c>
      <c r="D179">
        <f t="shared" si="20"/>
        <v>0.42013010509500587</v>
      </c>
      <c r="F179" t="str">
        <f t="shared" ca="1" si="18"/>
        <v/>
      </c>
      <c r="L179">
        <v>178</v>
      </c>
      <c r="M179">
        <f>(LOG(M$1,POWER(2,1/$A179))-ROUND(LOG(M$1,POWER(2,1/$A179)),0))*1200/$A179</f>
        <v>2.0440509435234215</v>
      </c>
      <c r="N179">
        <f>(LOG(N$1,POWER(2,1/$A179))-ROUND(LOG(N$1,POWER(2,1/$A179)),0))*1200/$A179</f>
        <v>-1.960610384762961</v>
      </c>
      <c r="O179">
        <f t="shared" si="16"/>
        <v>2.8323377871573432</v>
      </c>
      <c r="Q179" t="str">
        <f ca="1">IF(ABS(O179-P$2)&lt;0.0000001,ROW()-1,"")</f>
        <v/>
      </c>
    </row>
    <row r="180" spans="1:17" x14ac:dyDescent="0.25">
      <c r="A180">
        <v>179</v>
      </c>
      <c r="B180">
        <f t="shared" si="21"/>
        <v>-0.37487101516552457</v>
      </c>
      <c r="C180">
        <f t="shared" si="21"/>
        <v>-0.48346895169294157</v>
      </c>
      <c r="D180">
        <f t="shared" si="20"/>
        <v>0.61177651578195025</v>
      </c>
      <c r="F180" t="str">
        <f t="shared" ca="1" si="18"/>
        <v/>
      </c>
      <c r="L180">
        <v>179</v>
      </c>
      <c r="M180">
        <f>(LOG(M$1,POWER(2,1/$A180))-ROUND(LOG(M$1,POWER(2,1/$A180)),0))*1200/$A180</f>
        <v>-2.513101777645975</v>
      </c>
      <c r="N180">
        <f>(LOG(N$1,POWER(2,1/$A180))-ROUND(LOG(N$1,POWER(2,1/$A180)),0))*1200/$A180</f>
        <v>-3.2411326370476532</v>
      </c>
      <c r="O180">
        <f t="shared" si="16"/>
        <v>4.1012950778678228</v>
      </c>
      <c r="Q180" t="str">
        <f ca="1">IF(ABS(O180-P$2)&lt;0.0000001,ROW()-1,"")</f>
        <v/>
      </c>
    </row>
    <row r="181" spans="1:17" x14ac:dyDescent="0.25">
      <c r="A181">
        <v>180</v>
      </c>
      <c r="B181">
        <f t="shared" si="21"/>
        <v>-5.2942920265422799E-2</v>
      </c>
      <c r="C181">
        <f t="shared" si="21"/>
        <v>0.32388597038004718</v>
      </c>
      <c r="D181">
        <f t="shared" si="20"/>
        <v>0.32818451306430613</v>
      </c>
      <c r="F181" t="str">
        <f t="shared" ca="1" si="18"/>
        <v/>
      </c>
      <c r="L181">
        <v>180</v>
      </c>
      <c r="M181">
        <f>(LOG(M$1,POWER(2,1/$A181))-ROUND(LOG(M$1,POWER(2,1/$A181)),0))*1200/$A181</f>
        <v>-0.35295280176948535</v>
      </c>
      <c r="N181">
        <f>(LOG(N$1,POWER(2,1/$A181))-ROUND(LOG(N$1,POWER(2,1/$A181)),0))*1200/$A181</f>
        <v>2.1592398025336479</v>
      </c>
      <c r="O181">
        <f t="shared" si="16"/>
        <v>2.1878967537620411</v>
      </c>
      <c r="Q181" t="str">
        <f ca="1">IF(ABS(O181-P$2)&lt;0.0000001,ROW()-1,"")</f>
        <v/>
      </c>
    </row>
    <row r="182" spans="1:17" x14ac:dyDescent="0.25">
      <c r="A182">
        <v>181</v>
      </c>
      <c r="B182">
        <f t="shared" si="21"/>
        <v>0.26898517460557514</v>
      </c>
      <c r="C182">
        <f t="shared" si="21"/>
        <v>0.13124089241784986</v>
      </c>
      <c r="D182">
        <f t="shared" si="20"/>
        <v>0.29929449710982892</v>
      </c>
      <c r="F182" t="str">
        <f t="shared" ca="1" si="18"/>
        <v/>
      </c>
      <c r="L182">
        <v>181</v>
      </c>
      <c r="M182">
        <f>(LOG(M$1,POWER(2,1/$A182))-ROUND(LOG(M$1,POWER(2,1/$A182)),0))*1200/$A182</f>
        <v>1.7833271244568518</v>
      </c>
      <c r="N182">
        <f>(LOG(N$1,POWER(2,1/$A182))-ROUND(LOG(N$1,POWER(2,1/$A182)),0))*1200/$A182</f>
        <v>0.87010536409624217</v>
      </c>
      <c r="O182">
        <f t="shared" si="16"/>
        <v>1.9842729090154405</v>
      </c>
      <c r="Q182" t="str">
        <f ca="1">IF(ABS(O182-P$2)&lt;0.0000001,ROW()-1,"")</f>
        <v/>
      </c>
    </row>
    <row r="183" spans="1:17" x14ac:dyDescent="0.25">
      <c r="A183">
        <v>182</v>
      </c>
      <c r="B183">
        <f t="shared" si="21"/>
        <v>-0.4090867304985295</v>
      </c>
      <c r="C183">
        <f t="shared" si="21"/>
        <v>-6.1404185514220444E-2</v>
      </c>
      <c r="D183">
        <f t="shared" si="20"/>
        <v>0.41366946596122045</v>
      </c>
      <c r="F183" t="str">
        <f t="shared" ca="1" si="18"/>
        <v/>
      </c>
      <c r="L183">
        <v>182</v>
      </c>
      <c r="M183">
        <f>(LOG(M$1,POWER(2,1/$A183))-ROUND(LOG(M$1,POWER(2,1/$A183)),0))*1200/$A183</f>
        <v>-2.6972751461441504</v>
      </c>
      <c r="N183">
        <f>(LOG(N$1,POWER(2,1/$A183))-ROUND(LOG(N$1,POWER(2,1/$A183)),0))*1200/$A183</f>
        <v>-0.40486276163222273</v>
      </c>
      <c r="O183">
        <f t="shared" si="16"/>
        <v>2.7274909843596951</v>
      </c>
      <c r="Q183" t="str">
        <f ca="1">IF(ABS(O183-P$2)&lt;0.0000001,ROW()-1,"")</f>
        <v/>
      </c>
    </row>
    <row r="184" spans="1:17" x14ac:dyDescent="0.25">
      <c r="A184">
        <v>183</v>
      </c>
      <c r="B184">
        <f t="shared" si="21"/>
        <v>-8.7158635615708135E-2</v>
      </c>
      <c r="C184">
        <f t="shared" si="21"/>
        <v>-0.25404926346209322</v>
      </c>
      <c r="D184">
        <f t="shared" si="20"/>
        <v>0.26858454167733453</v>
      </c>
      <c r="F184" t="str">
        <f t="shared" ca="1" si="18"/>
        <v/>
      </c>
      <c r="L184">
        <v>183</v>
      </c>
      <c r="M184">
        <f>(LOG(M$1,POWER(2,1/$A184))-ROUND(LOG(M$1,POWER(2,1/$A184)),0))*1200/$A184</f>
        <v>-0.57153203682431564</v>
      </c>
      <c r="N184">
        <f>(LOG(N$1,POWER(2,1/$A184))-ROUND(LOG(N$1,POWER(2,1/$A184)),0))*1200/$A184</f>
        <v>-1.6658968095874966</v>
      </c>
      <c r="O184">
        <f t="shared" si="16"/>
        <v>1.7612101093595707</v>
      </c>
      <c r="Q184" t="str">
        <f ca="1">IF(ABS(O184-P$2)&lt;0.0000001,ROW()-1,"")</f>
        <v/>
      </c>
    </row>
    <row r="185" spans="1:17" x14ac:dyDescent="0.25">
      <c r="A185">
        <v>184</v>
      </c>
      <c r="B185">
        <f t="shared" si="21"/>
        <v>0.2347694592669427</v>
      </c>
      <c r="C185">
        <f t="shared" si="21"/>
        <v>-0.44669434141019337</v>
      </c>
      <c r="D185">
        <f t="shared" si="20"/>
        <v>0.50463108668846302</v>
      </c>
      <c r="F185" t="str">
        <f t="shared" ca="1" si="18"/>
        <v/>
      </c>
      <c r="L185">
        <v>184</v>
      </c>
      <c r="M185">
        <f>(LOG(M$1,POWER(2,1/$A185))-ROUND(LOG(M$1,POWER(2,1/$A185)),0))*1200/$A185</f>
        <v>1.531105169132235</v>
      </c>
      <c r="N185">
        <f>(LOG(N$1,POWER(2,1/$A185))-ROUND(LOG(N$1,POWER(2,1/$A185)),0))*1200/$A185</f>
        <v>-2.9132239657186525</v>
      </c>
      <c r="O185">
        <f t="shared" si="16"/>
        <v>3.2910723044899761</v>
      </c>
      <c r="Q185" t="str">
        <f ca="1">IF(ABS(O185-P$2)&lt;0.0000001,ROW()-1,"")</f>
        <v/>
      </c>
    </row>
    <row r="186" spans="1:17" x14ac:dyDescent="0.25">
      <c r="A186">
        <v>185</v>
      </c>
      <c r="B186">
        <f t="shared" si="21"/>
        <v>-0.44330244585029277</v>
      </c>
      <c r="C186">
        <f t="shared" si="21"/>
        <v>0.36066058064182016</v>
      </c>
      <c r="D186">
        <f t="shared" si="20"/>
        <v>0.57148325690762503</v>
      </c>
      <c r="F186" t="str">
        <f t="shared" ca="1" si="18"/>
        <v/>
      </c>
      <c r="L186">
        <v>185</v>
      </c>
      <c r="M186">
        <f>(LOG(M$1,POWER(2,1/$A186))-ROUND(LOG(M$1,POWER(2,1/$A186)),0))*1200/$A186</f>
        <v>-2.8754753244343316</v>
      </c>
      <c r="N186">
        <f>(LOG(N$1,POWER(2,1/$A186))-ROUND(LOG(N$1,POWER(2,1/$A186)),0))*1200/$A186</f>
        <v>2.339419982541536</v>
      </c>
      <c r="O186">
        <f t="shared" si="16"/>
        <v>3.7069184231845953</v>
      </c>
      <c r="Q186" t="str">
        <f ca="1">IF(ABS(O186-P$2)&lt;0.0000001,ROW()-1,"")</f>
        <v/>
      </c>
    </row>
    <row r="187" spans="1:17" x14ac:dyDescent="0.25">
      <c r="A187">
        <v>186</v>
      </c>
      <c r="B187">
        <f t="shared" si="21"/>
        <v>-0.12137435095684168</v>
      </c>
      <c r="C187">
        <f t="shared" si="21"/>
        <v>0.168015502706794</v>
      </c>
      <c r="D187">
        <f t="shared" si="20"/>
        <v>0.20727021546766258</v>
      </c>
      <c r="F187" t="str">
        <f t="shared" ca="1" si="18"/>
        <v/>
      </c>
      <c r="L187">
        <v>186</v>
      </c>
      <c r="M187">
        <f>(LOG(M$1,POWER(2,1/$A187))-ROUND(LOG(M$1,POWER(2,1/$A187)),0))*1200/$A187</f>
        <v>-0.78306032875381726</v>
      </c>
      <c r="N187">
        <f>(LOG(N$1,POWER(2,1/$A187))-ROUND(LOG(N$1,POWER(2,1/$A187)),0))*1200/$A187</f>
        <v>1.0839709852051225</v>
      </c>
      <c r="O187">
        <f t="shared" si="16"/>
        <v>1.3372271965655649</v>
      </c>
      <c r="Q187">
        <f ca="1">IF(ABS(O187-P$2)&lt;0.0000001,ROW()-1,"")</f>
        <v>186</v>
      </c>
    </row>
    <row r="188" spans="1:17" x14ac:dyDescent="0.25">
      <c r="A188">
        <v>187</v>
      </c>
      <c r="B188">
        <f t="shared" si="21"/>
        <v>0.20055374394138425</v>
      </c>
      <c r="C188">
        <f t="shared" si="21"/>
        <v>-2.4629575222434141E-2</v>
      </c>
      <c r="D188">
        <f t="shared" si="20"/>
        <v>0.20206043696019235</v>
      </c>
      <c r="F188" t="str">
        <f t="shared" ca="1" si="18"/>
        <v/>
      </c>
      <c r="L188">
        <v>187</v>
      </c>
      <c r="M188">
        <f>(LOG(M$1,POWER(2,1/$A188))-ROUND(LOG(M$1,POWER(2,1/$A188)),0))*1200/$A188</f>
        <v>1.2869758969500593</v>
      </c>
      <c r="N188">
        <f>(LOG(N$1,POWER(2,1/$A188))-ROUND(LOG(N$1,POWER(2,1/$A188)),0))*1200/$A188</f>
        <v>-0.15805075009048647</v>
      </c>
      <c r="O188">
        <f t="shared" si="16"/>
        <v>1.2966445152525712</v>
      </c>
      <c r="Q188" t="str">
        <f ca="1">IF(ABS(O188-P$2)&lt;0.0000001,ROW()-1,"")</f>
        <v/>
      </c>
    </row>
    <row r="189" spans="1:17" x14ac:dyDescent="0.25">
      <c r="A189">
        <v>188</v>
      </c>
      <c r="B189">
        <f t="shared" si="21"/>
        <v>-0.47751816117443013</v>
      </c>
      <c r="C189">
        <f t="shared" si="21"/>
        <v>-0.2172746531687153</v>
      </c>
      <c r="D189">
        <f t="shared" si="20"/>
        <v>0.52462545607413535</v>
      </c>
      <c r="F189" t="str">
        <f t="shared" ca="1" si="18"/>
        <v/>
      </c>
      <c r="L189">
        <v>188</v>
      </c>
      <c r="M189">
        <f>(LOG(M$1,POWER(2,1/$A189))-ROUND(LOG(M$1,POWER(2,1/$A189)),0))*1200/$A189</f>
        <v>-3.0479882628155113</v>
      </c>
      <c r="N189">
        <f>(LOG(N$1,POWER(2,1/$A189))-ROUND(LOG(N$1,POWER(2,1/$A189)),0))*1200/$A189</f>
        <v>-1.3868594883109489</v>
      </c>
      <c r="O189">
        <f t="shared" si="16"/>
        <v>3.3486731238774601</v>
      </c>
      <c r="Q189" t="str">
        <f ca="1">IF(ABS(O189-P$2)&lt;0.0000001,ROW()-1,"")</f>
        <v/>
      </c>
    </row>
    <row r="190" spans="1:17" x14ac:dyDescent="0.25">
      <c r="A190">
        <v>189</v>
      </c>
      <c r="B190">
        <f t="shared" si="21"/>
        <v>-0.15559006628643601</v>
      </c>
      <c r="C190">
        <f t="shared" si="21"/>
        <v>-0.40991973111033531</v>
      </c>
      <c r="D190">
        <f t="shared" si="20"/>
        <v>0.43845462100494181</v>
      </c>
      <c r="F190" t="str">
        <f t="shared" ca="1" si="18"/>
        <v/>
      </c>
      <c r="L190">
        <v>189</v>
      </c>
      <c r="M190">
        <f>(LOG(M$1,POWER(2,1/$A190))-ROUND(LOG(M$1,POWER(2,1/$A190)),0))*1200/$A190</f>
        <v>-0.9878734367392763</v>
      </c>
      <c r="N190">
        <f>(LOG(N$1,POWER(2,1/$A190))-ROUND(LOG(N$1,POWER(2,1/$A190)),0))*1200/$A190</f>
        <v>-2.6026649594307005</v>
      </c>
      <c r="O190">
        <f t="shared" si="16"/>
        <v>2.7838388635234401</v>
      </c>
      <c r="Q190" t="str">
        <f ca="1">IF(ABS(O190-P$2)&lt;0.0000001,ROW()-1,"")</f>
        <v/>
      </c>
    </row>
    <row r="191" spans="1:17" x14ac:dyDescent="0.25">
      <c r="A191">
        <v>190</v>
      </c>
      <c r="B191">
        <f t="shared" si="21"/>
        <v>0.16633802860252445</v>
      </c>
      <c r="C191">
        <f t="shared" si="21"/>
        <v>0.39743519094918156</v>
      </c>
      <c r="D191">
        <f t="shared" si="20"/>
        <v>0.4308399595722136</v>
      </c>
      <c r="F191" t="str">
        <f t="shared" ca="1" si="18"/>
        <v/>
      </c>
      <c r="L191">
        <v>190</v>
      </c>
      <c r="M191">
        <f>(LOG(M$1,POWER(2,1/$A191))-ROUND(LOG(M$1,POWER(2,1/$A191)),0))*1200/$A191</f>
        <v>1.0505559701212071</v>
      </c>
      <c r="N191">
        <f>(LOG(N$1,POWER(2,1/$A191))-ROUND(LOG(N$1,POWER(2,1/$A191)),0))*1200/$A191</f>
        <v>2.5101169954685152</v>
      </c>
      <c r="O191">
        <f t="shared" si="16"/>
        <v>2.7210944815087177</v>
      </c>
      <c r="Q191" t="str">
        <f ca="1">IF(ABS(O191-P$2)&lt;0.0000001,ROW()-1,"")</f>
        <v/>
      </c>
    </row>
    <row r="192" spans="1:17" x14ac:dyDescent="0.25">
      <c r="A192">
        <v>191</v>
      </c>
      <c r="B192">
        <f t="shared" si="21"/>
        <v>0.48826612349961351</v>
      </c>
      <c r="C192">
        <f t="shared" si="21"/>
        <v>0.20479011301858918</v>
      </c>
      <c r="D192">
        <f t="shared" si="20"/>
        <v>0.52947407655852841</v>
      </c>
      <c r="F192" t="str">
        <f t="shared" ca="1" si="18"/>
        <v/>
      </c>
      <c r="L192">
        <v>191</v>
      </c>
      <c r="M192">
        <f>(LOG(M$1,POWER(2,1/$A192))-ROUND(LOG(M$1,POWER(2,1/$A192)),0))*1200/$A192</f>
        <v>3.0676405664897186</v>
      </c>
      <c r="N192">
        <f>(LOG(N$1,POWER(2,1/$A192))-ROUND(LOG(N$1,POWER(2,1/$A192)),0))*1200/$A192</f>
        <v>1.2866394535199321</v>
      </c>
      <c r="O192">
        <f t="shared" si="16"/>
        <v>3.3265387008912781</v>
      </c>
      <c r="Q192" t="str">
        <f ca="1">IF(ABS(O192-P$2)&lt;0.0000001,ROW()-1,"")</f>
        <v/>
      </c>
    </row>
    <row r="193" spans="1:17" x14ac:dyDescent="0.25">
      <c r="A193">
        <v>192</v>
      </c>
      <c r="B193">
        <f t="shared" si="21"/>
        <v>-0.18980578161745143</v>
      </c>
      <c r="C193">
        <f t="shared" si="21"/>
        <v>1.214503507083009E-2</v>
      </c>
      <c r="D193">
        <f t="shared" si="20"/>
        <v>0.19019394473085457</v>
      </c>
      <c r="F193" t="str">
        <f t="shared" ca="1" si="18"/>
        <v/>
      </c>
      <c r="L193">
        <v>192</v>
      </c>
      <c r="M193">
        <f>(LOG(M$1,POWER(2,1/$A193))-ROUND(LOG(M$1,POWER(2,1/$A193)),0))*1200/$A193</f>
        <v>-1.1862861351090714</v>
      </c>
      <c r="N193">
        <f>(LOG(N$1,POWER(2,1/$A193))-ROUND(LOG(N$1,POWER(2,1/$A193)),0))*1200/$A193</f>
        <v>7.5906469192688064E-2</v>
      </c>
      <c r="O193">
        <f t="shared" si="16"/>
        <v>1.188712154567841</v>
      </c>
      <c r="Q193" t="str">
        <f ca="1">IF(ABS(O193-P$2)&lt;0.0000001,ROW()-1,"")</f>
        <v/>
      </c>
    </row>
    <row r="194" spans="1:17" x14ac:dyDescent="0.25">
      <c r="A194">
        <v>193</v>
      </c>
      <c r="B194">
        <f t="shared" si="21"/>
        <v>0.13212231326235724</v>
      </c>
      <c r="C194">
        <f t="shared" si="21"/>
        <v>-0.18050004288068067</v>
      </c>
      <c r="D194">
        <f t="shared" si="20"/>
        <v>0.22368855836122692</v>
      </c>
      <c r="F194" t="str">
        <f t="shared" ca="1" si="18"/>
        <v/>
      </c>
      <c r="L194">
        <v>193</v>
      </c>
      <c r="M194">
        <f>(LOG(M$1,POWER(2,1/$A194))-ROUND(LOG(M$1,POWER(2,1/$A194)),0))*1200/$A194</f>
        <v>0.82148588556906055</v>
      </c>
      <c r="N194">
        <f>(LOG(N$1,POWER(2,1/$A194))-ROUND(LOG(N$1,POWER(2,1/$A194)),0))*1200/$A194</f>
        <v>-1.122280059361745</v>
      </c>
      <c r="O194">
        <f t="shared" ref="O194:O237" si="22">SQRT(POWER(M194,2)+POWER(N194,2))</f>
        <v>1.3908096892926025</v>
      </c>
      <c r="Q194" t="str">
        <f ca="1">IF(ABS(O194-P$2)&lt;0.0000001,ROW()-1,"")</f>
        <v/>
      </c>
    </row>
    <row r="195" spans="1:17" x14ac:dyDescent="0.25">
      <c r="A195">
        <v>194</v>
      </c>
      <c r="B195">
        <f t="shared" si="21"/>
        <v>0.45405040815398934</v>
      </c>
      <c r="C195">
        <f t="shared" si="21"/>
        <v>-0.37314512081798057</v>
      </c>
      <c r="D195">
        <f t="shared" si="20"/>
        <v>0.58770660565886923</v>
      </c>
      <c r="F195" t="str">
        <f t="shared" ref="F195:F237" ca="1" si="23">IF(ABS(D195-E$2)&lt;0.0000001,ROW()-1,"")</f>
        <v/>
      </c>
      <c r="L195">
        <v>194</v>
      </c>
      <c r="M195">
        <f>(LOG(M$1,POWER(2,1/$A195))-ROUND(LOG(M$1,POWER(2,1/$A195)),0))*1200/$A195</f>
        <v>2.8085592256947796</v>
      </c>
      <c r="N195">
        <f>(LOG(N$1,POWER(2,1/$A195))-ROUND(LOG(N$1,POWER(2,1/$A195)),0))*1200/$A195</f>
        <v>-2.3081141493895707</v>
      </c>
      <c r="O195">
        <f t="shared" si="22"/>
        <v>3.6352985917043461</v>
      </c>
      <c r="Q195" t="str">
        <f ca="1">IF(ABS(O195-P$2)&lt;0.0000001,ROW()-1,"")</f>
        <v/>
      </c>
    </row>
    <row r="196" spans="1:17" x14ac:dyDescent="0.25">
      <c r="A196">
        <v>195</v>
      </c>
      <c r="B196">
        <f t="shared" si="21"/>
        <v>-0.22402149696318929</v>
      </c>
      <c r="C196">
        <f t="shared" si="21"/>
        <v>0.43420980123414665</v>
      </c>
      <c r="D196">
        <f t="shared" si="20"/>
        <v>0.48859367841737922</v>
      </c>
      <c r="F196" t="str">
        <f t="shared" ca="1" si="23"/>
        <v/>
      </c>
      <c r="L196">
        <v>195</v>
      </c>
      <c r="M196">
        <f>(LOG(M$1,POWER(2,1/$A196))-ROUND(LOG(M$1,POWER(2,1/$A196)),0))*1200/$A196</f>
        <v>-1.3785938274657803</v>
      </c>
      <c r="N196">
        <f>(LOG(N$1,POWER(2,1/$A196))-ROUND(LOG(N$1,POWER(2,1/$A196)),0))*1200/$A196</f>
        <v>2.6720603152870561</v>
      </c>
      <c r="O196">
        <f t="shared" si="22"/>
        <v>3.0067303287223335</v>
      </c>
      <c r="Q196" t="str">
        <f ca="1">IF(ABS(O196-P$2)&lt;0.0000001,ROW()-1,"")</f>
        <v/>
      </c>
    </row>
    <row r="197" spans="1:17" x14ac:dyDescent="0.25">
      <c r="A197">
        <v>196</v>
      </c>
      <c r="B197">
        <f t="shared" si="21"/>
        <v>9.7906597935036643E-2</v>
      </c>
      <c r="C197">
        <f t="shared" si="21"/>
        <v>0.24156472330491852</v>
      </c>
      <c r="D197">
        <f t="shared" si="20"/>
        <v>0.26065152496119176</v>
      </c>
      <c r="F197" t="str">
        <f t="shared" ca="1" si="23"/>
        <v/>
      </c>
      <c r="L197">
        <v>196</v>
      </c>
      <c r="M197">
        <f>(LOG(M$1,POWER(2,1/$A197))-ROUND(LOG(M$1,POWER(2,1/$A197)),0))*1200/$A197</f>
        <v>0.59942815062267329</v>
      </c>
      <c r="N197">
        <f>(LOG(N$1,POWER(2,1/$A197))-ROUND(LOG(N$1,POWER(2,1/$A197)),0))*1200/$A197</f>
        <v>1.4789676937035827</v>
      </c>
      <c r="O197">
        <f t="shared" si="22"/>
        <v>1.5958256630277046</v>
      </c>
      <c r="Q197" t="str">
        <f ca="1">IF(ABS(O197-P$2)&lt;0.0000001,ROW()-1,"")</f>
        <v/>
      </c>
    </row>
    <row r="198" spans="1:17" x14ac:dyDescent="0.25">
      <c r="A198">
        <v>197</v>
      </c>
      <c r="B198">
        <f t="shared" si="21"/>
        <v>0.41983469280489771</v>
      </c>
      <c r="C198">
        <f t="shared" si="21"/>
        <v>4.8919645341356954E-2</v>
      </c>
      <c r="D198">
        <f t="shared" si="20"/>
        <v>0.42267517194993487</v>
      </c>
      <c r="F198" t="str">
        <f t="shared" ca="1" si="23"/>
        <v/>
      </c>
      <c r="L198">
        <v>197</v>
      </c>
      <c r="M198">
        <f>(LOG(M$1,POWER(2,1/$A198))-ROUND(LOG(M$1,POWER(2,1/$A198)),0))*1200/$A198</f>
        <v>2.5573686871364329</v>
      </c>
      <c r="N198">
        <f>(LOG(N$1,POWER(2,1/$A198))-ROUND(LOG(N$1,POWER(2,1/$A198)),0))*1200/$A198</f>
        <v>0.29798768735851949</v>
      </c>
      <c r="O198">
        <f t="shared" si="22"/>
        <v>2.5746710981721921</v>
      </c>
      <c r="Q198" t="str">
        <f ca="1">IF(ABS(O198-P$2)&lt;0.0000001,ROW()-1,"")</f>
        <v/>
      </c>
    </row>
    <row r="199" spans="1:17" x14ac:dyDescent="0.25">
      <c r="A199">
        <v>198</v>
      </c>
      <c r="B199">
        <f t="shared" si="21"/>
        <v>-0.25823721231324726</v>
      </c>
      <c r="C199">
        <f t="shared" si="21"/>
        <v>-0.14372543260765269</v>
      </c>
      <c r="D199">
        <f t="shared" si="20"/>
        <v>0.29553926609094444</v>
      </c>
      <c r="F199" t="str">
        <f t="shared" ca="1" si="23"/>
        <v/>
      </c>
      <c r="L199">
        <v>198</v>
      </c>
      <c r="M199">
        <f>(LOG(M$1,POWER(2,1/$A199))-ROUND(LOG(M$1,POWER(2,1/$A199)),0))*1200/$A199</f>
        <v>-1.5650740140196804</v>
      </c>
      <c r="N199">
        <f>(LOG(N$1,POWER(2,1/$A199))-ROUND(LOG(N$1,POWER(2,1/$A199)),0))*1200/$A199</f>
        <v>-0.87106322792516788</v>
      </c>
      <c r="O199">
        <f t="shared" si="22"/>
        <v>1.7911470672178451</v>
      </c>
      <c r="Q199" t="str">
        <f ca="1">IF(ABS(O199-P$2)&lt;0.0000001,ROW()-1,"")</f>
        <v/>
      </c>
    </row>
    <row r="200" spans="1:17" x14ac:dyDescent="0.25">
      <c r="A200">
        <v>199</v>
      </c>
      <c r="B200">
        <f t="shared" si="21"/>
        <v>6.3690882597541076E-2</v>
      </c>
      <c r="C200">
        <f t="shared" si="21"/>
        <v>-0.33637051052176048</v>
      </c>
      <c r="D200">
        <f t="shared" si="20"/>
        <v>0.34234726357125089</v>
      </c>
      <c r="F200" t="str">
        <f t="shared" ca="1" si="23"/>
        <v/>
      </c>
      <c r="L200">
        <v>199</v>
      </c>
      <c r="M200">
        <f>(LOG(M$1,POWER(2,1/$A200))-ROUND(LOG(M$1,POWER(2,1/$A200)),0))*1200/$A200</f>
        <v>0.38406562370376529</v>
      </c>
      <c r="N200">
        <f>(LOG(N$1,POWER(2,1/$A200))-ROUND(LOG(N$1,POWER(2,1/$A200)),0))*1200/$A200</f>
        <v>-2.0283648875684048</v>
      </c>
      <c r="O200">
        <f t="shared" si="22"/>
        <v>2.0644056094748797</v>
      </c>
      <c r="Q200" t="str">
        <f ca="1">IF(ABS(O200-P$2)&lt;0.0000001,ROW()-1,"")</f>
        <v/>
      </c>
    </row>
    <row r="201" spans="1:17" x14ac:dyDescent="0.25">
      <c r="A201">
        <v>200</v>
      </c>
      <c r="B201">
        <f t="shared" si="21"/>
        <v>0.38561897746728846</v>
      </c>
      <c r="C201">
        <f t="shared" si="21"/>
        <v>0.47098441151456427</v>
      </c>
      <c r="D201">
        <f t="shared" si="20"/>
        <v>0.6087103676401755</v>
      </c>
      <c r="F201" t="str">
        <f t="shared" ca="1" si="23"/>
        <v/>
      </c>
      <c r="L201">
        <v>200</v>
      </c>
      <c r="M201">
        <f>(LOG(M$1,POWER(2,1/$A201))-ROUND(LOG(M$1,POWER(2,1/$A201)),0))*1200/$A201</f>
        <v>2.3137138648037308</v>
      </c>
      <c r="N201">
        <f>(LOG(N$1,POWER(2,1/$A201))-ROUND(LOG(N$1,POWER(2,1/$A201)),0))*1200/$A201</f>
        <v>2.8259064690873856</v>
      </c>
      <c r="O201">
        <f t="shared" si="22"/>
        <v>3.6522622058410525</v>
      </c>
      <c r="Q201" t="str">
        <f ca="1">IF(ABS(O201-P$2)&lt;0.0000001,ROW()-1,"")</f>
        <v/>
      </c>
    </row>
    <row r="202" spans="1:17" x14ac:dyDescent="0.25">
      <c r="A202">
        <v>201</v>
      </c>
      <c r="B202">
        <f t="shared" si="21"/>
        <v>-0.29245292763664565</v>
      </c>
      <c r="C202">
        <f t="shared" si="21"/>
        <v>0.27833933358272134</v>
      </c>
      <c r="D202">
        <f t="shared" ref="D202:D217" si="24">SQRT(POWER(B202,2)+POWER(C202,2))</f>
        <v>0.40373444180862067</v>
      </c>
      <c r="F202" t="str">
        <f t="shared" ca="1" si="23"/>
        <v/>
      </c>
      <c r="L202">
        <v>201</v>
      </c>
      <c r="M202">
        <f>(LOG(M$1,POWER(2,1/$A202))-ROUND(LOG(M$1,POWER(2,1/$A202)),0))*1200/$A202</f>
        <v>-1.7459876276814665</v>
      </c>
      <c r="N202">
        <f>(LOG(N$1,POWER(2,1/$A202))-ROUND(LOG(N$1,POWER(2,1/$A202)),0))*1200/$A202</f>
        <v>1.6617273646729631</v>
      </c>
      <c r="O202">
        <f t="shared" si="22"/>
        <v>2.410354876469377</v>
      </c>
      <c r="Q202" t="str">
        <f ca="1">IF(ABS(O202-P$2)&lt;0.0000001,ROW()-1,"")</f>
        <v/>
      </c>
    </row>
    <row r="203" spans="1:17" x14ac:dyDescent="0.25">
      <c r="A203">
        <v>202</v>
      </c>
      <c r="B203">
        <f t="shared" ref="B203:C218" si="25">LOG(B$1,POWER(2,1/$A203))-ROUND(LOG(B$1,POWER(2,1/$A203)),0)</f>
        <v>2.9475167250438972E-2</v>
      </c>
      <c r="C203">
        <f t="shared" si="25"/>
        <v>8.5694255639964467E-2</v>
      </c>
      <c r="D203">
        <f t="shared" si="24"/>
        <v>9.0621691300311377E-2</v>
      </c>
      <c r="F203" t="str">
        <f t="shared" ca="1" si="23"/>
        <v/>
      </c>
      <c r="L203">
        <v>202</v>
      </c>
      <c r="M203">
        <f>(LOG(M$1,POWER(2,1/$A203))-ROUND(LOG(M$1,POWER(2,1/$A203)),0))*1200/$A203</f>
        <v>0.17510000346795429</v>
      </c>
      <c r="N203">
        <f>(LOG(N$1,POWER(2,1/$A203))-ROUND(LOG(N$1,POWER(2,1/$A203)),0))*1200/$A203</f>
        <v>0.5090747859799869</v>
      </c>
      <c r="O203">
        <f t="shared" si="22"/>
        <v>0.53834668099194882</v>
      </c>
      <c r="Q203" t="str">
        <f ca="1">IF(ABS(O203-P$2)&lt;0.0000001,ROW()-1,"")</f>
        <v/>
      </c>
    </row>
    <row r="204" spans="1:17" x14ac:dyDescent="0.25">
      <c r="A204">
        <v>203</v>
      </c>
      <c r="B204">
        <f t="shared" si="25"/>
        <v>0.35140326212564332</v>
      </c>
      <c r="C204">
        <f t="shared" si="25"/>
        <v>-0.10695082231711694</v>
      </c>
      <c r="D204">
        <f t="shared" si="24"/>
        <v>0.36731829661323856</v>
      </c>
      <c r="F204" t="str">
        <f t="shared" ca="1" si="23"/>
        <v/>
      </c>
      <c r="L204">
        <v>203</v>
      </c>
      <c r="M204">
        <f>(LOG(M$1,POWER(2,1/$A204))-ROUND(LOG(M$1,POWER(2,1/$A204)),0))*1200/$A204</f>
        <v>2.0772606628116845</v>
      </c>
      <c r="N204">
        <f>(LOG(N$1,POWER(2,1/$A204))-ROUND(LOG(N$1,POWER(2,1/$A204)),0))*1200/$A204</f>
        <v>-0.63222160975635633</v>
      </c>
      <c r="O204">
        <f t="shared" si="22"/>
        <v>2.1713396844132329</v>
      </c>
      <c r="Q204" t="str">
        <f ca="1">IF(ABS(O204-P$2)&lt;0.0000001,ROW()-1,"")</f>
        <v/>
      </c>
    </row>
    <row r="205" spans="1:17" x14ac:dyDescent="0.25">
      <c r="A205">
        <v>204</v>
      </c>
      <c r="B205">
        <f t="shared" si="25"/>
        <v>-0.32666864297038956</v>
      </c>
      <c r="C205">
        <f t="shared" si="25"/>
        <v>-0.29959590023952387</v>
      </c>
      <c r="D205">
        <f t="shared" si="24"/>
        <v>0.44324948476049758</v>
      </c>
      <c r="F205" t="str">
        <f t="shared" ca="1" si="23"/>
        <v/>
      </c>
      <c r="L205">
        <v>204</v>
      </c>
      <c r="M205">
        <f>(LOG(M$1,POWER(2,1/$A205))-ROUND(LOG(M$1,POWER(2,1/$A205)),0))*1200/$A205</f>
        <v>-1.9215802527669974</v>
      </c>
      <c r="N205">
        <f>(LOG(N$1,POWER(2,1/$A205))-ROUND(LOG(N$1,POWER(2,1/$A205)),0))*1200/$A205</f>
        <v>-1.7623288249383757</v>
      </c>
      <c r="O205">
        <f t="shared" si="22"/>
        <v>2.6073499103558682</v>
      </c>
      <c r="Q205" t="str">
        <f ca="1">IF(ABS(O205-P$2)&lt;0.0000001,ROW()-1,"")</f>
        <v/>
      </c>
    </row>
    <row r="206" spans="1:17" x14ac:dyDescent="0.25">
      <c r="A206">
        <v>205</v>
      </c>
      <c r="B206">
        <f t="shared" si="25"/>
        <v>-4.7405481038822472E-3</v>
      </c>
      <c r="C206">
        <f t="shared" si="25"/>
        <v>-0.49224097820706447</v>
      </c>
      <c r="D206">
        <f t="shared" si="24"/>
        <v>0.49226380470492948</v>
      </c>
      <c r="F206" t="str">
        <f t="shared" ca="1" si="23"/>
        <v/>
      </c>
      <c r="L206">
        <v>205</v>
      </c>
      <c r="M206">
        <f>(LOG(M$1,POWER(2,1/$A206))-ROUND(LOG(M$1,POWER(2,1/$A206)),0))*1200/$A206</f>
        <v>-2.7749549876383887E-2</v>
      </c>
      <c r="N206">
        <f>(LOG(N$1,POWER(2,1/$A206))-ROUND(LOG(N$1,POWER(2,1/$A206)),0))*1200/$A206</f>
        <v>-2.8814106041389138</v>
      </c>
      <c r="O206">
        <f t="shared" si="22"/>
        <v>2.8815442226630013</v>
      </c>
      <c r="Q206" t="str">
        <f ca="1">IF(ABS(O206-P$2)&lt;0.0000001,ROW()-1,"")</f>
        <v/>
      </c>
    </row>
    <row r="207" spans="1:17" x14ac:dyDescent="0.25">
      <c r="A207">
        <v>206</v>
      </c>
      <c r="B207">
        <f t="shared" si="25"/>
        <v>0.31718754680690608</v>
      </c>
      <c r="C207">
        <f t="shared" si="25"/>
        <v>0.31511394387894143</v>
      </c>
      <c r="D207">
        <f t="shared" si="24"/>
        <v>0.44710707607498662</v>
      </c>
      <c r="F207" t="str">
        <f t="shared" ca="1" si="23"/>
        <v/>
      </c>
      <c r="L207">
        <v>206</v>
      </c>
      <c r="M207">
        <f>(LOG(M$1,POWER(2,1/$A207))-ROUND(LOG(M$1,POWER(2,1/$A207)),0))*1200/$A207</f>
        <v>1.8476944474188703</v>
      </c>
      <c r="N207">
        <f>(LOG(N$1,POWER(2,1/$A207))-ROUND(LOG(N$1,POWER(2,1/$A207)),0))*1200/$A207</f>
        <v>1.8356152070617948</v>
      </c>
      <c r="O207">
        <f t="shared" si="22"/>
        <v>2.6045072392717667</v>
      </c>
      <c r="Q207" t="str">
        <f ca="1">IF(ABS(O207-P$2)&lt;0.0000001,ROW()-1,"")</f>
        <v/>
      </c>
    </row>
    <row r="208" spans="1:17" x14ac:dyDescent="0.25">
      <c r="A208">
        <v>207</v>
      </c>
      <c r="B208">
        <f t="shared" si="25"/>
        <v>-0.36088435831777588</v>
      </c>
      <c r="C208">
        <f t="shared" si="25"/>
        <v>0.12246886592186002</v>
      </c>
      <c r="D208">
        <f t="shared" si="24"/>
        <v>0.3810986003629761</v>
      </c>
      <c r="F208" t="str">
        <f t="shared" ca="1" si="23"/>
        <v/>
      </c>
      <c r="L208">
        <v>207</v>
      </c>
      <c r="M208">
        <f>(LOG(M$1,POWER(2,1/$A208))-ROUND(LOG(M$1,POWER(2,1/$A208)),0))*1200/$A208</f>
        <v>-2.0920832366247879</v>
      </c>
      <c r="N208">
        <f>(LOG(N$1,POWER(2,1/$A208))-ROUND(LOG(N$1,POWER(2,1/$A208)),0))*1200/$A208</f>
        <v>0.70996444012672477</v>
      </c>
      <c r="O208">
        <f t="shared" si="22"/>
        <v>2.2092672484810212</v>
      </c>
      <c r="Q208" t="str">
        <f ca="1">IF(ABS(O208-P$2)&lt;0.0000001,ROW()-1,"")</f>
        <v/>
      </c>
    </row>
    <row r="209" spans="1:17" x14ac:dyDescent="0.25">
      <c r="A209">
        <v>208</v>
      </c>
      <c r="B209">
        <f t="shared" si="25"/>
        <v>-3.8956263421539461E-2</v>
      </c>
      <c r="C209">
        <f t="shared" si="25"/>
        <v>-7.0176212009755545E-2</v>
      </c>
      <c r="D209">
        <f t="shared" si="24"/>
        <v>8.0263884729101745E-2</v>
      </c>
      <c r="F209" t="str">
        <f t="shared" ca="1" si="23"/>
        <v/>
      </c>
      <c r="L209">
        <v>208</v>
      </c>
      <c r="M209">
        <f>(LOG(M$1,POWER(2,1/$A209))-ROUND(LOG(M$1,POWER(2,1/$A209)),0))*1200/$A209</f>
        <v>-0.22474767358580458</v>
      </c>
      <c r="N209">
        <f>(LOG(N$1,POWER(2,1/$A209))-ROUND(LOG(N$1,POWER(2,1/$A209)),0))*1200/$A209</f>
        <v>-0.40486276159474355</v>
      </c>
      <c r="O209">
        <f t="shared" si="22"/>
        <v>0.46306087343712549</v>
      </c>
      <c r="Q209" t="str">
        <f ca="1">IF(ABS(O209-P$2)&lt;0.0000001,ROW()-1,"")</f>
        <v/>
      </c>
    </row>
    <row r="210" spans="1:17" x14ac:dyDescent="0.25">
      <c r="A210">
        <v>209</v>
      </c>
      <c r="B210">
        <f t="shared" si="25"/>
        <v>0.28297183147054739</v>
      </c>
      <c r="C210">
        <f t="shared" si="25"/>
        <v>-0.26282128994648701</v>
      </c>
      <c r="D210">
        <f t="shared" si="24"/>
        <v>0.38619695474580229</v>
      </c>
      <c r="F210" t="str">
        <f t="shared" ca="1" si="23"/>
        <v/>
      </c>
      <c r="L210">
        <v>209</v>
      </c>
      <c r="M210">
        <f>(LOG(M$1,POWER(2,1/$A210))-ROUND(LOG(M$1,POWER(2,1/$A210)),0))*1200/$A210</f>
        <v>1.6247186495916597</v>
      </c>
      <c r="N210">
        <f>(LOG(N$1,POWER(2,1/$A210))-ROUND(LOG(N$1,POWER(2,1/$A210)),0))*1200/$A210</f>
        <v>-1.5090217604582987</v>
      </c>
      <c r="O210">
        <f t="shared" si="22"/>
        <v>2.2173987832294868</v>
      </c>
      <c r="Q210" t="str">
        <f ca="1">IF(ABS(O210-P$2)&lt;0.0000001,ROW()-1,"")</f>
        <v/>
      </c>
    </row>
    <row r="211" spans="1:17" x14ac:dyDescent="0.25">
      <c r="A211">
        <v>210</v>
      </c>
      <c r="B211">
        <f t="shared" si="25"/>
        <v>-0.39510007366305899</v>
      </c>
      <c r="C211">
        <f t="shared" si="25"/>
        <v>-0.4554663679141413</v>
      </c>
      <c r="D211">
        <f t="shared" si="24"/>
        <v>0.6029541280308599</v>
      </c>
      <c r="F211" t="str">
        <f t="shared" ca="1" si="23"/>
        <v/>
      </c>
      <c r="L211">
        <v>210</v>
      </c>
      <c r="M211">
        <f>(LOG(M$1,POWER(2,1/$A211))-ROUND(LOG(M$1,POWER(2,1/$A211)),0))*1200/$A211</f>
        <v>-2.2577147066460515</v>
      </c>
      <c r="N211">
        <f>(LOG(N$1,POWER(2,1/$A211))-ROUND(LOG(N$1,POWER(2,1/$A211)),0))*1200/$A211</f>
        <v>-2.6026649595093789</v>
      </c>
      <c r="O211">
        <f t="shared" si="22"/>
        <v>3.4454521601763424</v>
      </c>
      <c r="Q211" t="str">
        <f ca="1">IF(ABS(O211-P$2)&lt;0.0000001,ROW()-1,"")</f>
        <v/>
      </c>
    </row>
    <row r="212" spans="1:17" x14ac:dyDescent="0.25">
      <c r="A212">
        <v>211</v>
      </c>
      <c r="B212">
        <f t="shared" si="25"/>
        <v>-7.3171978780862901E-2</v>
      </c>
      <c r="C212">
        <f t="shared" si="25"/>
        <v>0.35188855413719011</v>
      </c>
      <c r="D212">
        <f t="shared" si="24"/>
        <v>0.3594157662255083</v>
      </c>
      <c r="F212" t="str">
        <f t="shared" ca="1" si="23"/>
        <v/>
      </c>
      <c r="L212">
        <v>211</v>
      </c>
      <c r="M212">
        <f>(LOG(M$1,POWER(2,1/$A212))-ROUND(LOG(M$1,POWER(2,1/$A212)),0))*1200/$A212</f>
        <v>-0.41614395515182695</v>
      </c>
      <c r="N212">
        <f>(LOG(N$1,POWER(2,1/$A212))-ROUND(LOG(N$1,POWER(2,1/$A212)),0))*1200/$A212</f>
        <v>2.0012619192636403</v>
      </c>
      <c r="O212">
        <f t="shared" si="22"/>
        <v>2.0440707083915162</v>
      </c>
      <c r="Q212" t="str">
        <f ca="1">IF(ABS(O212-P$2)&lt;0.0000001,ROW()-1,"")</f>
        <v/>
      </c>
    </row>
    <row r="213" spans="1:17" x14ac:dyDescent="0.25">
      <c r="A213">
        <v>212</v>
      </c>
      <c r="B213">
        <f t="shared" si="25"/>
        <v>0.24875611613629189</v>
      </c>
      <c r="C213">
        <f t="shared" si="25"/>
        <v>0.15924347623081303</v>
      </c>
      <c r="D213">
        <f t="shared" si="24"/>
        <v>0.29536094873440166</v>
      </c>
      <c r="F213" t="str">
        <f t="shared" ca="1" si="23"/>
        <v/>
      </c>
      <c r="L213">
        <v>212</v>
      </c>
      <c r="M213">
        <f>(LOG(M$1,POWER(2,1/$A213))-ROUND(LOG(M$1,POWER(2,1/$A213)),0))*1200/$A213</f>
        <v>1.4080534875639164</v>
      </c>
      <c r="N213">
        <f>(LOG(N$1,POWER(2,1/$A213))-ROUND(LOG(N$1,POWER(2,1/$A213)),0))*1200/$A213</f>
        <v>0.90137816734422471</v>
      </c>
      <c r="O213">
        <f t="shared" si="22"/>
        <v>1.6718544267985</v>
      </c>
      <c r="Q213" t="str">
        <f ca="1">IF(ABS(O213-P$2)&lt;0.0000001,ROW()-1,"")</f>
        <v/>
      </c>
    </row>
    <row r="214" spans="1:17" x14ac:dyDescent="0.25">
      <c r="A214">
        <v>213</v>
      </c>
      <c r="B214">
        <f t="shared" si="25"/>
        <v>-0.42931578899492706</v>
      </c>
      <c r="C214">
        <f t="shared" si="25"/>
        <v>-3.3401601734112774E-2</v>
      </c>
      <c r="D214">
        <f t="shared" si="24"/>
        <v>0.43061318335455201</v>
      </c>
      <c r="F214" t="str">
        <f t="shared" ca="1" si="23"/>
        <v/>
      </c>
      <c r="L214">
        <v>213</v>
      </c>
      <c r="M214">
        <f>(LOG(M$1,POWER(2,1/$A214))-ROUND(LOG(M$1,POWER(2,1/$A214)),0))*1200/$A214</f>
        <v>-2.4186805013798707</v>
      </c>
      <c r="N214">
        <f>(LOG(N$1,POWER(2,1/$A214))-ROUND(LOG(N$1,POWER(2,1/$A214)),0))*1200/$A214</f>
        <v>-0.1881780379386635</v>
      </c>
      <c r="O214">
        <f t="shared" si="22"/>
        <v>2.4259897653777576</v>
      </c>
      <c r="Q214" t="str">
        <f ca="1">IF(ABS(O214-P$2)&lt;0.0000001,ROW()-1,"")</f>
        <v/>
      </c>
    </row>
    <row r="215" spans="1:17" x14ac:dyDescent="0.25">
      <c r="A215">
        <v>214</v>
      </c>
      <c r="B215">
        <f t="shared" si="25"/>
        <v>-0.10738769410119176</v>
      </c>
      <c r="C215">
        <f t="shared" si="25"/>
        <v>-0.22604667966868419</v>
      </c>
      <c r="D215">
        <f t="shared" si="24"/>
        <v>0.25025830302630891</v>
      </c>
      <c r="F215" t="str">
        <f t="shared" ca="1" si="23"/>
        <v/>
      </c>
      <c r="L215">
        <v>214</v>
      </c>
      <c r="M215">
        <f>(LOG(M$1,POWER(2,1/$A215))-ROUND(LOG(M$1,POWER(2,1/$A215)),0))*1200/$A215</f>
        <v>-0.60217398561415936</v>
      </c>
      <c r="N215">
        <f>(LOG(N$1,POWER(2,1/$A215))-ROUND(LOG(N$1,POWER(2,1/$A215)),0))*1200/$A215</f>
        <v>-1.2675514747776684</v>
      </c>
      <c r="O215">
        <f t="shared" si="22"/>
        <v>1.4033175870634145</v>
      </c>
      <c r="Q215" t="str">
        <f ca="1">IF(ABS(O215-P$2)&lt;0.0000001,ROW()-1,"")</f>
        <v/>
      </c>
    </row>
    <row r="216" spans="1:17" x14ac:dyDescent="0.25">
      <c r="A216">
        <v>215</v>
      </c>
      <c r="B216">
        <f t="shared" si="25"/>
        <v>0.2145404007787306</v>
      </c>
      <c r="C216">
        <f t="shared" si="25"/>
        <v>-0.41869175762019495</v>
      </c>
      <c r="D216">
        <f t="shared" si="24"/>
        <v>0.47045761920218321</v>
      </c>
      <c r="F216" t="str">
        <f t="shared" ca="1" si="23"/>
        <v/>
      </c>
      <c r="L216">
        <v>215</v>
      </c>
      <c r="M216">
        <f>(LOG(M$1,POWER(2,1/$A216))-ROUND(LOG(M$1,POWER(2,1/$A216)),0))*1200/$A216</f>
        <v>1.1974347950440778</v>
      </c>
      <c r="N216">
        <f>(LOG(N$1,POWER(2,1/$A216))-ROUND(LOG(N$1,POWER(2,1/$A216)),0))*1200/$A216</f>
        <v>-2.3368842285778322</v>
      </c>
      <c r="O216">
        <f t="shared" si="22"/>
        <v>2.6258099676400923</v>
      </c>
      <c r="Q216" t="str">
        <f ca="1">IF(ABS(O216-P$2)&lt;0.0000001,ROW()-1,"")</f>
        <v/>
      </c>
    </row>
    <row r="217" spans="1:17" x14ac:dyDescent="0.25">
      <c r="A217">
        <v>216</v>
      </c>
      <c r="B217">
        <f t="shared" si="25"/>
        <v>-0.46353150432946677</v>
      </c>
      <c r="C217">
        <f t="shared" si="25"/>
        <v>0.38866316444284621</v>
      </c>
      <c r="D217">
        <f t="shared" si="24"/>
        <v>0.60491363920866037</v>
      </c>
      <c r="F217" t="str">
        <f t="shared" ca="1" si="23"/>
        <v/>
      </c>
      <c r="L217">
        <v>216</v>
      </c>
      <c r="M217">
        <f>(LOG(M$1,POWER(2,1/$A217))-ROUND(LOG(M$1,POWER(2,1/$A217)),0))*1200/$A217</f>
        <v>-2.575175024052593</v>
      </c>
      <c r="N217">
        <f>(LOG(N$1,POWER(2,1/$A217))-ROUND(LOG(N$1,POWER(2,1/$A217)),0))*1200/$A217</f>
        <v>2.1592398024602568</v>
      </c>
      <c r="O217">
        <f t="shared" si="22"/>
        <v>3.3606313289370022</v>
      </c>
      <c r="Q217" t="str">
        <f ca="1">IF(ABS(O217-P$2)&lt;0.0000001,ROW()-1,"")</f>
        <v/>
      </c>
    </row>
    <row r="218" spans="1:17" x14ac:dyDescent="0.25">
      <c r="A218">
        <v>217</v>
      </c>
      <c r="B218">
        <f t="shared" si="25"/>
        <v>-0.14160340944062</v>
      </c>
      <c r="C218">
        <f t="shared" si="25"/>
        <v>0.19601808650224939</v>
      </c>
      <c r="D218">
        <f t="shared" ref="D218:D228" si="26">SQRT(POWER(B218,2)+POWER(C218,2))</f>
        <v>0.24181525138256105</v>
      </c>
      <c r="F218" t="str">
        <f t="shared" ca="1" si="23"/>
        <v/>
      </c>
      <c r="L218">
        <v>217</v>
      </c>
      <c r="M218">
        <f>(LOG(M$1,POWER(2,1/$A218))-ROUND(LOG(M$1,POWER(2,1/$A218)),0))*1200/$A218</f>
        <v>-0.78306032870388942</v>
      </c>
      <c r="N218">
        <f>(LOG(N$1,POWER(2,1/$A218))-ROUND(LOG(N$1,POWER(2,1/$A218)),0))*1200/$A218</f>
        <v>1.0839709852658952</v>
      </c>
      <c r="O218">
        <f t="shared" si="22"/>
        <v>1.3372271965855911</v>
      </c>
      <c r="Q218">
        <f ca="1">IF(ABS(O218-P$2)&lt;0.0000001,ROW()-1,"")</f>
        <v>217</v>
      </c>
    </row>
    <row r="219" spans="1:17" x14ac:dyDescent="0.25">
      <c r="A219">
        <v>218</v>
      </c>
      <c r="B219">
        <f t="shared" ref="B219:C234" si="27">LOG(B$1,POWER(2,1/$A219))-ROUND(LOG(B$1,POWER(2,1/$A219)),0)</f>
        <v>0.1803246854566396</v>
      </c>
      <c r="C219">
        <f t="shared" si="27"/>
        <v>3.373008571770697E-3</v>
      </c>
      <c r="D219">
        <f t="shared" si="26"/>
        <v>0.1803562290908225</v>
      </c>
      <c r="F219" t="str">
        <f t="shared" ca="1" si="23"/>
        <v/>
      </c>
      <c r="L219">
        <v>218</v>
      </c>
      <c r="M219">
        <f>(LOG(M$1,POWER(2,1/$A219))-ROUND(LOG(M$1,POWER(2,1/$A219)),0))*1200/$A219</f>
        <v>0.99261294746774087</v>
      </c>
      <c r="N219">
        <f>(LOG(N$1,POWER(2,1/$A219))-ROUND(LOG(N$1,POWER(2,1/$A219)),0))*1200/$A219</f>
        <v>1.8567019661123101E-2</v>
      </c>
      <c r="O219">
        <f t="shared" si="22"/>
        <v>0.99278658215131643</v>
      </c>
      <c r="Q219" t="str">
        <f ca="1">IF(ABS(O219-P$2)&lt;0.0000001,ROW()-1,"")</f>
        <v/>
      </c>
    </row>
    <row r="220" spans="1:17" x14ac:dyDescent="0.25">
      <c r="A220">
        <v>219</v>
      </c>
      <c r="B220">
        <f t="shared" si="27"/>
        <v>-0.49774721968356062</v>
      </c>
      <c r="C220">
        <f t="shared" si="27"/>
        <v>-0.18927206940395536</v>
      </c>
      <c r="D220">
        <f t="shared" si="26"/>
        <v>0.53251874235483065</v>
      </c>
      <c r="F220" t="str">
        <f t="shared" ca="1" si="23"/>
        <v/>
      </c>
      <c r="L220">
        <v>219</v>
      </c>
      <c r="M220">
        <f>(LOG(M$1,POWER(2,1/$A220))-ROUND(LOG(M$1,POWER(2,1/$A220)),0))*1200/$A220</f>
        <v>-2.7273820256633456</v>
      </c>
      <c r="N220">
        <f>(LOG(N$1,POWER(2,1/$A220))-ROUND(LOG(N$1,POWER(2,1/$A220)),0))*1200/$A220</f>
        <v>-1.0371072296107142</v>
      </c>
      <c r="O220">
        <f t="shared" si="22"/>
        <v>2.9179109170127702</v>
      </c>
      <c r="Q220" t="str">
        <f ca="1">IF(ABS(O220-P$2)&lt;0.0000001,ROW()-1,"")</f>
        <v/>
      </c>
    </row>
    <row r="221" spans="1:17" x14ac:dyDescent="0.25">
      <c r="A221">
        <v>220</v>
      </c>
      <c r="B221">
        <f t="shared" si="27"/>
        <v>-0.17581912478948425</v>
      </c>
      <c r="C221">
        <f t="shared" si="27"/>
        <v>-0.38191714733818571</v>
      </c>
      <c r="D221">
        <f t="shared" si="26"/>
        <v>0.42044389884106736</v>
      </c>
      <c r="F221" t="str">
        <f t="shared" ca="1" si="23"/>
        <v/>
      </c>
      <c r="L221">
        <v>220</v>
      </c>
      <c r="M221">
        <f>(LOG(M$1,POWER(2,1/$A221))-ROUND(LOG(M$1,POWER(2,1/$A221)),0))*1200/$A221</f>
        <v>-0.95901340794264134</v>
      </c>
      <c r="N221">
        <f>(LOG(N$1,POWER(2,1/$A221))-ROUND(LOG(N$1,POWER(2,1/$A221)),0))*1200/$A221</f>
        <v>-2.0831844400264674</v>
      </c>
      <c r="O221">
        <f t="shared" si="22"/>
        <v>2.2933303573149129</v>
      </c>
      <c r="Q221" t="str">
        <f ca="1">IF(ABS(O221-P$2)&lt;0.0000001,ROW()-1,"")</f>
        <v/>
      </c>
    </row>
    <row r="222" spans="1:17" x14ac:dyDescent="0.25">
      <c r="A222">
        <v>221</v>
      </c>
      <c r="B222">
        <f t="shared" si="27"/>
        <v>0.14610897012005353</v>
      </c>
      <c r="C222">
        <f t="shared" si="27"/>
        <v>0.42543777474622857</v>
      </c>
      <c r="D222">
        <f t="shared" si="26"/>
        <v>0.44982789078776053</v>
      </c>
      <c r="F222" t="str">
        <f t="shared" ca="1" si="23"/>
        <v/>
      </c>
      <c r="L222">
        <v>221</v>
      </c>
      <c r="M222">
        <f>(LOG(M$1,POWER(2,1/$A222))-ROUND(LOG(M$1,POWER(2,1/$A222)),0))*1200/$A222</f>
        <v>0.79335187395504181</v>
      </c>
      <c r="N222">
        <f>(LOG(N$1,POWER(2,1/$A222))-ROUND(LOG(N$1,POWER(2,1/$A222)),0))*1200/$A222</f>
        <v>2.3100693651378927</v>
      </c>
      <c r="O222">
        <f t="shared" si="22"/>
        <v>2.4425043843679308</v>
      </c>
      <c r="Q222" t="str">
        <f ca="1">IF(ABS(O222-P$2)&lt;0.0000001,ROW()-1,"")</f>
        <v/>
      </c>
    </row>
    <row r="223" spans="1:17" x14ac:dyDescent="0.25">
      <c r="A223">
        <v>222</v>
      </c>
      <c r="B223">
        <f t="shared" si="27"/>
        <v>0.468037065011913</v>
      </c>
      <c r="C223">
        <f t="shared" si="27"/>
        <v>0.23279269680926973</v>
      </c>
      <c r="D223">
        <f t="shared" si="26"/>
        <v>0.52273428614612438</v>
      </c>
      <c r="F223" t="str">
        <f t="shared" ca="1" si="23"/>
        <v/>
      </c>
      <c r="L223">
        <v>222</v>
      </c>
      <c r="M223">
        <f>(LOG(M$1,POWER(2,1/$A223))-ROUND(LOG(M$1,POWER(2,1/$A223)),0))*1200/$A223</f>
        <v>2.5299300811454755</v>
      </c>
      <c r="N223">
        <f>(LOG(N$1,POWER(2,1/$A223))-ROUND(LOG(N$1,POWER(2,1/$A223)),0))*1200/$A223</f>
        <v>1.2583389016717283</v>
      </c>
      <c r="O223">
        <f t="shared" si="22"/>
        <v>2.8255907359249965</v>
      </c>
      <c r="Q223" t="str">
        <f ca="1">IF(ABS(O223-P$2)&lt;0.0000001,ROW()-1,"")</f>
        <v/>
      </c>
    </row>
    <row r="224" spans="1:17" x14ac:dyDescent="0.25">
      <c r="A224">
        <v>223</v>
      </c>
      <c r="B224">
        <f t="shared" si="27"/>
        <v>-0.21003484011305318</v>
      </c>
      <c r="C224">
        <f t="shared" si="27"/>
        <v>4.0147618851960942E-2</v>
      </c>
      <c r="D224">
        <f t="shared" si="26"/>
        <v>0.21383747417325649</v>
      </c>
      <c r="F224" t="str">
        <f t="shared" ca="1" si="23"/>
        <v/>
      </c>
      <c r="L224">
        <v>223</v>
      </c>
      <c r="M224">
        <f>(LOG(M$1,POWER(2,1/$A224))-ROUND(LOG(M$1,POWER(2,1/$A224)),0))*1200/$A224</f>
        <v>-1.1302323234783132</v>
      </c>
      <c r="N224">
        <f>(LOG(N$1,POWER(2,1/$A224))-ROUND(LOG(N$1,POWER(2,1/$A224)),0))*1200/$A224</f>
        <v>0.21604099830651627</v>
      </c>
      <c r="O224">
        <f t="shared" si="22"/>
        <v>1.1506949282865822</v>
      </c>
      <c r="Q224" t="str">
        <f ca="1">IF(ABS(O224-P$2)&lt;0.0000001,ROW()-1,"")</f>
        <v/>
      </c>
    </row>
    <row r="225" spans="1:17" x14ac:dyDescent="0.25">
      <c r="A225">
        <v>224</v>
      </c>
      <c r="B225">
        <f t="shared" si="27"/>
        <v>0.11189325476698286</v>
      </c>
      <c r="C225">
        <f t="shared" si="27"/>
        <v>-0.15249745909932244</v>
      </c>
      <c r="D225">
        <f t="shared" si="26"/>
        <v>0.1891443245093504</v>
      </c>
      <c r="F225" t="str">
        <f t="shared" ca="1" si="23"/>
        <v/>
      </c>
      <c r="L225">
        <v>224</v>
      </c>
      <c r="M225">
        <f>(LOG(M$1,POWER(2,1/$A225))-ROUND(LOG(M$1,POWER(2,1/$A225)),0))*1200/$A225</f>
        <v>0.59942815053740817</v>
      </c>
      <c r="N225">
        <f>(LOG(N$1,POWER(2,1/$A225))-ROUND(LOG(N$1,POWER(2,1/$A225)),0))*1200/$A225</f>
        <v>-0.8169506737463702</v>
      </c>
      <c r="O225">
        <f t="shared" si="22"/>
        <v>1.0132731670143773</v>
      </c>
      <c r="Q225" t="str">
        <f ca="1">IF(ABS(O225-P$2)&lt;0.0000001,ROW()-1,"")</f>
        <v/>
      </c>
    </row>
    <row r="226" spans="1:17" x14ac:dyDescent="0.25">
      <c r="A226">
        <v>225</v>
      </c>
      <c r="B226">
        <f t="shared" si="27"/>
        <v>0.43382134966282138</v>
      </c>
      <c r="C226">
        <f t="shared" si="27"/>
        <v>-0.34514253703139275</v>
      </c>
      <c r="D226">
        <f t="shared" si="26"/>
        <v>0.55436841025777994</v>
      </c>
      <c r="F226" t="str">
        <f t="shared" ca="1" si="23"/>
        <v/>
      </c>
      <c r="L226">
        <v>225</v>
      </c>
      <c r="M226">
        <f>(LOG(M$1,POWER(2,1/$A226))-ROUND(LOG(M$1,POWER(2,1/$A226)),0))*1200/$A226</f>
        <v>2.3137138648683808</v>
      </c>
      <c r="N226">
        <f>(LOG(N$1,POWER(2,1/$A226))-ROUND(LOG(N$1,POWER(2,1/$A226)),0))*1200/$A226</f>
        <v>-1.8407601975007613</v>
      </c>
      <c r="O226">
        <f t="shared" si="22"/>
        <v>2.9566315213748267</v>
      </c>
      <c r="Q226" t="str">
        <f ca="1">IF(ABS(O226-P$2)&lt;0.0000001,ROW()-1,"")</f>
        <v/>
      </c>
    </row>
    <row r="227" spans="1:17" x14ac:dyDescent="0.25">
      <c r="A227">
        <v>226</v>
      </c>
      <c r="B227">
        <f t="shared" si="27"/>
        <v>-0.2442505554630543</v>
      </c>
      <c r="C227">
        <f t="shared" si="27"/>
        <v>0.4622123850101616</v>
      </c>
      <c r="D227">
        <f t="shared" si="26"/>
        <v>0.52277970762147263</v>
      </c>
      <c r="F227" t="str">
        <f t="shared" ca="1" si="23"/>
        <v/>
      </c>
      <c r="L227">
        <v>226</v>
      </c>
      <c r="M227">
        <f>(LOG(M$1,POWER(2,1/$A227))-ROUND(LOG(M$1,POWER(2,1/$A227)),0))*1200/$A227</f>
        <v>-1.2969056042286069</v>
      </c>
      <c r="N227">
        <f>(LOG(N$1,POWER(2,1/$A227))-ROUND(LOG(N$1,POWER(2,1/$A227)),0))*1200/$A227</f>
        <v>2.4542250531513004</v>
      </c>
      <c r="O227">
        <f t="shared" si="22"/>
        <v>2.7758214563971997</v>
      </c>
      <c r="Q227" t="str">
        <f ca="1">IF(ABS(O227-P$2)&lt;0.0000001,ROW()-1,"")</f>
        <v/>
      </c>
    </row>
    <row r="228" spans="1:17" x14ac:dyDescent="0.25">
      <c r="A228">
        <v>227</v>
      </c>
      <c r="B228">
        <f t="shared" si="27"/>
        <v>7.7677539427895681E-2</v>
      </c>
      <c r="C228">
        <f t="shared" si="27"/>
        <v>0.26956730707206589</v>
      </c>
      <c r="D228">
        <f t="shared" si="26"/>
        <v>0.28053579659939615</v>
      </c>
      <c r="F228" t="str">
        <f t="shared" ca="1" si="23"/>
        <v/>
      </c>
      <c r="L228">
        <v>227</v>
      </c>
      <c r="M228">
        <f>(LOG(M$1,POWER(2,1/$A228))-ROUND(LOG(M$1,POWER(2,1/$A228)),0))*1200/$A228</f>
        <v>0.41063016437654104</v>
      </c>
      <c r="N228">
        <f>(LOG(N$1,POWER(2,1/$A228))-ROUND(LOG(N$1,POWER(2,1/$A228)),0))*1200/$A228</f>
        <v>1.4250254118347094</v>
      </c>
      <c r="O228">
        <f t="shared" si="22"/>
        <v>1.4830086163844729</v>
      </c>
      <c r="Q228" t="str">
        <f ca="1">IF(ABS(O228-P$2)&lt;0.0000001,ROW()-1,"")</f>
        <v/>
      </c>
    </row>
    <row r="229" spans="1:17" x14ac:dyDescent="0.25">
      <c r="A229">
        <v>228</v>
      </c>
      <c r="B229">
        <f t="shared" si="27"/>
        <v>0.39960563430622642</v>
      </c>
      <c r="C229">
        <f t="shared" si="27"/>
        <v>7.6922229118736141E-2</v>
      </c>
      <c r="D229">
        <f t="shared" ref="D229:D237" si="28">SQRT(POWER(B229,2)+POWER(C229,2))</f>
        <v>0.40694187828469669</v>
      </c>
      <c r="F229" t="str">
        <f t="shared" ca="1" si="23"/>
        <v/>
      </c>
      <c r="L229">
        <v>228</v>
      </c>
      <c r="M229">
        <f>(LOG(M$1,POWER(2,1/$A229))-ROUND(LOG(M$1,POWER(2,1/$A229)),0))*1200/$A229</f>
        <v>2.1031875489801393</v>
      </c>
      <c r="N229">
        <f>(LOG(N$1,POWER(2,1/$A229))-ROUND(LOG(N$1,POWER(2,1/$A229)),0))*1200/$A229</f>
        <v>0.4048538374670323</v>
      </c>
      <c r="O229">
        <f t="shared" si="22"/>
        <v>2.1417993593931408</v>
      </c>
      <c r="Q229" t="str">
        <f ca="1">IF(ABS(O229-P$2)&lt;0.0000001,ROW()-1,"")</f>
        <v/>
      </c>
    </row>
    <row r="230" spans="1:17" x14ac:dyDescent="0.25">
      <c r="A230">
        <v>229</v>
      </c>
      <c r="B230">
        <f t="shared" si="27"/>
        <v>-0.27846627078690744</v>
      </c>
      <c r="C230">
        <f t="shared" si="27"/>
        <v>-0.11572284880003281</v>
      </c>
      <c r="D230">
        <f t="shared" si="28"/>
        <v>0.30155470764085662</v>
      </c>
      <c r="F230" t="str">
        <f t="shared" ca="1" si="23"/>
        <v/>
      </c>
      <c r="L230">
        <v>229</v>
      </c>
      <c r="M230">
        <f>(LOG(M$1,POWER(2,1/$A230))-ROUND(LOG(M$1,POWER(2,1/$A230)),0))*1200/$A230</f>
        <v>-1.4592118993200389</v>
      </c>
      <c r="N230">
        <f>(LOG(N$1,POWER(2,1/$A230))-ROUND(LOG(N$1,POWER(2,1/$A230)),0))*1200/$A230</f>
        <v>-0.60640794131021558</v>
      </c>
      <c r="O230">
        <f t="shared" si="22"/>
        <v>1.580199341349467</v>
      </c>
      <c r="Q230" t="str">
        <f ca="1">IF(ABS(O230-P$2)&lt;0.0000001,ROW()-1,"")</f>
        <v/>
      </c>
    </row>
    <row r="231" spans="1:17" x14ac:dyDescent="0.25">
      <c r="A231">
        <v>230</v>
      </c>
      <c r="B231">
        <f t="shared" si="27"/>
        <v>4.3461824098130819E-2</v>
      </c>
      <c r="C231">
        <f t="shared" si="27"/>
        <v>-0.30836792674529079</v>
      </c>
      <c r="D231">
        <f t="shared" si="28"/>
        <v>0.31141565214215855</v>
      </c>
      <c r="F231" t="str">
        <f t="shared" ca="1" si="23"/>
        <v/>
      </c>
      <c r="L231">
        <v>230</v>
      </c>
      <c r="M231">
        <f>(LOG(M$1,POWER(2,1/$A231))-ROUND(LOG(M$1,POWER(2,1/$A231)),0))*1200/$A231</f>
        <v>0.22675734312068255</v>
      </c>
      <c r="N231">
        <f>(LOG(N$1,POWER(2,1/$A231))-ROUND(LOG(N$1,POWER(2,1/$A231)),0))*1200/$A231</f>
        <v>-1.6088761395406477</v>
      </c>
      <c r="O231">
        <f t="shared" si="22"/>
        <v>1.6247773155243055</v>
      </c>
      <c r="Q231" t="str">
        <f ca="1">IF(ABS(O231-P$2)&lt;0.0000001,ROW()-1,"")</f>
        <v/>
      </c>
    </row>
    <row r="232" spans="1:17" x14ac:dyDescent="0.25">
      <c r="A232">
        <v>231</v>
      </c>
      <c r="B232">
        <f t="shared" si="27"/>
        <v>0.36538991896384232</v>
      </c>
      <c r="C232">
        <f t="shared" si="27"/>
        <v>0.49898699528614543</v>
      </c>
      <c r="D232">
        <f t="shared" si="28"/>
        <v>0.61846407684286642</v>
      </c>
      <c r="F232" t="str">
        <f t="shared" ca="1" si="23"/>
        <v/>
      </c>
      <c r="L232">
        <v>231</v>
      </c>
      <c r="M232">
        <f>(LOG(M$1,POWER(2,1/$A232))-ROUND(LOG(M$1,POWER(2,1/$A232)),0))*1200/$A232</f>
        <v>1.8981294491628173</v>
      </c>
      <c r="N232">
        <f>(LOG(N$1,POWER(2,1/$A232))-ROUND(LOG(N$1,POWER(2,1/$A232)),0))*1200/$A232</f>
        <v>2.5921402352527037</v>
      </c>
      <c r="O232">
        <f t="shared" si="22"/>
        <v>3.2128003991837222</v>
      </c>
      <c r="Q232" t="str">
        <f ca="1">IF(ABS(O232-P$2)&lt;0.0000001,ROW()-1,"")</f>
        <v/>
      </c>
    </row>
    <row r="233" spans="1:17" x14ac:dyDescent="0.25">
      <c r="A233">
        <v>232</v>
      </c>
      <c r="B233">
        <f t="shared" si="27"/>
        <v>-0.31268198615089204</v>
      </c>
      <c r="C233">
        <f t="shared" si="27"/>
        <v>0.3063419173413422</v>
      </c>
      <c r="D233">
        <f t="shared" si="28"/>
        <v>0.43773895735202317</v>
      </c>
      <c r="F233" t="str">
        <f t="shared" ca="1" si="23"/>
        <v/>
      </c>
      <c r="L233">
        <v>232</v>
      </c>
      <c r="M233">
        <f>(LOG(M$1,POWER(2,1/$A233))-ROUND(LOG(M$1,POWER(2,1/$A233)),0))*1200/$A233</f>
        <v>-1.6173206180218553</v>
      </c>
      <c r="N233">
        <f>(LOG(N$1,POWER(2,1/$A233))-ROUND(LOG(N$1,POWER(2,1/$A233)),0))*1200/$A233</f>
        <v>1.5845271586621148</v>
      </c>
      <c r="O233">
        <f t="shared" si="22"/>
        <v>2.2641670207863269</v>
      </c>
      <c r="Q233" t="str">
        <f ca="1">IF(ABS(O233-P$2)&lt;0.0000001,ROW()-1,"")</f>
        <v/>
      </c>
    </row>
    <row r="234" spans="1:17" x14ac:dyDescent="0.25">
      <c r="A234">
        <v>233</v>
      </c>
      <c r="B234">
        <f t="shared" si="27"/>
        <v>9.24610876143106E-3</v>
      </c>
      <c r="C234">
        <f t="shared" si="27"/>
        <v>0.1136968394290534</v>
      </c>
      <c r="D234">
        <f t="shared" si="28"/>
        <v>0.1140721781302705</v>
      </c>
      <c r="F234" t="str">
        <f t="shared" ca="1" si="23"/>
        <v/>
      </c>
      <c r="L234">
        <v>233</v>
      </c>
      <c r="M234">
        <f>(LOG(M$1,POWER(2,1/$A234))-ROUND(LOG(M$1,POWER(2,1/$A234)),0))*1200/$A234</f>
        <v>4.7619444264880996E-2</v>
      </c>
      <c r="N234">
        <f>(LOG(N$1,POWER(2,1/$A234))-ROUND(LOG(N$1,POWER(2,1/$A234)),0))*1200/$A234</f>
        <v>0.58556312152302181</v>
      </c>
      <c r="O234">
        <f t="shared" si="22"/>
        <v>0.58749619637907557</v>
      </c>
      <c r="Q234" t="str">
        <f ca="1">IF(ABS(O234-P$2)&lt;0.0000001,ROW()-1,"")</f>
        <v/>
      </c>
    </row>
    <row r="235" spans="1:17" x14ac:dyDescent="0.25">
      <c r="A235">
        <v>234</v>
      </c>
      <c r="B235">
        <f t="shared" ref="B235:C237" si="29">LOG(B$1,POWER(2,1/$A235))-ROUND(LOG(B$1,POWER(2,1/$A235)),0)</f>
        <v>0.33117420363464589</v>
      </c>
      <c r="C235">
        <f t="shared" si="29"/>
        <v>-7.8948238530529125E-2</v>
      </c>
      <c r="D235">
        <f t="shared" si="28"/>
        <v>0.34045436921871813</v>
      </c>
      <c r="F235" t="str">
        <f t="shared" ca="1" si="23"/>
        <v/>
      </c>
      <c r="L235">
        <v>234</v>
      </c>
      <c r="M235">
        <f>(LOG(M$1,POWER(2,1/$A235))-ROUND(LOG(M$1,POWER(2,1/$A235)),0))*1200/$A235</f>
        <v>1.6983292494084405</v>
      </c>
      <c r="N235">
        <f>(LOG(N$1,POWER(2,1/$A235))-ROUND(LOG(N$1,POWER(2,1/$A235)),0))*1200/$A235</f>
        <v>-0.40486276169502117</v>
      </c>
      <c r="O235">
        <f t="shared" si="22"/>
        <v>1.7459198421472724</v>
      </c>
      <c r="Q235" t="str">
        <f ca="1">IF(ABS(O235-P$2)&lt;0.0000001,ROW()-1,"")</f>
        <v/>
      </c>
    </row>
    <row r="236" spans="1:17" x14ac:dyDescent="0.25">
      <c r="A236">
        <v>235</v>
      </c>
      <c r="B236">
        <f t="shared" si="29"/>
        <v>-0.34689770147792842</v>
      </c>
      <c r="C236">
        <f t="shared" si="29"/>
        <v>-0.27159331647283125</v>
      </c>
      <c r="D236">
        <f t="shared" si="28"/>
        <v>0.44056888773877512</v>
      </c>
      <c r="F236" t="str">
        <f t="shared" ca="1" si="23"/>
        <v/>
      </c>
      <c r="L236">
        <v>235</v>
      </c>
      <c r="M236">
        <f>(LOG(M$1,POWER(2,1/$A236))-ROUND(LOG(M$1,POWER(2,1/$A236)),0))*1200/$A236</f>
        <v>-1.7713925181851664</v>
      </c>
      <c r="N236">
        <f>(LOG(N$1,POWER(2,1/$A236))-ROUND(LOG(N$1,POWER(2,1/$A236)),0))*1200/$A236</f>
        <v>-1.3868594883719043</v>
      </c>
      <c r="O236">
        <f t="shared" si="22"/>
        <v>2.2497134693043837</v>
      </c>
      <c r="Q236" t="str">
        <f ca="1">IF(ABS(O236-P$2)&lt;0.0000001,ROW()-1,"")</f>
        <v/>
      </c>
    </row>
    <row r="237" spans="1:17" x14ac:dyDescent="0.25">
      <c r="A237">
        <v>236</v>
      </c>
      <c r="B237">
        <f t="shared" si="29"/>
        <v>-2.4969606574472891E-2</v>
      </c>
      <c r="C237">
        <f t="shared" si="29"/>
        <v>-0.46423839439569292</v>
      </c>
      <c r="D237">
        <f t="shared" si="28"/>
        <v>0.46490941922440643</v>
      </c>
      <c r="F237" t="str">
        <f t="shared" ca="1" si="23"/>
        <v/>
      </c>
      <c r="L237">
        <v>236</v>
      </c>
      <c r="M237">
        <f>(LOG(M$1,POWER(2,1/$A237))-ROUND(LOG(M$1,POWER(2,1/$A237)),0))*1200/$A237</f>
        <v>-0.12696410122613336</v>
      </c>
      <c r="N237">
        <f>(LOG(N$1,POWER(2,1/$A237))-ROUND(LOG(N$1,POWER(2,1/$A237)),0))*1200/$A237</f>
        <v>-2.360534208791659</v>
      </c>
      <c r="O237">
        <f t="shared" si="22"/>
        <v>2.3639461994461346</v>
      </c>
      <c r="Q237" t="str">
        <f ca="1">IF(ABS(O237-P$2)&lt;0.0000001,ROW()-1,"")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toimine</dc:creator>
  <cp:lastModifiedBy>toimine</cp:lastModifiedBy>
  <dcterms:created xsi:type="dcterms:W3CDTF">2022-01-05T13:59:21Z</dcterms:created>
  <dcterms:modified xsi:type="dcterms:W3CDTF">2022-01-06T09:39:57Z</dcterms:modified>
</cp:coreProperties>
</file>