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Tim\PycharmProjects\UI_segmentation\bernard\experiment\results\"/>
    </mc:Choice>
  </mc:AlternateContent>
  <xr:revisionPtr revIDLastSave="0" documentId="13_ncr:1_{652FB312-0F78-4ACF-9659-F4585B8BFBC6}" xr6:coauthVersionLast="47" xr6:coauthVersionMax="47" xr10:uidLastSave="{00000000-0000-0000-0000-000000000000}"/>
  <bookViews>
    <workbookView xWindow="14400" yWindow="0" windowWidth="14400" windowHeight="1575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F13" i="1" s="1"/>
  <c r="G11" i="1"/>
  <c r="C12" i="1"/>
  <c r="D12" i="1"/>
  <c r="E12" i="1"/>
  <c r="F12" i="1"/>
  <c r="G12" i="1"/>
  <c r="G13" i="1" s="1"/>
  <c r="C13" i="1"/>
  <c r="D13" i="1"/>
  <c r="C15" i="1"/>
  <c r="D15" i="1"/>
  <c r="E15" i="1"/>
  <c r="E17" i="1" s="1"/>
  <c r="F15" i="1"/>
  <c r="G15" i="1"/>
  <c r="G17" i="1" s="1"/>
  <c r="C16" i="1"/>
  <c r="D16" i="1"/>
  <c r="D17" i="1" s="1"/>
  <c r="E16" i="1"/>
  <c r="F16" i="1"/>
  <c r="G16" i="1"/>
  <c r="B16" i="1"/>
  <c r="B15" i="1"/>
  <c r="B13" i="1"/>
  <c r="B12" i="1"/>
  <c r="B11" i="1"/>
  <c r="B17" i="1" l="1"/>
  <c r="E13" i="1"/>
  <c r="C17" i="1"/>
  <c r="F17" i="1"/>
</calcChain>
</file>

<file path=xl/sharedStrings.xml><?xml version="1.0" encoding="utf-8"?>
<sst xmlns="http://schemas.openxmlformats.org/spreadsheetml/2006/main" count="20" uniqueCount="20">
  <si>
    <t>ftap_1_wu_0</t>
  </si>
  <si>
    <t>ftap_0.8_wu_0</t>
  </si>
  <si>
    <t>ftap_0.6_wu_0</t>
  </si>
  <si>
    <t>ftap_0.4_wu_0</t>
  </si>
  <si>
    <t>ftap_0.2_wu_0</t>
  </si>
  <si>
    <t>ftap_0_wu_0</t>
  </si>
  <si>
    <t>tap</t>
  </si>
  <si>
    <t>tok</t>
  </si>
  <si>
    <t>both</t>
  </si>
  <si>
    <t>tap_corr</t>
  </si>
  <si>
    <t>tok_corr</t>
  </si>
  <si>
    <t>traces</t>
  </si>
  <si>
    <t>tap_wrong</t>
  </si>
  <si>
    <t>tok_wrong</t>
  </si>
  <si>
    <t>Precision tap</t>
  </si>
  <si>
    <t>Recall tap</t>
  </si>
  <si>
    <t>F1 score tap</t>
  </si>
  <si>
    <t>Precision tok</t>
  </si>
  <si>
    <t>Recall tok</t>
  </si>
  <si>
    <t>F1 score tok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</si>
</sst>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Standard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E20" sqref="E20"/>
    </sheetView>
  </sheetViews>
  <sheetFormatPr baseColWidth="10" defaultColWidth="9.140625" defaultRowHeight="15" x14ac:dyDescent="0.25"/>
  <cols>
    <col min="1" max="1" width="12.42578125" bestFit="1" customWidth="1"/>
    <col min="2" max="2" width="12.28515625" bestFit="1" customWidth="1"/>
    <col min="3" max="6" width="13.85546875" bestFit="1" customWidth="1"/>
    <col min="7" max="7" width="12.28515625" bestFit="1" customWidth="1"/>
  </cols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 t="s">
        <v>6</v>
      </c>
      <c r="B2">
        <v>2475</v>
      </c>
      <c r="C2">
        <v>413</v>
      </c>
      <c r="D2">
        <v>7</v>
      </c>
      <c r="E2">
        <v>0</v>
      </c>
      <c r="F2">
        <v>0</v>
      </c>
      <c r="G2">
        <v>0</v>
      </c>
    </row>
    <row r="3" spans="1:7" x14ac:dyDescent="0.25">
      <c r="A3" s="1" t="s">
        <v>7</v>
      </c>
      <c r="B3">
        <v>0</v>
      </c>
      <c r="C3">
        <v>39</v>
      </c>
      <c r="D3">
        <v>1824</v>
      </c>
      <c r="E3">
        <v>4166</v>
      </c>
      <c r="F3">
        <v>6592</v>
      </c>
      <c r="G3">
        <v>9801</v>
      </c>
    </row>
    <row r="4" spans="1:7" x14ac:dyDescent="0.25">
      <c r="A4" s="1" t="s">
        <v>8</v>
      </c>
      <c r="B4">
        <v>19269</v>
      </c>
      <c r="C4">
        <v>21331</v>
      </c>
      <c r="D4">
        <v>21737</v>
      </c>
      <c r="E4">
        <v>21744</v>
      </c>
      <c r="F4">
        <v>21744</v>
      </c>
      <c r="G4">
        <v>21744</v>
      </c>
    </row>
    <row r="5" spans="1:7" x14ac:dyDescent="0.25">
      <c r="A5" s="1" t="s">
        <v>9</v>
      </c>
      <c r="B5">
        <v>15867</v>
      </c>
      <c r="C5">
        <v>15867</v>
      </c>
      <c r="D5">
        <v>15867</v>
      </c>
      <c r="E5">
        <v>15867</v>
      </c>
      <c r="F5">
        <v>15867</v>
      </c>
      <c r="G5">
        <v>15867</v>
      </c>
    </row>
    <row r="6" spans="1:7" x14ac:dyDescent="0.25">
      <c r="A6" s="1" t="s">
        <v>10</v>
      </c>
      <c r="B6">
        <v>14357</v>
      </c>
      <c r="C6">
        <v>15657</v>
      </c>
      <c r="D6">
        <v>17007</v>
      </c>
      <c r="E6">
        <v>18317</v>
      </c>
      <c r="F6">
        <v>19199</v>
      </c>
      <c r="G6">
        <v>19713</v>
      </c>
    </row>
    <row r="7" spans="1:7" x14ac:dyDescent="0.25">
      <c r="A7" s="1" t="s">
        <v>11</v>
      </c>
      <c r="B7">
        <v>21744</v>
      </c>
      <c r="C7">
        <v>21744</v>
      </c>
      <c r="D7">
        <v>21744</v>
      </c>
      <c r="E7">
        <v>21744</v>
      </c>
      <c r="F7">
        <v>21744</v>
      </c>
      <c r="G7">
        <v>21744</v>
      </c>
    </row>
    <row r="8" spans="1:7" x14ac:dyDescent="0.25">
      <c r="A8" s="1" t="s">
        <v>12</v>
      </c>
      <c r="B8">
        <v>5877</v>
      </c>
      <c r="C8">
        <v>5877</v>
      </c>
      <c r="D8">
        <v>5877</v>
      </c>
      <c r="E8">
        <v>5877</v>
      </c>
      <c r="F8">
        <v>5877</v>
      </c>
      <c r="G8">
        <v>5877</v>
      </c>
    </row>
    <row r="9" spans="1:7" x14ac:dyDescent="0.25">
      <c r="A9" s="1" t="s">
        <v>13</v>
      </c>
      <c r="B9">
        <v>4912</v>
      </c>
      <c r="C9">
        <v>5713</v>
      </c>
      <c r="D9">
        <v>6554</v>
      </c>
      <c r="E9">
        <v>7593</v>
      </c>
      <c r="F9">
        <v>9137</v>
      </c>
      <c r="G9">
        <v>11832</v>
      </c>
    </row>
    <row r="11" spans="1:7" x14ac:dyDescent="0.25">
      <c r="A11" s="2" t="s">
        <v>14</v>
      </c>
      <c r="B11" s="2">
        <f>B5/(B5+B8)</f>
        <v>0.72971854304635764</v>
      </c>
      <c r="C11" s="2">
        <f t="shared" ref="C11:G11" si="0">C5/(C5+C8)</f>
        <v>0.72971854304635764</v>
      </c>
      <c r="D11" s="2">
        <f t="shared" si="0"/>
        <v>0.72971854304635764</v>
      </c>
      <c r="E11" s="2">
        <f t="shared" si="0"/>
        <v>0.72971854304635764</v>
      </c>
      <c r="F11" s="2">
        <f t="shared" si="0"/>
        <v>0.72971854304635764</v>
      </c>
      <c r="G11" s="2">
        <f t="shared" si="0"/>
        <v>0.72971854304635764</v>
      </c>
    </row>
    <row r="12" spans="1:7" x14ac:dyDescent="0.25">
      <c r="A12" s="2" t="s">
        <v>15</v>
      </c>
      <c r="B12" s="2">
        <f>B5/B7</f>
        <v>0.72971854304635764</v>
      </c>
      <c r="C12" s="2">
        <f t="shared" ref="C12:G12" si="1">C5/C7</f>
        <v>0.72971854304635764</v>
      </c>
      <c r="D12" s="2">
        <f t="shared" si="1"/>
        <v>0.72971854304635764</v>
      </c>
      <c r="E12" s="2">
        <f t="shared" si="1"/>
        <v>0.72971854304635764</v>
      </c>
      <c r="F12" s="2">
        <f t="shared" si="1"/>
        <v>0.72971854304635764</v>
      </c>
      <c r="G12" s="2">
        <f t="shared" si="1"/>
        <v>0.72971854304635764</v>
      </c>
    </row>
    <row r="13" spans="1:7" x14ac:dyDescent="0.25">
      <c r="A13" s="2" t="s">
        <v>16</v>
      </c>
      <c r="B13" s="2">
        <f>2*B11*B12/(B11+B12)</f>
        <v>0.72971854304635764</v>
      </c>
      <c r="C13" s="2">
        <f t="shared" ref="C13:G13" si="2">2*C11*C12/(C11+C12)</f>
        <v>0.72971854304635764</v>
      </c>
      <c r="D13" s="2">
        <f t="shared" si="2"/>
        <v>0.72971854304635764</v>
      </c>
      <c r="E13" s="2">
        <f t="shared" si="2"/>
        <v>0.72971854304635764</v>
      </c>
      <c r="F13" s="2">
        <f t="shared" si="2"/>
        <v>0.72971854304635764</v>
      </c>
      <c r="G13" s="2">
        <f t="shared" si="2"/>
        <v>0.72971854304635764</v>
      </c>
    </row>
    <row r="14" spans="1:7" x14ac:dyDescent="0.25">
      <c r="A14" s="2"/>
      <c r="B14" s="2"/>
      <c r="C14" s="2"/>
      <c r="D14" s="2"/>
      <c r="E14" s="2"/>
      <c r="F14" s="2"/>
      <c r="G14" s="2"/>
    </row>
    <row r="15" spans="1:7" x14ac:dyDescent="0.25">
      <c r="A15" s="2" t="s">
        <v>17</v>
      </c>
      <c r="B15" s="2">
        <f>B6/(B6+B9)</f>
        <v>0.74508277544242052</v>
      </c>
      <c r="C15" s="2">
        <f t="shared" ref="C15:G15" si="3">C6/(C6+C9)</f>
        <v>0.73266261113710807</v>
      </c>
      <c r="D15" s="2">
        <f t="shared" si="3"/>
        <v>0.72182844531216839</v>
      </c>
      <c r="E15" s="2">
        <f t="shared" si="3"/>
        <v>0.70694712466229259</v>
      </c>
      <c r="F15" s="2">
        <f t="shared" si="3"/>
        <v>0.67754799548277811</v>
      </c>
      <c r="G15" s="2">
        <f t="shared" si="3"/>
        <v>0.62491678554446028</v>
      </c>
    </row>
    <row r="16" spans="1:7" x14ac:dyDescent="0.25">
      <c r="A16" s="2" t="s">
        <v>18</v>
      </c>
      <c r="B16" s="2">
        <f>B6/B7</f>
        <v>0.66027409860191322</v>
      </c>
      <c r="C16" s="2">
        <f t="shared" ref="C16:G16" si="4">C6/C7</f>
        <v>0.720060706401766</v>
      </c>
      <c r="D16" s="2">
        <f t="shared" si="4"/>
        <v>0.7821467991169978</v>
      </c>
      <c r="E16" s="2">
        <f t="shared" si="4"/>
        <v>0.84239330389992639</v>
      </c>
      <c r="F16" s="2">
        <f t="shared" si="4"/>
        <v>0.88295621780721123</v>
      </c>
      <c r="G16" s="2">
        <f t="shared" si="4"/>
        <v>0.9065949227373068</v>
      </c>
    </row>
    <row r="17" spans="1:7" x14ac:dyDescent="0.25">
      <c r="A17" s="2" t="s">
        <v>19</v>
      </c>
      <c r="B17" s="2">
        <f>2*B15*B16/(B15+B16)</f>
        <v>0.70011947431302279</v>
      </c>
      <c r="C17" s="2">
        <f t="shared" ref="C17:G17" si="5">2*C15*C16/(C15+C16)</f>
        <v>0.72630700004638871</v>
      </c>
      <c r="D17" s="2">
        <f t="shared" si="5"/>
        <v>0.75077805981679724</v>
      </c>
      <c r="E17" s="2">
        <f t="shared" si="5"/>
        <v>0.76874973769253363</v>
      </c>
      <c r="F17" s="2">
        <f t="shared" si="5"/>
        <v>0.76673322683706069</v>
      </c>
      <c r="G17" s="2">
        <f t="shared" si="5"/>
        <v>0.7398525023926138</v>
      </c>
    </row>
  </sheetData>
  <conditionalFormatting sqref="A17:G17">
    <cfRule type="top10" dxfId="1" priority="1" bottom="1" rank="1"/>
    <cfRule type="top10" dxfId="0" priority="2" rank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Tim Krause</cp:lastModifiedBy>
  <dcterms:created xsi:type="dcterms:W3CDTF">2023-03-29T13:49:45Z</dcterms:created>
  <dcterms:modified xsi:type="dcterms:W3CDTF">2023-03-29T13:53:51Z</dcterms:modified>
</cp:coreProperties>
</file>