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"/>
    </mc:Choice>
  </mc:AlternateContent>
  <xr:revisionPtr revIDLastSave="0" documentId="13_ncr:1_{6320F762-DED2-4C97-B004-9650BDC7DA4D}" xr6:coauthVersionLast="47" xr6:coauthVersionMax="47" xr10:uidLastSave="{00000000-0000-0000-0000-000000000000}"/>
  <bookViews>
    <workbookView xWindow="1515" yWindow="1515" windowWidth="21600" windowHeight="114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3" i="1" s="1"/>
  <c r="D11" i="1"/>
  <c r="E11" i="1"/>
  <c r="F11" i="1"/>
  <c r="F13" i="1" s="1"/>
  <c r="G11" i="1"/>
  <c r="G13" i="1" s="1"/>
  <c r="C12" i="1"/>
  <c r="D12" i="1"/>
  <c r="E12" i="1"/>
  <c r="E13" i="1" s="1"/>
  <c r="F12" i="1"/>
  <c r="G12" i="1"/>
  <c r="D13" i="1"/>
  <c r="C15" i="1"/>
  <c r="C17" i="1" s="1"/>
  <c r="D15" i="1"/>
  <c r="D17" i="1" s="1"/>
  <c r="E15" i="1"/>
  <c r="F15" i="1"/>
  <c r="G15" i="1"/>
  <c r="G17" i="1" s="1"/>
  <c r="C16" i="1"/>
  <c r="D16" i="1"/>
  <c r="E16" i="1"/>
  <c r="F16" i="1"/>
  <c r="F17" i="1" s="1"/>
  <c r="G16" i="1"/>
  <c r="E17" i="1"/>
  <c r="B16" i="1"/>
  <c r="B15" i="1"/>
  <c r="B17" i="1" s="1"/>
  <c r="B12" i="1"/>
  <c r="B11" i="1"/>
  <c r="B13" i="1" s="1"/>
</calcChain>
</file>

<file path=xl/sharedStrings.xml><?xml version="1.0" encoding="utf-8"?>
<sst xmlns="http://schemas.openxmlformats.org/spreadsheetml/2006/main" count="20" uniqueCount="20">
  <si>
    <t>fmptap_1_wu_0</t>
  </si>
  <si>
    <t>fmptap_0.8_wu_0</t>
  </si>
  <si>
    <t>fmptap_0.6_wu_0</t>
  </si>
  <si>
    <t>fmptap_0.4_wu_0</t>
  </si>
  <si>
    <t>fmptap_0.2_wu_0</t>
  </si>
  <si>
    <t>fmptap_0_wu_0</t>
  </si>
  <si>
    <t>mptap</t>
  </si>
  <si>
    <t>tok</t>
  </si>
  <si>
    <t>both</t>
  </si>
  <si>
    <t>mptap_corr</t>
  </si>
  <si>
    <t>tok_corr</t>
  </si>
  <si>
    <t>traces</t>
  </si>
  <si>
    <t>mptap_wrong</t>
  </si>
  <si>
    <t>tok_wrong</t>
  </si>
  <si>
    <t>Precision mptap</t>
  </si>
  <si>
    <t>Recall mptap</t>
  </si>
  <si>
    <t>F1 score mptap</t>
  </si>
  <si>
    <t>Precision tok</t>
  </si>
  <si>
    <t>Recall tok</t>
  </si>
  <si>
    <t>F1 score 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</si>
</sst>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18269</v>
      </c>
      <c r="C2">
        <v>17418</v>
      </c>
      <c r="D2">
        <v>15816</v>
      </c>
      <c r="E2">
        <v>14119</v>
      </c>
      <c r="F2">
        <v>10699</v>
      </c>
      <c r="G2">
        <v>3450</v>
      </c>
    </row>
    <row r="3" spans="1:7" x14ac:dyDescent="0.25">
      <c r="A3" s="1" t="s">
        <v>7</v>
      </c>
      <c r="B3">
        <v>6</v>
      </c>
      <c r="C3">
        <v>6</v>
      </c>
      <c r="D3">
        <v>9</v>
      </c>
      <c r="E3">
        <v>23</v>
      </c>
      <c r="F3">
        <v>58</v>
      </c>
      <c r="G3">
        <v>419</v>
      </c>
    </row>
    <row r="4" spans="1:7" x14ac:dyDescent="0.25">
      <c r="A4" s="1" t="s">
        <v>8</v>
      </c>
      <c r="B4">
        <v>3475</v>
      </c>
      <c r="C4">
        <v>4326</v>
      </c>
      <c r="D4">
        <v>5928</v>
      </c>
      <c r="E4">
        <v>7625</v>
      </c>
      <c r="F4">
        <v>11045</v>
      </c>
      <c r="G4">
        <v>18294</v>
      </c>
    </row>
    <row r="5" spans="1:7" x14ac:dyDescent="0.25">
      <c r="A5" s="1" t="s">
        <v>9</v>
      </c>
      <c r="B5">
        <v>15617</v>
      </c>
      <c r="C5">
        <v>15617</v>
      </c>
      <c r="D5">
        <v>15617</v>
      </c>
      <c r="E5">
        <v>15617</v>
      </c>
      <c r="F5">
        <v>15617</v>
      </c>
      <c r="G5">
        <v>15617</v>
      </c>
    </row>
    <row r="6" spans="1:7" x14ac:dyDescent="0.25">
      <c r="A6" s="1" t="s">
        <v>10</v>
      </c>
      <c r="B6">
        <v>3127</v>
      </c>
      <c r="C6">
        <v>3841</v>
      </c>
      <c r="D6">
        <v>5198</v>
      </c>
      <c r="E6">
        <v>6574</v>
      </c>
      <c r="F6">
        <v>9094</v>
      </c>
      <c r="G6">
        <v>13857</v>
      </c>
    </row>
    <row r="7" spans="1:7" x14ac:dyDescent="0.25">
      <c r="A7" s="1" t="s">
        <v>11</v>
      </c>
      <c r="B7">
        <v>21744</v>
      </c>
      <c r="C7">
        <v>21744</v>
      </c>
      <c r="D7">
        <v>21744</v>
      </c>
      <c r="E7">
        <v>21744</v>
      </c>
      <c r="F7">
        <v>21744</v>
      </c>
      <c r="G7">
        <v>21744</v>
      </c>
    </row>
    <row r="8" spans="1:7" x14ac:dyDescent="0.25">
      <c r="A8" s="1" t="s">
        <v>12</v>
      </c>
      <c r="B8">
        <v>6127</v>
      </c>
      <c r="C8">
        <v>6127</v>
      </c>
      <c r="D8">
        <v>6127</v>
      </c>
      <c r="E8">
        <v>6127</v>
      </c>
      <c r="F8">
        <v>6127</v>
      </c>
      <c r="G8">
        <v>6127</v>
      </c>
    </row>
    <row r="9" spans="1:7" x14ac:dyDescent="0.25">
      <c r="A9" s="1" t="s">
        <v>13</v>
      </c>
      <c r="B9">
        <v>354</v>
      </c>
      <c r="C9">
        <v>491</v>
      </c>
      <c r="D9">
        <v>739</v>
      </c>
      <c r="E9">
        <v>1074</v>
      </c>
      <c r="F9">
        <v>2009</v>
      </c>
      <c r="G9">
        <v>4856</v>
      </c>
    </row>
    <row r="11" spans="1:7" x14ac:dyDescent="0.25">
      <c r="A11" s="2" t="s">
        <v>14</v>
      </c>
      <c r="B11" s="2">
        <f>B5/(B5+B8)</f>
        <v>0.71822111846946279</v>
      </c>
      <c r="C11" s="2">
        <f t="shared" ref="C11:G11" si="0">C5/(C5+C8)</f>
        <v>0.71822111846946279</v>
      </c>
      <c r="D11" s="2">
        <f t="shared" si="0"/>
        <v>0.71822111846946279</v>
      </c>
      <c r="E11" s="2">
        <f t="shared" si="0"/>
        <v>0.71822111846946279</v>
      </c>
      <c r="F11" s="2">
        <f t="shared" si="0"/>
        <v>0.71822111846946279</v>
      </c>
      <c r="G11" s="2">
        <f t="shared" si="0"/>
        <v>0.71822111846946279</v>
      </c>
    </row>
    <row r="12" spans="1:7" x14ac:dyDescent="0.25">
      <c r="A12" s="2" t="s">
        <v>15</v>
      </c>
      <c r="B12" s="2">
        <f>B5/B7</f>
        <v>0.71822111846946279</v>
      </c>
      <c r="C12" s="2">
        <f t="shared" ref="C12:G12" si="1">C5/C7</f>
        <v>0.71822111846946279</v>
      </c>
      <c r="D12" s="2">
        <f t="shared" si="1"/>
        <v>0.71822111846946279</v>
      </c>
      <c r="E12" s="2">
        <f t="shared" si="1"/>
        <v>0.71822111846946279</v>
      </c>
      <c r="F12" s="2">
        <f t="shared" si="1"/>
        <v>0.71822111846946279</v>
      </c>
      <c r="G12" s="2">
        <f t="shared" si="1"/>
        <v>0.71822111846946279</v>
      </c>
    </row>
    <row r="13" spans="1:7" x14ac:dyDescent="0.25">
      <c r="A13" s="2" t="s">
        <v>16</v>
      </c>
      <c r="B13" s="2">
        <f>2*B11*B12/(B11+B12)</f>
        <v>0.71822111846946279</v>
      </c>
      <c r="C13" s="2">
        <f t="shared" ref="C13:G13" si="2">2*C11*C12/(C11+C12)</f>
        <v>0.71822111846946279</v>
      </c>
      <c r="D13" s="2">
        <f t="shared" si="2"/>
        <v>0.71822111846946279</v>
      </c>
      <c r="E13" s="2">
        <f t="shared" si="2"/>
        <v>0.71822111846946279</v>
      </c>
      <c r="F13" s="2">
        <f t="shared" si="2"/>
        <v>0.71822111846946279</v>
      </c>
      <c r="G13" s="2">
        <f t="shared" si="2"/>
        <v>0.71822111846946279</v>
      </c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 t="s">
        <v>17</v>
      </c>
      <c r="B15" s="2">
        <f>B6/(B6+B9)</f>
        <v>0.89830508474576276</v>
      </c>
      <c r="C15" s="2">
        <f t="shared" ref="C15:G15" si="3">C6/(C6+C9)</f>
        <v>0.88665743305632505</v>
      </c>
      <c r="D15" s="2">
        <f t="shared" si="3"/>
        <v>0.875526360114536</v>
      </c>
      <c r="E15" s="2">
        <f t="shared" si="3"/>
        <v>0.85957112970711302</v>
      </c>
      <c r="F15" s="2">
        <f t="shared" si="3"/>
        <v>0.81905791227596147</v>
      </c>
      <c r="G15" s="2">
        <f t="shared" si="3"/>
        <v>0.74050125581146797</v>
      </c>
    </row>
    <row r="16" spans="1:7" x14ac:dyDescent="0.25">
      <c r="A16" s="2" t="s">
        <v>18</v>
      </c>
      <c r="B16" s="2">
        <f>B6/B7</f>
        <v>0.14380978660779986</v>
      </c>
      <c r="C16" s="2">
        <f t="shared" ref="C16:G16" si="4">C6/C7</f>
        <v>0.17664643119941134</v>
      </c>
      <c r="D16" s="2">
        <f t="shared" si="4"/>
        <v>0.23905445180279616</v>
      </c>
      <c r="E16" s="2">
        <f t="shared" si="4"/>
        <v>0.30233627667402502</v>
      </c>
      <c r="F16" s="2">
        <f t="shared" si="4"/>
        <v>0.41823031640912434</v>
      </c>
      <c r="G16" s="2">
        <f t="shared" si="4"/>
        <v>0.63727924944812364</v>
      </c>
    </row>
    <row r="17" spans="1:7" x14ac:dyDescent="0.25">
      <c r="A17" s="2" t="s">
        <v>19</v>
      </c>
      <c r="B17" s="2">
        <f>2*B15*B16/(B15+B16)</f>
        <v>0.24792864222001984</v>
      </c>
      <c r="C17" s="2">
        <f t="shared" ref="C17:G17" si="5">2*C15*C16/(C15+C16)</f>
        <v>0.29460039883417705</v>
      </c>
      <c r="D17" s="2">
        <f t="shared" si="5"/>
        <v>0.37556446660164011</v>
      </c>
      <c r="E17" s="2">
        <f t="shared" si="5"/>
        <v>0.44733260751224818</v>
      </c>
      <c r="F17" s="2">
        <f t="shared" si="5"/>
        <v>0.55371875665966441</v>
      </c>
      <c r="G17" s="2">
        <f t="shared" si="5"/>
        <v>0.68502360530934081</v>
      </c>
    </row>
  </sheetData>
  <conditionalFormatting sqref="A17:G17">
    <cfRule type="top10" dxfId="1" priority="1" bottom="1" rank="1"/>
    <cfRule type="top10" dxfId="0" priority="2" rank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2023-03-29T14:26:30Z</dcterms:created>
  <dcterms:modified xsi:type="dcterms:W3CDTF">2023-03-29T14:41:20Z</dcterms:modified>
</cp:coreProperties>
</file>