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wa\Projects\H-58-Avionics\Documents\Reports\"/>
    </mc:Choice>
  </mc:AlternateContent>
  <xr:revisionPtr revIDLastSave="0" documentId="13_ncr:1_{90818316-BA2B-430D-AD00-644920EDA1F0}" xr6:coauthVersionLast="47" xr6:coauthVersionMax="47" xr10:uidLastSave="{00000000-0000-0000-0000-000000000000}"/>
  <bookViews>
    <workbookView xWindow="28680" yWindow="-120" windowWidth="29040" windowHeight="15720" firstSheet="3" activeTab="8" xr2:uid="{0CC0E26E-8980-4514-ACF2-A45C93A561D0}"/>
  </bookViews>
  <sheets>
    <sheet name="サブシステム一覧" sheetId="6" r:id="rId1"/>
    <sheet name="基板仕様" sheetId="7" r:id="rId2"/>
    <sheet name="コマンド一覧" sheetId="8" r:id="rId3"/>
    <sheet name="高速ダウンリンクデータ一覧" sheetId="9" r:id="rId4"/>
    <sheet name="汎用ダウンリンクデータ一覧" sheetId="1" r:id="rId5"/>
    <sheet name="計測データ一覧" sheetId="2" r:id="rId6"/>
    <sheet name="算出データ一覧" sheetId="3" r:id="rId7"/>
    <sheet name="温度計測" sheetId="10" r:id="rId8"/>
    <sheet name="サーボモーターから取得するデータ" sheetId="11" r:id="rId9"/>
    <sheet name="フライトモード一覧" sheetId="4" r:id="rId10"/>
    <sheet name="タイマー一覧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0" i="2"/>
  <c r="C9" i="2"/>
  <c r="C8" i="2"/>
  <c r="C4" i="2"/>
  <c r="C3" i="2"/>
  <c r="C2" i="2"/>
</calcChain>
</file>

<file path=xl/sharedStrings.xml><?xml version="1.0" encoding="utf-8"?>
<sst xmlns="http://schemas.openxmlformats.org/spreadsheetml/2006/main" count="338" uniqueCount="200">
  <si>
    <t>パケット名</t>
    <rPh sb="4" eb="5">
      <t>メイ</t>
    </rPh>
    <phoneticPr fontId="1"/>
  </si>
  <si>
    <t>データ内容</t>
    <rPh sb="3" eb="5">
      <t>ナイヨウ</t>
    </rPh>
    <phoneticPr fontId="1"/>
  </si>
  <si>
    <t>データ量</t>
    <rPh sb="3" eb="4">
      <t>リョウ</t>
    </rPh>
    <phoneticPr fontId="1"/>
  </si>
  <si>
    <t>送信頻度（通常）</t>
    <rPh sb="0" eb="2">
      <t>ソウシン</t>
    </rPh>
    <rPh sb="2" eb="4">
      <t>ヒンド</t>
    </rPh>
    <rPh sb="5" eb="7">
      <t>ツウジョウ</t>
    </rPh>
    <phoneticPr fontId="1"/>
  </si>
  <si>
    <t>送信頻度（低速）</t>
    <rPh sb="0" eb="2">
      <t>ソウシン</t>
    </rPh>
    <rPh sb="2" eb="4">
      <t>ヒンド</t>
    </rPh>
    <rPh sb="5" eb="7">
      <t>テイソク</t>
    </rPh>
    <phoneticPr fontId="1"/>
  </si>
  <si>
    <t>uint32</t>
    <phoneticPr fontId="1"/>
  </si>
  <si>
    <t>データ型</t>
    <rPh sb="3" eb="4">
      <t>ガタ</t>
    </rPh>
    <phoneticPr fontId="1"/>
  </si>
  <si>
    <t>4Bytes</t>
    <phoneticPr fontId="1"/>
  </si>
  <si>
    <t>全パケットに付加</t>
  </si>
  <si>
    <t>全パケットに付加</t>
    <rPh sb="0" eb="1">
      <t>ゼン</t>
    </rPh>
    <rPh sb="6" eb="8">
      <t>フカ</t>
    </rPh>
    <phoneticPr fontId="1"/>
  </si>
  <si>
    <t>バルブ制御情報</t>
    <rPh sb="3" eb="5">
      <t>セイギョ</t>
    </rPh>
    <rPh sb="5" eb="7">
      <t>ジョウホウ</t>
    </rPh>
    <phoneticPr fontId="1"/>
  </si>
  <si>
    <t>バルブ動作モード</t>
    <rPh sb="3" eb="5">
      <t>ドウサ</t>
    </rPh>
    <phoneticPr fontId="1"/>
  </si>
  <si>
    <t>float</t>
    <phoneticPr fontId="1"/>
  </si>
  <si>
    <t>5Hz</t>
    <phoneticPr fontId="1"/>
  </si>
  <si>
    <t>0.5Hz</t>
    <phoneticPr fontId="1"/>
  </si>
  <si>
    <t>電源系情報</t>
    <rPh sb="0" eb="2">
      <t>デンゲン</t>
    </rPh>
    <rPh sb="2" eb="3">
      <t>ケイ</t>
    </rPh>
    <rPh sb="3" eb="5">
      <t>ジョウホウ</t>
    </rPh>
    <phoneticPr fontId="1"/>
  </si>
  <si>
    <t>GNSS情報</t>
    <rPh sb="4" eb="6">
      <t>ジョウホウ</t>
    </rPh>
    <phoneticPr fontId="1"/>
  </si>
  <si>
    <t>bool</t>
    <phoneticPr fontId="1"/>
  </si>
  <si>
    <t>uint8</t>
    <phoneticPr fontId="1"/>
  </si>
  <si>
    <t>1Byte</t>
    <phoneticPr fontId="1"/>
  </si>
  <si>
    <t>9Hz</t>
    <phoneticPr fontId="1"/>
  </si>
  <si>
    <t>0.9Hz</t>
    <phoneticPr fontId="1"/>
  </si>
  <si>
    <t>分離制御系情報</t>
    <rPh sb="0" eb="2">
      <t>ブンリ</t>
    </rPh>
    <rPh sb="2" eb="4">
      <t>セイギョ</t>
    </rPh>
    <rPh sb="4" eb="5">
      <t>ケイ</t>
    </rPh>
    <rPh sb="5" eb="7">
      <t>ジョウホウ</t>
    </rPh>
    <phoneticPr fontId="1"/>
  </si>
  <si>
    <t>フライトモード</t>
    <phoneticPr fontId="1"/>
  </si>
  <si>
    <t>uint16</t>
    <phoneticPr fontId="1"/>
  </si>
  <si>
    <t>2Bytes</t>
    <phoneticPr fontId="1"/>
  </si>
  <si>
    <t>センサ情報</t>
    <rPh sb="3" eb="5">
      <t>ジョウホウ</t>
    </rPh>
    <phoneticPr fontId="1"/>
  </si>
  <si>
    <t>性能情報</t>
    <rPh sb="0" eb="2">
      <t>セイノウ</t>
    </rPh>
    <rPh sb="2" eb="4">
      <t>ジョウホウ</t>
    </rPh>
    <phoneticPr fontId="1"/>
  </si>
  <si>
    <t>回転角 (deg)</t>
    <rPh sb="0" eb="2">
      <t>カイテン</t>
    </rPh>
    <rPh sb="2" eb="3">
      <t>カク</t>
    </rPh>
    <phoneticPr fontId="1"/>
  </si>
  <si>
    <t>設定角 (deg)</t>
    <rPh sb="0" eb="2">
      <t>セッテイ</t>
    </rPh>
    <rPh sb="2" eb="3">
      <t>カク</t>
    </rPh>
    <phoneticPr fontId="1"/>
  </si>
  <si>
    <t>回転速度 (dps)</t>
    <rPh sb="0" eb="2">
      <t>カイテン</t>
    </rPh>
    <rPh sb="2" eb="4">
      <t>ソクド</t>
    </rPh>
    <phoneticPr fontId="1"/>
  </si>
  <si>
    <t>MCU温度 (degC)</t>
    <rPh sb="3" eb="5">
      <t>オンド</t>
    </rPh>
    <phoneticPr fontId="1"/>
  </si>
  <si>
    <t>モータ温度 (degC)</t>
    <rPh sb="3" eb="5">
      <t>オンド</t>
    </rPh>
    <phoneticPr fontId="1"/>
  </si>
  <si>
    <t>電流 (A)</t>
    <rPh sb="0" eb="2">
      <t>デンリュウ</t>
    </rPh>
    <phoneticPr fontId="1"/>
  </si>
  <si>
    <t>電圧 (V)</t>
    <rPh sb="0" eb="2">
      <t>デンアツ</t>
    </rPh>
    <phoneticPr fontId="1"/>
  </si>
  <si>
    <t>内部電圧 (V)</t>
    <rPh sb="0" eb="2">
      <t>ナイブ</t>
    </rPh>
    <rPh sb="2" eb="4">
      <t>デンアツ</t>
    </rPh>
    <phoneticPr fontId="1"/>
  </si>
  <si>
    <t>変圧前電圧 (V)</t>
    <rPh sb="0" eb="2">
      <t>ヘンアツ</t>
    </rPh>
    <rPh sb="2" eb="3">
      <t>マエ</t>
    </rPh>
    <rPh sb="3" eb="5">
      <t>デンアツ</t>
    </rPh>
    <phoneticPr fontId="1"/>
  </si>
  <si>
    <t>バス電圧 (V)</t>
    <rPh sb="2" eb="4">
      <t>デンアツ</t>
    </rPh>
    <phoneticPr fontId="1"/>
  </si>
  <si>
    <t>特定状態 (no / fixed)</t>
    <rPh sb="0" eb="2">
      <t>トクテイ</t>
    </rPh>
    <rPh sb="2" eb="4">
      <t>ジョウタイ</t>
    </rPh>
    <phoneticPr fontId="1"/>
  </si>
  <si>
    <t>特定種別 (no / 3D / 自律航法)</t>
    <rPh sb="0" eb="2">
      <t>トクテイ</t>
    </rPh>
    <rPh sb="2" eb="4">
      <t>シュベツ</t>
    </rPh>
    <rPh sb="16" eb="18">
      <t>ジリツ</t>
    </rPh>
    <rPh sb="18" eb="20">
      <t>コウホウ</t>
    </rPh>
    <phoneticPr fontId="1"/>
  </si>
  <si>
    <t>衛星数 (個)</t>
    <rPh sb="0" eb="2">
      <t>エイセイ</t>
    </rPh>
    <rPh sb="2" eb="3">
      <t>スウ</t>
    </rPh>
    <rPh sb="5" eb="6">
      <t>コ</t>
    </rPh>
    <phoneticPr fontId="1"/>
  </si>
  <si>
    <t>緯度 (deg)</t>
    <rPh sb="0" eb="2">
      <t>イド</t>
    </rPh>
    <phoneticPr fontId="1"/>
  </si>
  <si>
    <t>経度 (deg)</t>
    <rPh sb="0" eb="2">
      <t>ケイド</t>
    </rPh>
    <phoneticPr fontId="1"/>
  </si>
  <si>
    <t>高度 (m)</t>
    <rPh sb="0" eb="2">
      <t>コウド</t>
    </rPh>
    <phoneticPr fontId="1"/>
  </si>
  <si>
    <t>速度 (m/s)</t>
    <rPh sb="0" eb="2">
      <t>ソクド</t>
    </rPh>
    <phoneticPr fontId="1"/>
  </si>
  <si>
    <t>カメラ状態 (off / on)</t>
    <rPh sb="3" eb="5">
      <t>ジョウタイ</t>
    </rPh>
    <phoneticPr fontId="1"/>
  </si>
  <si>
    <t>分離状態 (off / on)</t>
    <rPh sb="0" eb="2">
      <t>ブンリ</t>
    </rPh>
    <rPh sb="2" eb="4">
      <t>ジョウタイ</t>
    </rPh>
    <phoneticPr fontId="1"/>
  </si>
  <si>
    <t>ロギング状態 (off / on)</t>
    <rPh sb="4" eb="6">
      <t>ジョウタイ</t>
    </rPh>
    <phoneticPr fontId="1"/>
  </si>
  <si>
    <t>飛翔時間 (ms)</t>
    <rPh sb="0" eb="2">
      <t>ヒショウ</t>
    </rPh>
    <rPh sb="2" eb="4">
      <t>ジカン</t>
    </rPh>
    <phoneticPr fontId="1"/>
  </si>
  <si>
    <t>メモリ使用率 (percent)</t>
    <rPh sb="3" eb="6">
      <t>シヨウリツ</t>
    </rPh>
    <phoneticPr fontId="1"/>
  </si>
  <si>
    <t>参照気圧 (kPa)</t>
    <rPh sb="0" eb="2">
      <t>サンショウ</t>
    </rPh>
    <rPh sb="2" eb="4">
      <t>キアツ</t>
    </rPh>
    <phoneticPr fontId="1"/>
  </si>
  <si>
    <t>キャリブレーション状態 (no / calibrated)</t>
    <rPh sb="0" eb="2">
      <t>コウセイ</t>
    </rPh>
    <rPh sb="2" eb="4">
      <t>ジョウタイ</t>
    </rPh>
    <phoneticPr fontId="1"/>
  </si>
  <si>
    <t>メモリ使用量 (percent)</t>
    <rPh sb="3" eb="6">
      <t>シヨウリョウ</t>
    </rPh>
    <phoneticPr fontId="1"/>
  </si>
  <si>
    <t>データ</t>
    <phoneticPr fontId="1"/>
  </si>
  <si>
    <t>計測範囲</t>
    <rPh sb="0" eb="2">
      <t>ケイソク</t>
    </rPh>
    <rPh sb="2" eb="4">
      <t>ハンイ</t>
    </rPh>
    <phoneticPr fontId="1"/>
  </si>
  <si>
    <t>分解能</t>
    <rPh sb="0" eb="3">
      <t>ブンカイノウ</t>
    </rPh>
    <phoneticPr fontId="1"/>
  </si>
  <si>
    <t>センサ</t>
    <phoneticPr fontId="1"/>
  </si>
  <si>
    <t>X軸加速度 (m/s2)</t>
    <rPh sb="1" eb="2">
      <t>ジク</t>
    </rPh>
    <rPh sb="2" eb="5">
      <t>カソクド</t>
    </rPh>
    <phoneticPr fontId="1"/>
  </si>
  <si>
    <t>Y軸加速度 (m/s2)</t>
    <rPh sb="1" eb="2">
      <t>ジク</t>
    </rPh>
    <rPh sb="2" eb="5">
      <t>カソクド</t>
    </rPh>
    <phoneticPr fontId="1"/>
  </si>
  <si>
    <t>Z軸加速度 (m/s2)</t>
    <rPh sb="1" eb="2">
      <t>ジク</t>
    </rPh>
    <rPh sb="2" eb="5">
      <t>カソクド</t>
    </rPh>
    <phoneticPr fontId="1"/>
  </si>
  <si>
    <t>X軸角速度 (dps)</t>
    <rPh sb="1" eb="2">
      <t>ジク</t>
    </rPh>
    <rPh sb="2" eb="5">
      <t>カクソクド</t>
    </rPh>
    <phoneticPr fontId="1"/>
  </si>
  <si>
    <t>Y軸角速度 (dps)</t>
    <rPh sb="1" eb="2">
      <t>ジク</t>
    </rPh>
    <phoneticPr fontId="1"/>
  </si>
  <si>
    <t>Z軸角速度 (dps)</t>
    <rPh sb="1" eb="2">
      <t>ジク</t>
    </rPh>
    <phoneticPr fontId="1"/>
  </si>
  <si>
    <t>気圧 (kPa)</t>
    <rPh sb="0" eb="2">
      <t>キアツ</t>
    </rPh>
    <phoneticPr fontId="1"/>
  </si>
  <si>
    <t>気温 (degC)</t>
    <rPh sb="0" eb="2">
      <t>キオン</t>
    </rPh>
    <phoneticPr fontId="1"/>
  </si>
  <si>
    <t>外気温 (degC)</t>
    <rPh sb="0" eb="3">
      <t>ガイキオン</t>
    </rPh>
    <phoneticPr fontId="1"/>
  </si>
  <si>
    <t>BNO055</t>
    <phoneticPr fontId="1"/>
  </si>
  <si>
    <t>BME280</t>
    <phoneticPr fontId="1"/>
  </si>
  <si>
    <t>NTCサーミスタ</t>
    <phoneticPr fontId="1"/>
  </si>
  <si>
    <t>100Hz</t>
    <phoneticPr fontId="1"/>
  </si>
  <si>
    <t>サンプリングレート</t>
    <phoneticPr fontId="1"/>
  </si>
  <si>
    <t>X軸地磁気 (uT)</t>
    <rPh sb="1" eb="2">
      <t>ジク</t>
    </rPh>
    <rPh sb="2" eb="5">
      <t>チジキ</t>
    </rPh>
    <phoneticPr fontId="1"/>
  </si>
  <si>
    <t>Y軸地磁気 (uT)</t>
    <rPh sb="1" eb="2">
      <t>ジク</t>
    </rPh>
    <phoneticPr fontId="1"/>
  </si>
  <si>
    <t>Z軸地磁気 (uT)</t>
    <rPh sb="1" eb="2">
      <t>ジク</t>
    </rPh>
    <phoneticPr fontId="1"/>
  </si>
  <si>
    <t>2000 dps</t>
    <phoneticPr fontId="1"/>
  </si>
  <si>
    <t>30/110kPa</t>
    <phoneticPr fontId="1"/>
  </si>
  <si>
    <t>0/65degC</t>
    <phoneticPr fontId="1"/>
  </si>
  <si>
    <t>0.3 uT</t>
    <phoneticPr fontId="1"/>
  </si>
  <si>
    <t>0.18 Pa</t>
    <phoneticPr fontId="1"/>
  </si>
  <si>
    <t>0.01 degC</t>
    <phoneticPr fontId="1"/>
  </si>
  <si>
    <t>0.04 degC</t>
    <phoneticPr fontId="1"/>
  </si>
  <si>
    <t>100 Hz</t>
    <phoneticPr fontId="1"/>
  </si>
  <si>
    <t>20 Hz</t>
    <phoneticPr fontId="1"/>
  </si>
  <si>
    <t>0.06 dps</t>
    <phoneticPr fontId="1"/>
  </si>
  <si>
    <t>0.10 m/s2</t>
    <phoneticPr fontId="1"/>
  </si>
  <si>
    <t>算出レート</t>
    <rPh sb="0" eb="2">
      <t>サンシュツ</t>
    </rPh>
    <phoneticPr fontId="1"/>
  </si>
  <si>
    <t>クオータニオン</t>
    <phoneticPr fontId="1"/>
  </si>
  <si>
    <t>上昇指数</t>
    <rPh sb="0" eb="2">
      <t>ジョウショウ</t>
    </rPh>
    <rPh sb="2" eb="4">
      <t>シスウ</t>
    </rPh>
    <phoneticPr fontId="1"/>
  </si>
  <si>
    <t>姿勢角 (deg)</t>
    <rPh sb="0" eb="2">
      <t>シセイ</t>
    </rPh>
    <rPh sb="2" eb="3">
      <t>カク</t>
    </rPh>
    <phoneticPr fontId="1"/>
  </si>
  <si>
    <t>重力加速度 (m/s2)</t>
    <rPh sb="0" eb="5">
      <t>ジュウリョクカソクド</t>
    </rPh>
    <phoneticPr fontId="1"/>
  </si>
  <si>
    <t>運動加速度 (m/s2)</t>
    <rPh sb="0" eb="2">
      <t>ウンドウ</t>
    </rPh>
    <rPh sb="2" eb="5">
      <t>カソクド</t>
    </rPh>
    <phoneticPr fontId="1"/>
  </si>
  <si>
    <t>上昇率 (m/s)</t>
    <rPh sb="0" eb="2">
      <t>ジョウショウ</t>
    </rPh>
    <rPh sb="2" eb="3">
      <t>リツ</t>
    </rPh>
    <phoneticPr fontId="1"/>
  </si>
  <si>
    <t>50Hz</t>
    <phoneticPr fontId="1"/>
  </si>
  <si>
    <t>モード</t>
    <phoneticPr fontId="1"/>
  </si>
  <si>
    <t>遷移条件</t>
    <rPh sb="0" eb="2">
      <t>センイ</t>
    </rPh>
    <rPh sb="2" eb="4">
      <t>ジョウケン</t>
    </rPh>
    <phoneticPr fontId="1"/>
  </si>
  <si>
    <t>動作</t>
    <rPh sb="0" eb="2">
      <t>ドウサ</t>
    </rPh>
    <phoneticPr fontId="1"/>
  </si>
  <si>
    <t>SLEEP</t>
    <phoneticPr fontId="1"/>
  </si>
  <si>
    <t>電源投入</t>
    <rPh sb="0" eb="2">
      <t>デンゲン</t>
    </rPh>
    <rPh sb="2" eb="4">
      <t>トウニュウ</t>
    </rPh>
    <phoneticPr fontId="1"/>
  </si>
  <si>
    <t>STANDBY</t>
    <phoneticPr fontId="1"/>
  </si>
  <si>
    <t>FLIGHT_MODE_ONコマンド受信
バルブ開信号（コマンド受信失敗時）</t>
    <rPh sb="18" eb="20">
      <t>ジュシン</t>
    </rPh>
    <rPh sb="24" eb="25">
      <t>カイ</t>
    </rPh>
    <rPh sb="25" eb="27">
      <t>シンゴウ</t>
    </rPh>
    <rPh sb="32" eb="34">
      <t>ジュシン</t>
    </rPh>
    <rPh sb="34" eb="36">
      <t>シッパイ</t>
    </rPh>
    <rPh sb="36" eb="37">
      <t>ジ</t>
    </rPh>
    <phoneticPr fontId="1"/>
  </si>
  <si>
    <t>THRUST</t>
    <phoneticPr fontId="1"/>
  </si>
  <si>
    <t>離床検知</t>
    <rPh sb="0" eb="1">
      <t>ハナ</t>
    </rPh>
    <rPh sb="1" eb="2">
      <t>ユカ</t>
    </rPh>
    <rPh sb="2" eb="4">
      <t>ケンチ</t>
    </rPh>
    <phoneticPr fontId="1"/>
  </si>
  <si>
    <t>飛翔時間タイマー開始</t>
    <rPh sb="0" eb="2">
      <t>ヒショウ</t>
    </rPh>
    <rPh sb="2" eb="4">
      <t>ジカン</t>
    </rPh>
    <rPh sb="8" eb="10">
      <t>カイシ</t>
    </rPh>
    <phoneticPr fontId="1"/>
  </si>
  <si>
    <t>CLIMB</t>
    <phoneticPr fontId="1"/>
  </si>
  <si>
    <t>想定モータ作動時間経過</t>
    <rPh sb="0" eb="2">
      <t>ソウテイ</t>
    </rPh>
    <rPh sb="5" eb="7">
      <t>サドウ</t>
    </rPh>
    <rPh sb="7" eb="9">
      <t>ジカン</t>
    </rPh>
    <rPh sb="9" eb="11">
      <t>ケイカ</t>
    </rPh>
    <phoneticPr fontId="1"/>
  </si>
  <si>
    <t>頂点検知許可</t>
    <rPh sb="0" eb="2">
      <t>チョウテン</t>
    </rPh>
    <rPh sb="2" eb="4">
      <t>ケンチ</t>
    </rPh>
    <rPh sb="4" eb="6">
      <t>キョカ</t>
    </rPh>
    <phoneticPr fontId="1"/>
  </si>
  <si>
    <t>分離保護時間経過</t>
    <rPh sb="0" eb="2">
      <t>ブンリ</t>
    </rPh>
    <rPh sb="2" eb="4">
      <t>ホゴ</t>
    </rPh>
    <rPh sb="4" eb="6">
      <t>ジカン</t>
    </rPh>
    <rPh sb="6" eb="8">
      <t>ケイカ</t>
    </rPh>
    <phoneticPr fontId="1"/>
  </si>
  <si>
    <t>分離保護解除
分離信号送信許可</t>
    <rPh sb="0" eb="2">
      <t>ブンリ</t>
    </rPh>
    <rPh sb="2" eb="4">
      <t>ホゴ</t>
    </rPh>
    <rPh sb="4" eb="6">
      <t>カイジョ</t>
    </rPh>
    <rPh sb="7" eb="9">
      <t>ブンリ</t>
    </rPh>
    <rPh sb="9" eb="11">
      <t>シンゴウ</t>
    </rPh>
    <rPh sb="11" eb="13">
      <t>ソウシン</t>
    </rPh>
    <rPh sb="13" eb="15">
      <t>キョカ</t>
    </rPh>
    <phoneticPr fontId="1"/>
  </si>
  <si>
    <t>DESCENT</t>
    <phoneticPr fontId="1"/>
  </si>
  <si>
    <t>PARACHUTEモードへ即座に遷移</t>
    <rPh sb="13" eb="15">
      <t>ソクザ</t>
    </rPh>
    <rPh sb="16" eb="18">
      <t>センイ</t>
    </rPh>
    <phoneticPr fontId="1"/>
  </si>
  <si>
    <t>PARACHUTE</t>
    <phoneticPr fontId="1"/>
  </si>
  <si>
    <t>DESCENTから遷移
強制分離時間経過</t>
    <rPh sb="9" eb="11">
      <t>センイ</t>
    </rPh>
    <rPh sb="12" eb="14">
      <t>キョウセイ</t>
    </rPh>
    <rPh sb="14" eb="16">
      <t>ブンリ</t>
    </rPh>
    <rPh sb="16" eb="18">
      <t>ジカン</t>
    </rPh>
    <rPh sb="18" eb="20">
      <t>ケイカ</t>
    </rPh>
    <phoneticPr fontId="1"/>
  </si>
  <si>
    <t>分離信号送信</t>
    <rPh sb="0" eb="2">
      <t>ブンリ</t>
    </rPh>
    <rPh sb="2" eb="4">
      <t>シンゴウ</t>
    </rPh>
    <rPh sb="4" eb="6">
      <t>ソウシン</t>
    </rPh>
    <phoneticPr fontId="1"/>
  </si>
  <si>
    <t>弾道落下時想定着地時間経過</t>
    <rPh sb="0" eb="2">
      <t>ダンドウ</t>
    </rPh>
    <rPh sb="2" eb="4">
      <t>ラッカ</t>
    </rPh>
    <rPh sb="4" eb="5">
      <t>ジ</t>
    </rPh>
    <rPh sb="5" eb="7">
      <t>ソウテイ</t>
    </rPh>
    <rPh sb="7" eb="9">
      <t>チャクチ</t>
    </rPh>
    <rPh sb="9" eb="11">
      <t>ジカン</t>
    </rPh>
    <rPh sb="11" eb="13">
      <t>ケイカ</t>
    </rPh>
    <phoneticPr fontId="1"/>
  </si>
  <si>
    <t>カメラ録画終了</t>
    <rPh sb="3" eb="5">
      <t>ロクガ</t>
    </rPh>
    <rPh sb="5" eb="7">
      <t>シュウリョウ</t>
    </rPh>
    <phoneticPr fontId="1"/>
  </si>
  <si>
    <t>LAND</t>
    <phoneticPr fontId="1"/>
  </si>
  <si>
    <t>減速落下時想定着地時間経過</t>
    <rPh sb="0" eb="2">
      <t>ゲンソク</t>
    </rPh>
    <rPh sb="2" eb="4">
      <t>ラッカ</t>
    </rPh>
    <rPh sb="4" eb="5">
      <t>ジ</t>
    </rPh>
    <rPh sb="5" eb="7">
      <t>ソウテイ</t>
    </rPh>
    <rPh sb="7" eb="9">
      <t>チャクチ</t>
    </rPh>
    <rPh sb="9" eb="11">
      <t>ジカン</t>
    </rPh>
    <rPh sb="11" eb="13">
      <t>ケイカ</t>
    </rPh>
    <phoneticPr fontId="1"/>
  </si>
  <si>
    <t>SHUTDOWN</t>
    <phoneticPr fontId="1"/>
  </si>
  <si>
    <t>シャットダウン時間経過</t>
    <rPh sb="7" eb="9">
      <t>ジカン</t>
    </rPh>
    <rPh sb="9" eb="11">
      <t>ケイカ</t>
    </rPh>
    <phoneticPr fontId="1"/>
  </si>
  <si>
    <t>頂点検知（フライトピン開放）</t>
    <rPh sb="0" eb="2">
      <t>チョウテン</t>
    </rPh>
    <rPh sb="2" eb="4">
      <t>ケンチ</t>
    </rPh>
    <rPh sb="11" eb="13">
      <t>カイホウ</t>
    </rPh>
    <phoneticPr fontId="1"/>
  </si>
  <si>
    <t>マイコン起動時にフライトピン開放</t>
    <rPh sb="4" eb="6">
      <t>キドウ</t>
    </rPh>
    <rPh sb="6" eb="7">
      <t>ジ</t>
    </rPh>
    <rPh sb="14" eb="16">
      <t>カイホウ</t>
    </rPh>
    <phoneticPr fontId="1"/>
  </si>
  <si>
    <t>計測及び，ログ保存終了</t>
    <rPh sb="0" eb="2">
      <t>ケイソク</t>
    </rPh>
    <rPh sb="2" eb="3">
      <t>オヨ</t>
    </rPh>
    <rPh sb="7" eb="9">
      <t>ホゾン</t>
    </rPh>
    <rPh sb="9" eb="11">
      <t>シュウリョウ</t>
    </rPh>
    <phoneticPr fontId="1"/>
  </si>
  <si>
    <t>計測，ログ保存及び，カメラ録画開始
汎用ダウンリンクを通常モードに変更</t>
    <rPh sb="0" eb="2">
      <t>ケイソク</t>
    </rPh>
    <rPh sb="5" eb="7">
      <t>ホゾン</t>
    </rPh>
    <rPh sb="7" eb="8">
      <t>オヨ</t>
    </rPh>
    <rPh sb="13" eb="15">
      <t>ロクガ</t>
    </rPh>
    <rPh sb="15" eb="17">
      <t>カイシ</t>
    </rPh>
    <rPh sb="18" eb="20">
      <t>ハンヨウ</t>
    </rPh>
    <rPh sb="27" eb="29">
      <t>ツウジョウ</t>
    </rPh>
    <rPh sb="33" eb="35">
      <t>ヘンコウ</t>
    </rPh>
    <phoneticPr fontId="1"/>
  </si>
  <si>
    <t>汎用ダウンリンクを低速モードにしてコマンドを受け付ける</t>
    <rPh sb="0" eb="2">
      <t>ハンヨウ</t>
    </rPh>
    <rPh sb="9" eb="11">
      <t>テイソク</t>
    </rPh>
    <rPh sb="22" eb="23">
      <t>ウ</t>
    </rPh>
    <rPh sb="24" eb="25">
      <t>ツ</t>
    </rPh>
    <phoneticPr fontId="1"/>
  </si>
  <si>
    <t>フライトモードを進めない（着地後の再起動によるログ上書き防止）</t>
    <rPh sb="8" eb="9">
      <t>スス</t>
    </rPh>
    <rPh sb="13" eb="15">
      <t>チャクチ</t>
    </rPh>
    <rPh sb="15" eb="16">
      <t>ゴ</t>
    </rPh>
    <rPh sb="17" eb="20">
      <t>サイキドウ</t>
    </rPh>
    <rPh sb="25" eb="27">
      <t>ウワガ</t>
    </rPh>
    <rPh sb="28" eb="30">
      <t>ボウシ</t>
    </rPh>
    <phoneticPr fontId="1"/>
  </si>
  <si>
    <t>PROTECTION</t>
    <phoneticPr fontId="1"/>
  </si>
  <si>
    <t>MCU経過時間 (ms)</t>
    <rPh sb="3" eb="5">
      <t>ケイカ</t>
    </rPh>
    <rPh sb="5" eb="7">
      <t>ジカン</t>
    </rPh>
    <phoneticPr fontId="1"/>
  </si>
  <si>
    <t>対象MCU経過時間 (ms)</t>
    <rPh sb="0" eb="2">
      <t>タイショウ</t>
    </rPh>
    <rPh sb="5" eb="7">
      <t>ケイカ</t>
    </rPh>
    <rPh sb="7" eb="9">
      <t>ジカン</t>
    </rPh>
    <phoneticPr fontId="1"/>
  </si>
  <si>
    <t>対象MCUタスク実行頻度 (Hz)</t>
    <phoneticPr fontId="1"/>
  </si>
  <si>
    <t>タイマー</t>
    <phoneticPr fontId="1"/>
  </si>
  <si>
    <t>想定モータ作動時間</t>
    <rPh sb="0" eb="2">
      <t>ソウテイ</t>
    </rPh>
    <rPh sb="5" eb="7">
      <t>サドウ</t>
    </rPh>
    <rPh sb="7" eb="9">
      <t>ジカン</t>
    </rPh>
    <phoneticPr fontId="1"/>
  </si>
  <si>
    <t>分離保護時間</t>
    <rPh sb="0" eb="2">
      <t>ブンリ</t>
    </rPh>
    <rPh sb="2" eb="4">
      <t>ホゴ</t>
    </rPh>
    <rPh sb="4" eb="6">
      <t>ジカン</t>
    </rPh>
    <phoneticPr fontId="1"/>
  </si>
  <si>
    <t>強制分離時間</t>
    <rPh sb="0" eb="2">
      <t>キョウセイ</t>
    </rPh>
    <rPh sb="2" eb="4">
      <t>ブンリ</t>
    </rPh>
    <rPh sb="4" eb="6">
      <t>ジカン</t>
    </rPh>
    <phoneticPr fontId="1"/>
  </si>
  <si>
    <t>弾道落下想定着地時間</t>
    <rPh sb="0" eb="2">
      <t>ダンドウ</t>
    </rPh>
    <rPh sb="2" eb="4">
      <t>ラッカ</t>
    </rPh>
    <rPh sb="4" eb="6">
      <t>ソウテイ</t>
    </rPh>
    <rPh sb="6" eb="8">
      <t>チャクチ</t>
    </rPh>
    <rPh sb="8" eb="10">
      <t>ジカン</t>
    </rPh>
    <phoneticPr fontId="1"/>
  </si>
  <si>
    <t>減速落下想定着地時間</t>
    <rPh sb="0" eb="2">
      <t>ゲンソク</t>
    </rPh>
    <rPh sb="2" eb="4">
      <t>ラッカ</t>
    </rPh>
    <rPh sb="4" eb="6">
      <t>ソウテイ</t>
    </rPh>
    <rPh sb="6" eb="8">
      <t>チャクチ</t>
    </rPh>
    <rPh sb="8" eb="10">
      <t>ジカン</t>
    </rPh>
    <phoneticPr fontId="1"/>
  </si>
  <si>
    <t>シャットダウン時間</t>
    <rPh sb="7" eb="9">
      <t>ジカン</t>
    </rPh>
    <phoneticPr fontId="1"/>
  </si>
  <si>
    <t>THRUSTモードを終了する</t>
    <rPh sb="10" eb="12">
      <t>シュウリョウ</t>
    </rPh>
    <phoneticPr fontId="1"/>
  </si>
  <si>
    <t>分離保護を解除する</t>
    <rPh sb="0" eb="2">
      <t>ブンリ</t>
    </rPh>
    <rPh sb="2" eb="4">
      <t>ホゴ</t>
    </rPh>
    <rPh sb="5" eb="7">
      <t>カイジョ</t>
    </rPh>
    <phoneticPr fontId="1"/>
  </si>
  <si>
    <t>検知状況に関わらずに分離信号を送信する</t>
    <rPh sb="0" eb="2">
      <t>ケンチ</t>
    </rPh>
    <rPh sb="2" eb="4">
      <t>ジョウキョウ</t>
    </rPh>
    <rPh sb="5" eb="6">
      <t>カカ</t>
    </rPh>
    <rPh sb="10" eb="12">
      <t>ブンリ</t>
    </rPh>
    <rPh sb="12" eb="14">
      <t>シンゴウ</t>
    </rPh>
    <rPh sb="15" eb="17">
      <t>ソウシン</t>
    </rPh>
    <phoneticPr fontId="1"/>
  </si>
  <si>
    <t>LANDモードに遷移する</t>
    <rPh sb="8" eb="10">
      <t>センイ</t>
    </rPh>
    <phoneticPr fontId="1"/>
  </si>
  <si>
    <t>一部のデータを保護する</t>
    <rPh sb="0" eb="2">
      <t>イチブ</t>
    </rPh>
    <rPh sb="7" eb="9">
      <t>ホゴ</t>
    </rPh>
    <phoneticPr fontId="1"/>
  </si>
  <si>
    <t>計測を終了する</t>
    <rPh sb="0" eb="2">
      <t>ケイソク</t>
    </rPh>
    <rPh sb="3" eb="5">
      <t>シュウリョウ</t>
    </rPh>
    <phoneticPr fontId="1"/>
  </si>
  <si>
    <t>サブシステム名</t>
    <rPh sb="6" eb="7">
      <t>メイ</t>
    </rPh>
    <phoneticPr fontId="1"/>
  </si>
  <si>
    <t>電源系</t>
    <phoneticPr fontId="1"/>
  </si>
  <si>
    <t>通信系</t>
    <phoneticPr fontId="1"/>
  </si>
  <si>
    <t>センサ系</t>
    <phoneticPr fontId="1"/>
  </si>
  <si>
    <t>計装系</t>
    <phoneticPr fontId="1"/>
  </si>
  <si>
    <t>バルブ制御系</t>
    <phoneticPr fontId="1"/>
  </si>
  <si>
    <t>分離制御系</t>
    <phoneticPr fontId="1"/>
  </si>
  <si>
    <t>機能</t>
    <phoneticPr fontId="1"/>
  </si>
  <si>
    <t>LoRaを2系統搭載し，双方向無線通信を行う．</t>
    <phoneticPr fontId="1"/>
  </si>
  <si>
    <t>各所電圧及び，温度を計測する．</t>
    <phoneticPr fontId="1"/>
  </si>
  <si>
    <t>リニアレギュレーターを用いてバス電圧12Vを生成する．内外給
電切り替えを自動で行う．</t>
    <phoneticPr fontId="1"/>
  </si>
  <si>
    <t>9軸，気圧，外気温，GNSS情報の取得を行い，ダウンリンク及び，
メモリへの保存を行う．</t>
    <phoneticPr fontId="1"/>
  </si>
  <si>
    <t>バルブシステムの制御をするとともに，アクチュエーターの状態
監視を行う．</t>
    <phoneticPr fontId="1"/>
  </si>
  <si>
    <t>飛翔の状態をフライトモードで監視し，頂点検知によって減速装
置放出機構へ分離信号を送信する．また，バックアップとしてタ
イマーを備える．</t>
    <phoneticPr fontId="1"/>
  </si>
  <si>
    <t>基板外形 [mm]</t>
    <phoneticPr fontId="1"/>
  </si>
  <si>
    <t>取り付け穴位置 [mm]</t>
    <phoneticPr fontId="1"/>
  </si>
  <si>
    <t>CAN-BUS用コネクタ</t>
    <phoneticPr fontId="1"/>
  </si>
  <si>
    <t>φ110</t>
    <phoneticPr fontId="1"/>
  </si>
  <si>
    <t>60x60</t>
    <phoneticPr fontId="1"/>
  </si>
  <si>
    <t>DF11-8DP-2DS(24)</t>
    <phoneticPr fontId="1"/>
  </si>
  <si>
    <t>コマンド名</t>
    <phoneticPr fontId="1"/>
  </si>
  <si>
    <t>実行内容</t>
    <phoneticPr fontId="1"/>
  </si>
  <si>
    <t>FLIGHT_MODE_ON</t>
    <phoneticPr fontId="1"/>
  </si>
  <si>
    <t>FLIGHT_MODE_RESET</t>
    <phoneticPr fontId="1"/>
  </si>
  <si>
    <t>SET_REFERENCE_PRESSURE</t>
    <phoneticPr fontId="1"/>
  </si>
  <si>
    <t>SET_TIMER</t>
    <phoneticPr fontId="1"/>
  </si>
  <si>
    <t>フライトモードをSLEEPからSTANDBY
に遷移させ，計測を開始すると共にダウン
リンクモードを低速モードから通常モード
に変更する．通常，点火5秒前に手動で送
信する．</t>
    <phoneticPr fontId="1"/>
  </si>
  <si>
    <t>フライトモード終了後のSHUTDOWNモ
ードからSLEEPモードに遷移させ，もう一
度フライトモードを開始できる状態にす
る．主にデバッグや試験で用いる．</t>
    <phoneticPr fontId="1"/>
  </si>
  <si>
    <t>高度算出に用いる参照気圧を設定する．</t>
    <phoneticPr fontId="1"/>
  </si>
  <si>
    <t>強制的にフライトモードを進めるバックア
ップタイマーの時間を設定する．</t>
    <phoneticPr fontId="1"/>
  </si>
  <si>
    <t>データ内容</t>
  </si>
  <si>
    <t>データ型</t>
  </si>
  <si>
    <t>データ量</t>
  </si>
  <si>
    <t>マイコン経過時間</t>
  </si>
  <si>
    <t>uint32</t>
  </si>
  <si>
    <t>4Bytes</t>
  </si>
  <si>
    <t>高度</t>
  </si>
  <si>
    <t>float</t>
  </si>
  <si>
    <t>上昇率</t>
  </si>
  <si>
    <t>外気温度</t>
  </si>
  <si>
    <t>チューブ内温度</t>
  </si>
  <si>
    <t>充填温度</t>
  </si>
  <si>
    <t>ロール角</t>
  </si>
  <si>
    <t>ピッチ角</t>
  </si>
  <si>
    <t>ヨー角</t>
  </si>
  <si>
    <t>X軸運動加速度</t>
  </si>
  <si>
    <t>Y軸運動加速度</t>
  </si>
  <si>
    <t>Z軸運動加速度</t>
  </si>
  <si>
    <t>MAX31855</t>
    <phoneticPr fontId="1"/>
  </si>
  <si>
    <t>現在位置</t>
  </si>
  <si>
    <t>2Bytes</t>
  </si>
  <si>
    <t>目標位置</t>
  </si>
  <si>
    <t>現在速度</t>
  </si>
  <si>
    <t>現在の電流値</t>
  </si>
  <si>
    <t>現在のMCU温度</t>
  </si>
  <si>
    <t>現在のモーター温度</t>
  </si>
  <si>
    <t>現在の入力電圧値</t>
  </si>
  <si>
    <t>int16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</si>
</sst>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AFA3-6B1D-4008-A62F-3D065E6E72A8}">
  <dimension ref="A1:B7"/>
  <sheetViews>
    <sheetView workbookViewId="0">
      <selection sqref="A1:B7"/>
    </sheetView>
  </sheetViews>
  <sheetFormatPr defaultRowHeight="18.75" x14ac:dyDescent="0.4"/>
  <cols>
    <col min="1" max="1" width="14.875" bestFit="1" customWidth="1"/>
    <col min="2" max="2" width="58" customWidth="1"/>
  </cols>
  <sheetData>
    <row r="1" spans="1:2" ht="19.5" thickBot="1" x14ac:dyDescent="0.45">
      <c r="A1" s="3" t="s">
        <v>142</v>
      </c>
      <c r="B1" s="3" t="s">
        <v>149</v>
      </c>
    </row>
    <row r="2" spans="1:2" ht="57" thickTop="1" x14ac:dyDescent="0.4">
      <c r="A2" s="2" t="s">
        <v>143</v>
      </c>
      <c r="B2" s="7" t="s">
        <v>152</v>
      </c>
    </row>
    <row r="3" spans="1:2" x14ac:dyDescent="0.4">
      <c r="A3" s="1" t="s">
        <v>144</v>
      </c>
      <c r="B3" s="1" t="s">
        <v>150</v>
      </c>
    </row>
    <row r="4" spans="1:2" ht="56.25" x14ac:dyDescent="0.4">
      <c r="A4" s="1" t="s">
        <v>145</v>
      </c>
      <c r="B4" s="4" t="s">
        <v>153</v>
      </c>
    </row>
    <row r="5" spans="1:2" x14ac:dyDescent="0.4">
      <c r="A5" s="1" t="s">
        <v>146</v>
      </c>
      <c r="B5" s="1" t="s">
        <v>151</v>
      </c>
    </row>
    <row r="6" spans="1:2" ht="56.25" x14ac:dyDescent="0.4">
      <c r="A6" s="1" t="s">
        <v>147</v>
      </c>
      <c r="B6" s="4" t="s">
        <v>154</v>
      </c>
    </row>
    <row r="7" spans="1:2" ht="93.75" x14ac:dyDescent="0.4">
      <c r="A7" s="1" t="s">
        <v>148</v>
      </c>
      <c r="B7" s="4" t="s">
        <v>155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2E60-0C2B-43F7-A93F-E728CD237357}">
  <dimension ref="A1:C12"/>
  <sheetViews>
    <sheetView workbookViewId="0">
      <selection activeCell="C14" sqref="C14"/>
    </sheetView>
  </sheetViews>
  <sheetFormatPr defaultRowHeight="18.75" x14ac:dyDescent="0.4"/>
  <cols>
    <col min="1" max="1" width="13.625" bestFit="1" customWidth="1"/>
    <col min="2" max="2" width="35.875" bestFit="1" customWidth="1"/>
    <col min="3" max="3" width="65" bestFit="1" customWidth="1"/>
  </cols>
  <sheetData>
    <row r="1" spans="1:3" ht="19.5" thickBot="1" x14ac:dyDescent="0.45">
      <c r="A1" s="3" t="s">
        <v>93</v>
      </c>
      <c r="B1" s="3" t="s">
        <v>94</v>
      </c>
      <c r="C1" s="3" t="s">
        <v>95</v>
      </c>
    </row>
    <row r="2" spans="1:3" ht="19.5" thickTop="1" x14ac:dyDescent="0.4">
      <c r="A2" s="2" t="s">
        <v>96</v>
      </c>
      <c r="B2" s="2" t="s">
        <v>97</v>
      </c>
      <c r="C2" s="2" t="s">
        <v>123</v>
      </c>
    </row>
    <row r="3" spans="1:3" ht="37.5" x14ac:dyDescent="0.4">
      <c r="A3" s="1" t="s">
        <v>98</v>
      </c>
      <c r="B3" s="4" t="s">
        <v>99</v>
      </c>
      <c r="C3" s="4" t="s">
        <v>122</v>
      </c>
    </row>
    <row r="4" spans="1:3" x14ac:dyDescent="0.4">
      <c r="A4" s="1" t="s">
        <v>100</v>
      </c>
      <c r="B4" s="1" t="s">
        <v>101</v>
      </c>
      <c r="C4" s="1" t="s">
        <v>102</v>
      </c>
    </row>
    <row r="5" spans="1:3" x14ac:dyDescent="0.4">
      <c r="A5" s="1" t="s">
        <v>103</v>
      </c>
      <c r="B5" s="1" t="s">
        <v>104</v>
      </c>
      <c r="C5" s="1" t="s">
        <v>105</v>
      </c>
    </row>
    <row r="6" spans="1:3" ht="37.5" x14ac:dyDescent="0.4">
      <c r="A6" s="1"/>
      <c r="B6" s="1" t="s">
        <v>106</v>
      </c>
      <c r="C6" s="4" t="s">
        <v>107</v>
      </c>
    </row>
    <row r="7" spans="1:3" x14ac:dyDescent="0.4">
      <c r="A7" s="1" t="s">
        <v>108</v>
      </c>
      <c r="B7" s="1" t="s">
        <v>119</v>
      </c>
      <c r="C7" s="1" t="s">
        <v>109</v>
      </c>
    </row>
    <row r="8" spans="1:3" ht="37.5" x14ac:dyDescent="0.4">
      <c r="A8" s="1" t="s">
        <v>110</v>
      </c>
      <c r="B8" s="4" t="s">
        <v>111</v>
      </c>
      <c r="C8" s="1" t="s">
        <v>112</v>
      </c>
    </row>
    <row r="9" spans="1:3" x14ac:dyDescent="0.4">
      <c r="A9" s="1"/>
      <c r="B9" s="1" t="s">
        <v>113</v>
      </c>
      <c r="C9" s="1" t="s">
        <v>114</v>
      </c>
    </row>
    <row r="10" spans="1:3" x14ac:dyDescent="0.4">
      <c r="A10" s="1" t="s">
        <v>115</v>
      </c>
      <c r="B10" s="1" t="s">
        <v>116</v>
      </c>
      <c r="C10" s="1"/>
    </row>
    <row r="11" spans="1:3" x14ac:dyDescent="0.4">
      <c r="A11" s="1" t="s">
        <v>117</v>
      </c>
      <c r="B11" s="1" t="s">
        <v>118</v>
      </c>
      <c r="C11" s="1" t="s">
        <v>121</v>
      </c>
    </row>
    <row r="12" spans="1:3" x14ac:dyDescent="0.4">
      <c r="A12" s="1" t="s">
        <v>125</v>
      </c>
      <c r="B12" s="1" t="s">
        <v>120</v>
      </c>
      <c r="C12" s="1" t="s">
        <v>124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9C83-6A2C-4BB2-8E54-23A679CA349A}">
  <dimension ref="A1:B7"/>
  <sheetViews>
    <sheetView workbookViewId="0">
      <selection activeCell="D17" sqref="D17"/>
    </sheetView>
  </sheetViews>
  <sheetFormatPr defaultRowHeight="18.75" x14ac:dyDescent="0.4"/>
  <cols>
    <col min="1" max="1" width="21.375" bestFit="1" customWidth="1"/>
    <col min="2" max="2" width="39.75" bestFit="1" customWidth="1"/>
  </cols>
  <sheetData>
    <row r="1" spans="1:2" ht="19.5" thickBot="1" x14ac:dyDescent="0.45">
      <c r="A1" s="3" t="s">
        <v>129</v>
      </c>
      <c r="B1" s="3"/>
    </row>
    <row r="2" spans="1:2" ht="19.5" thickTop="1" x14ac:dyDescent="0.4">
      <c r="A2" s="2" t="s">
        <v>130</v>
      </c>
      <c r="B2" s="2" t="s">
        <v>136</v>
      </c>
    </row>
    <row r="3" spans="1:2" x14ac:dyDescent="0.4">
      <c r="A3" s="1" t="s">
        <v>131</v>
      </c>
      <c r="B3" s="1" t="s">
        <v>137</v>
      </c>
    </row>
    <row r="4" spans="1:2" x14ac:dyDescent="0.4">
      <c r="A4" s="1" t="s">
        <v>132</v>
      </c>
      <c r="B4" s="1" t="s">
        <v>138</v>
      </c>
    </row>
    <row r="5" spans="1:2" x14ac:dyDescent="0.4">
      <c r="A5" s="1" t="s">
        <v>133</v>
      </c>
      <c r="B5" s="1" t="s">
        <v>140</v>
      </c>
    </row>
    <row r="6" spans="1:2" x14ac:dyDescent="0.4">
      <c r="A6" s="1" t="s">
        <v>134</v>
      </c>
      <c r="B6" s="1" t="s">
        <v>139</v>
      </c>
    </row>
    <row r="7" spans="1:2" x14ac:dyDescent="0.4">
      <c r="A7" s="1" t="s">
        <v>135</v>
      </c>
      <c r="B7" s="1" t="s">
        <v>141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F6EE-7210-4A20-AF36-553A512897BE}">
  <dimension ref="A1:B3"/>
  <sheetViews>
    <sheetView workbookViewId="0">
      <selection activeCell="B8" sqref="B8"/>
    </sheetView>
  </sheetViews>
  <sheetFormatPr defaultRowHeight="18.75" x14ac:dyDescent="0.4"/>
  <cols>
    <col min="1" max="1" width="21" bestFit="1" customWidth="1"/>
    <col min="2" max="2" width="19.25" bestFit="1" customWidth="1"/>
  </cols>
  <sheetData>
    <row r="1" spans="1:2" x14ac:dyDescent="0.4">
      <c r="A1" s="9" t="s">
        <v>156</v>
      </c>
      <c r="B1" s="8" t="s">
        <v>159</v>
      </c>
    </row>
    <row r="2" spans="1:2" x14ac:dyDescent="0.4">
      <c r="A2" s="9" t="s">
        <v>157</v>
      </c>
      <c r="B2" s="8" t="s">
        <v>160</v>
      </c>
    </row>
    <row r="3" spans="1:2" x14ac:dyDescent="0.4">
      <c r="A3" s="9" t="s">
        <v>158</v>
      </c>
      <c r="B3" s="8" t="s">
        <v>161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FC18-8BD1-4795-BEC1-9C44C2302B08}">
  <dimension ref="A1:B5"/>
  <sheetViews>
    <sheetView workbookViewId="0">
      <selection sqref="A1:B5"/>
    </sheetView>
  </sheetViews>
  <sheetFormatPr defaultRowHeight="18.75" x14ac:dyDescent="0.4"/>
  <cols>
    <col min="1" max="1" width="29.125" bestFit="1" customWidth="1"/>
    <col min="2" max="2" width="40.25" bestFit="1" customWidth="1"/>
  </cols>
  <sheetData>
    <row r="1" spans="1:2" ht="19.5" thickBot="1" x14ac:dyDescent="0.45">
      <c r="A1" s="3" t="s">
        <v>162</v>
      </c>
      <c r="B1" s="3" t="s">
        <v>163</v>
      </c>
    </row>
    <row r="2" spans="1:2" ht="94.5" thickTop="1" x14ac:dyDescent="0.4">
      <c r="A2" s="2" t="s">
        <v>164</v>
      </c>
      <c r="B2" s="7" t="s">
        <v>168</v>
      </c>
    </row>
    <row r="3" spans="1:2" ht="75" x14ac:dyDescent="0.4">
      <c r="A3" s="1" t="s">
        <v>165</v>
      </c>
      <c r="B3" s="4" t="s">
        <v>169</v>
      </c>
    </row>
    <row r="4" spans="1:2" x14ac:dyDescent="0.4">
      <c r="A4" s="1" t="s">
        <v>166</v>
      </c>
      <c r="B4" s="1" t="s">
        <v>170</v>
      </c>
    </row>
    <row r="5" spans="1:2" ht="37.5" x14ac:dyDescent="0.4">
      <c r="A5" s="1" t="s">
        <v>167</v>
      </c>
      <c r="B5" s="4" t="s">
        <v>171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E563-386A-417A-A07A-44919DD36DAE}">
  <dimension ref="A1:C13"/>
  <sheetViews>
    <sheetView workbookViewId="0">
      <selection activeCell="C13" sqref="A1:C13"/>
    </sheetView>
  </sheetViews>
  <sheetFormatPr defaultRowHeight="18.75" x14ac:dyDescent="0.4"/>
  <cols>
    <col min="1" max="1" width="17.25" bestFit="1" customWidth="1"/>
    <col min="2" max="3" width="8.875" bestFit="1" customWidth="1"/>
  </cols>
  <sheetData>
    <row r="1" spans="1:3" ht="19.5" thickBot="1" x14ac:dyDescent="0.45">
      <c r="A1" s="3" t="s">
        <v>172</v>
      </c>
      <c r="B1" s="3" t="s">
        <v>173</v>
      </c>
      <c r="C1" s="3" t="s">
        <v>174</v>
      </c>
    </row>
    <row r="2" spans="1:3" ht="19.5" thickTop="1" x14ac:dyDescent="0.4">
      <c r="A2" s="2" t="s">
        <v>175</v>
      </c>
      <c r="B2" s="2" t="s">
        <v>176</v>
      </c>
      <c r="C2" s="2" t="s">
        <v>177</v>
      </c>
    </row>
    <row r="3" spans="1:3" x14ac:dyDescent="0.4">
      <c r="A3" s="1" t="s">
        <v>178</v>
      </c>
      <c r="B3" s="1" t="s">
        <v>179</v>
      </c>
      <c r="C3" s="1" t="s">
        <v>177</v>
      </c>
    </row>
    <row r="4" spans="1:3" x14ac:dyDescent="0.4">
      <c r="A4" s="1" t="s">
        <v>180</v>
      </c>
      <c r="B4" s="1" t="s">
        <v>179</v>
      </c>
      <c r="C4" s="1" t="s">
        <v>177</v>
      </c>
    </row>
    <row r="5" spans="1:3" x14ac:dyDescent="0.4">
      <c r="A5" s="1" t="s">
        <v>181</v>
      </c>
      <c r="B5" s="1" t="s">
        <v>179</v>
      </c>
      <c r="C5" s="1" t="s">
        <v>177</v>
      </c>
    </row>
    <row r="6" spans="1:3" x14ac:dyDescent="0.4">
      <c r="A6" s="1" t="s">
        <v>182</v>
      </c>
      <c r="B6" s="1" t="s">
        <v>179</v>
      </c>
      <c r="C6" s="1" t="s">
        <v>177</v>
      </c>
    </row>
    <row r="7" spans="1:3" x14ac:dyDescent="0.4">
      <c r="A7" s="1" t="s">
        <v>183</v>
      </c>
      <c r="B7" s="1" t="s">
        <v>179</v>
      </c>
      <c r="C7" s="1" t="s">
        <v>177</v>
      </c>
    </row>
    <row r="8" spans="1:3" x14ac:dyDescent="0.4">
      <c r="A8" s="1" t="s">
        <v>184</v>
      </c>
      <c r="B8" s="1" t="s">
        <v>179</v>
      </c>
      <c r="C8" s="1" t="s">
        <v>177</v>
      </c>
    </row>
    <row r="9" spans="1:3" x14ac:dyDescent="0.4">
      <c r="A9" s="1" t="s">
        <v>185</v>
      </c>
      <c r="B9" s="1" t="s">
        <v>179</v>
      </c>
      <c r="C9" s="1" t="s">
        <v>177</v>
      </c>
    </row>
    <row r="10" spans="1:3" x14ac:dyDescent="0.4">
      <c r="A10" s="1" t="s">
        <v>186</v>
      </c>
      <c r="B10" s="1" t="s">
        <v>179</v>
      </c>
      <c r="C10" s="1" t="s">
        <v>177</v>
      </c>
    </row>
    <row r="11" spans="1:3" x14ac:dyDescent="0.4">
      <c r="A11" s="1" t="s">
        <v>187</v>
      </c>
      <c r="B11" s="1" t="s">
        <v>179</v>
      </c>
      <c r="C11" s="1" t="s">
        <v>177</v>
      </c>
    </row>
    <row r="12" spans="1:3" x14ac:dyDescent="0.4">
      <c r="A12" s="1" t="s">
        <v>188</v>
      </c>
      <c r="B12" s="1" t="s">
        <v>179</v>
      </c>
      <c r="C12" s="1" t="s">
        <v>177</v>
      </c>
    </row>
    <row r="13" spans="1:3" x14ac:dyDescent="0.4">
      <c r="A13" s="1" t="s">
        <v>189</v>
      </c>
      <c r="B13" s="1" t="s">
        <v>179</v>
      </c>
      <c r="C13" s="1" t="s">
        <v>177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DE3-6109-4A25-A3DB-BCBE5557E0C5}">
  <dimension ref="A1:F31"/>
  <sheetViews>
    <sheetView topLeftCell="A3" workbookViewId="0">
      <selection activeCell="C32" sqref="C32"/>
    </sheetView>
  </sheetViews>
  <sheetFormatPr defaultRowHeight="18.75" x14ac:dyDescent="0.4"/>
  <cols>
    <col min="1" max="1" width="15.125" bestFit="1" customWidth="1"/>
    <col min="2" max="2" width="39.375" bestFit="1" customWidth="1"/>
    <col min="3" max="4" width="8.875" bestFit="1" customWidth="1"/>
    <col min="5" max="6" width="17.25" bestFit="1" customWidth="1"/>
  </cols>
  <sheetData>
    <row r="1" spans="1:6" ht="19.5" thickBot="1" x14ac:dyDescent="0.4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</row>
    <row r="2" spans="1:6" ht="19.5" thickTop="1" x14ac:dyDescent="0.4">
      <c r="A2" s="2"/>
      <c r="B2" s="2" t="s">
        <v>126</v>
      </c>
      <c r="C2" s="2" t="s">
        <v>5</v>
      </c>
      <c r="D2" s="2" t="s">
        <v>7</v>
      </c>
      <c r="E2" s="2" t="s">
        <v>9</v>
      </c>
      <c r="F2" s="2" t="s">
        <v>8</v>
      </c>
    </row>
    <row r="3" spans="1:6" x14ac:dyDescent="0.4">
      <c r="A3" s="5" t="s">
        <v>10</v>
      </c>
      <c r="B3" s="1" t="s">
        <v>11</v>
      </c>
      <c r="C3" s="1" t="s">
        <v>17</v>
      </c>
      <c r="D3" s="1" t="s">
        <v>19</v>
      </c>
      <c r="E3" s="5" t="s">
        <v>13</v>
      </c>
      <c r="F3" s="5" t="s">
        <v>14</v>
      </c>
    </row>
    <row r="4" spans="1:6" x14ac:dyDescent="0.4">
      <c r="A4" s="5"/>
      <c r="B4" s="1" t="s">
        <v>28</v>
      </c>
      <c r="C4" s="1" t="s">
        <v>12</v>
      </c>
      <c r="D4" s="1" t="s">
        <v>7</v>
      </c>
      <c r="E4" s="5"/>
      <c r="F4" s="5"/>
    </row>
    <row r="5" spans="1:6" x14ac:dyDescent="0.4">
      <c r="A5" s="5"/>
      <c r="B5" s="1" t="s">
        <v>29</v>
      </c>
      <c r="C5" s="1" t="s">
        <v>12</v>
      </c>
      <c r="D5" s="1" t="s">
        <v>7</v>
      </c>
      <c r="E5" s="5"/>
      <c r="F5" s="5"/>
    </row>
    <row r="6" spans="1:6" x14ac:dyDescent="0.4">
      <c r="A6" s="5"/>
      <c r="B6" s="1" t="s">
        <v>30</v>
      </c>
      <c r="C6" s="1" t="s">
        <v>12</v>
      </c>
      <c r="D6" s="1" t="s">
        <v>7</v>
      </c>
      <c r="E6" s="5"/>
      <c r="F6" s="5"/>
    </row>
    <row r="7" spans="1:6" x14ac:dyDescent="0.4">
      <c r="A7" s="5"/>
      <c r="B7" s="1" t="s">
        <v>31</v>
      </c>
      <c r="C7" s="1" t="s">
        <v>12</v>
      </c>
      <c r="D7" s="1" t="s">
        <v>7</v>
      </c>
      <c r="E7" s="5"/>
      <c r="F7" s="5"/>
    </row>
    <row r="8" spans="1:6" x14ac:dyDescent="0.4">
      <c r="A8" s="5"/>
      <c r="B8" s="1" t="s">
        <v>32</v>
      </c>
      <c r="C8" s="1" t="s">
        <v>12</v>
      </c>
      <c r="D8" s="1" t="s">
        <v>7</v>
      </c>
      <c r="E8" s="5"/>
      <c r="F8" s="5"/>
    </row>
    <row r="9" spans="1:6" x14ac:dyDescent="0.4">
      <c r="A9" s="5"/>
      <c r="B9" s="1" t="s">
        <v>33</v>
      </c>
      <c r="C9" s="1" t="s">
        <v>12</v>
      </c>
      <c r="D9" s="1" t="s">
        <v>7</v>
      </c>
      <c r="E9" s="5"/>
      <c r="F9" s="5"/>
    </row>
    <row r="10" spans="1:6" x14ac:dyDescent="0.4">
      <c r="A10" s="5"/>
      <c r="B10" s="1" t="s">
        <v>34</v>
      </c>
      <c r="C10" s="1" t="s">
        <v>12</v>
      </c>
      <c r="D10" s="1" t="s">
        <v>7</v>
      </c>
      <c r="E10" s="5"/>
      <c r="F10" s="5"/>
    </row>
    <row r="11" spans="1:6" x14ac:dyDescent="0.4">
      <c r="A11" s="5" t="s">
        <v>15</v>
      </c>
      <c r="B11" s="1" t="s">
        <v>35</v>
      </c>
      <c r="C11" s="1" t="s">
        <v>12</v>
      </c>
      <c r="D11" s="1" t="s">
        <v>7</v>
      </c>
      <c r="E11" s="5" t="s">
        <v>13</v>
      </c>
      <c r="F11" s="5" t="s">
        <v>14</v>
      </c>
    </row>
    <row r="12" spans="1:6" x14ac:dyDescent="0.4">
      <c r="A12" s="5"/>
      <c r="B12" s="1" t="s">
        <v>36</v>
      </c>
      <c r="C12" s="1" t="s">
        <v>12</v>
      </c>
      <c r="D12" s="1" t="s">
        <v>7</v>
      </c>
      <c r="E12" s="5"/>
      <c r="F12" s="5"/>
    </row>
    <row r="13" spans="1:6" x14ac:dyDescent="0.4">
      <c r="A13" s="5"/>
      <c r="B13" s="1" t="s">
        <v>37</v>
      </c>
      <c r="C13" s="1" t="s">
        <v>12</v>
      </c>
      <c r="D13" s="1" t="s">
        <v>7</v>
      </c>
      <c r="E13" s="5"/>
      <c r="F13" s="5"/>
    </row>
    <row r="14" spans="1:6" x14ac:dyDescent="0.4">
      <c r="A14" s="5" t="s">
        <v>16</v>
      </c>
      <c r="B14" s="1" t="s">
        <v>38</v>
      </c>
      <c r="C14" s="1" t="s">
        <v>17</v>
      </c>
      <c r="D14" s="1" t="s">
        <v>19</v>
      </c>
      <c r="E14" s="5" t="s">
        <v>20</v>
      </c>
      <c r="F14" s="5" t="s">
        <v>21</v>
      </c>
    </row>
    <row r="15" spans="1:6" x14ac:dyDescent="0.4">
      <c r="A15" s="5"/>
      <c r="B15" s="1" t="s">
        <v>39</v>
      </c>
      <c r="C15" s="1" t="s">
        <v>18</v>
      </c>
      <c r="D15" s="1" t="s">
        <v>19</v>
      </c>
      <c r="E15" s="5"/>
      <c r="F15" s="5"/>
    </row>
    <row r="16" spans="1:6" x14ac:dyDescent="0.4">
      <c r="A16" s="5"/>
      <c r="B16" s="1" t="s">
        <v>40</v>
      </c>
      <c r="C16" s="1" t="s">
        <v>18</v>
      </c>
      <c r="D16" s="1" t="s">
        <v>19</v>
      </c>
      <c r="E16" s="5"/>
      <c r="F16" s="5"/>
    </row>
    <row r="17" spans="1:6" x14ac:dyDescent="0.4">
      <c r="A17" s="5"/>
      <c r="B17" s="1" t="s">
        <v>41</v>
      </c>
      <c r="C17" s="1" t="s">
        <v>12</v>
      </c>
      <c r="D17" s="1" t="s">
        <v>7</v>
      </c>
      <c r="E17" s="5"/>
      <c r="F17" s="5"/>
    </row>
    <row r="18" spans="1:6" x14ac:dyDescent="0.4">
      <c r="A18" s="5"/>
      <c r="B18" s="1" t="s">
        <v>42</v>
      </c>
      <c r="C18" s="1" t="s">
        <v>12</v>
      </c>
      <c r="D18" s="1" t="s">
        <v>7</v>
      </c>
      <c r="E18" s="5"/>
      <c r="F18" s="5"/>
    </row>
    <row r="19" spans="1:6" x14ac:dyDescent="0.4">
      <c r="A19" s="5"/>
      <c r="B19" s="1" t="s">
        <v>43</v>
      </c>
      <c r="C19" s="1" t="s">
        <v>12</v>
      </c>
      <c r="D19" s="1" t="s">
        <v>7</v>
      </c>
      <c r="E19" s="5"/>
      <c r="F19" s="5"/>
    </row>
    <row r="20" spans="1:6" x14ac:dyDescent="0.4">
      <c r="A20" s="5"/>
      <c r="B20" s="1" t="s">
        <v>44</v>
      </c>
      <c r="C20" s="1" t="s">
        <v>12</v>
      </c>
      <c r="D20" s="1" t="s">
        <v>7</v>
      </c>
      <c r="E20" s="5"/>
      <c r="F20" s="5"/>
    </row>
    <row r="21" spans="1:6" x14ac:dyDescent="0.4">
      <c r="A21" s="5" t="s">
        <v>22</v>
      </c>
      <c r="B21" s="1" t="s">
        <v>23</v>
      </c>
      <c r="C21" s="1" t="s">
        <v>18</v>
      </c>
      <c r="D21" s="1" t="s">
        <v>19</v>
      </c>
      <c r="E21" s="5" t="s">
        <v>20</v>
      </c>
      <c r="F21" s="6" t="s">
        <v>21</v>
      </c>
    </row>
    <row r="22" spans="1:6" x14ac:dyDescent="0.4">
      <c r="A22" s="5"/>
      <c r="B22" s="1" t="s">
        <v>45</v>
      </c>
      <c r="C22" s="1" t="s">
        <v>17</v>
      </c>
      <c r="D22" s="1" t="s">
        <v>19</v>
      </c>
      <c r="E22" s="5"/>
      <c r="F22" s="6"/>
    </row>
    <row r="23" spans="1:6" x14ac:dyDescent="0.4">
      <c r="A23" s="5"/>
      <c r="B23" s="1" t="s">
        <v>46</v>
      </c>
      <c r="C23" s="1" t="s">
        <v>17</v>
      </c>
      <c r="D23" s="1" t="s">
        <v>19</v>
      </c>
      <c r="E23" s="5"/>
      <c r="F23" s="6"/>
    </row>
    <row r="24" spans="1:6" x14ac:dyDescent="0.4">
      <c r="A24" s="5"/>
      <c r="B24" s="1" t="s">
        <v>47</v>
      </c>
      <c r="C24" s="1" t="s">
        <v>17</v>
      </c>
      <c r="D24" s="1" t="s">
        <v>19</v>
      </c>
      <c r="E24" s="5"/>
      <c r="F24" s="6"/>
    </row>
    <row r="25" spans="1:6" x14ac:dyDescent="0.4">
      <c r="A25" s="5"/>
      <c r="B25" s="1" t="s">
        <v>48</v>
      </c>
      <c r="C25" s="1" t="s">
        <v>24</v>
      </c>
      <c r="D25" s="1" t="s">
        <v>25</v>
      </c>
      <c r="E25" s="5"/>
      <c r="F25" s="6"/>
    </row>
    <row r="26" spans="1:6" x14ac:dyDescent="0.4">
      <c r="A26" s="5"/>
      <c r="B26" s="1" t="s">
        <v>49</v>
      </c>
      <c r="C26" s="1" t="s">
        <v>18</v>
      </c>
      <c r="D26" s="1" t="s">
        <v>19</v>
      </c>
      <c r="E26" s="5"/>
      <c r="F26" s="6"/>
    </row>
    <row r="27" spans="1:6" x14ac:dyDescent="0.4">
      <c r="A27" s="5" t="s">
        <v>26</v>
      </c>
      <c r="B27" s="1" t="s">
        <v>50</v>
      </c>
      <c r="C27" s="1" t="s">
        <v>12</v>
      </c>
      <c r="D27" s="1" t="s">
        <v>7</v>
      </c>
      <c r="E27" s="5" t="s">
        <v>20</v>
      </c>
      <c r="F27" s="5" t="s">
        <v>21</v>
      </c>
    </row>
    <row r="28" spans="1:6" x14ac:dyDescent="0.4">
      <c r="A28" s="5"/>
      <c r="B28" s="1" t="s">
        <v>51</v>
      </c>
      <c r="C28" s="1" t="s">
        <v>17</v>
      </c>
      <c r="D28" s="1" t="s">
        <v>19</v>
      </c>
      <c r="E28" s="5"/>
      <c r="F28" s="5"/>
    </row>
    <row r="29" spans="1:6" x14ac:dyDescent="0.4">
      <c r="A29" s="5"/>
      <c r="B29" s="1" t="s">
        <v>52</v>
      </c>
      <c r="C29" s="1" t="s">
        <v>18</v>
      </c>
      <c r="D29" s="1" t="s">
        <v>19</v>
      </c>
      <c r="E29" s="5"/>
      <c r="F29" s="5"/>
    </row>
    <row r="30" spans="1:6" x14ac:dyDescent="0.4">
      <c r="A30" s="5" t="s">
        <v>27</v>
      </c>
      <c r="B30" s="1" t="s">
        <v>127</v>
      </c>
      <c r="C30" s="1" t="s">
        <v>5</v>
      </c>
      <c r="D30" s="1" t="s">
        <v>7</v>
      </c>
      <c r="E30" s="5" t="s">
        <v>20</v>
      </c>
      <c r="F30" s="5" t="s">
        <v>21</v>
      </c>
    </row>
    <row r="31" spans="1:6" x14ac:dyDescent="0.4">
      <c r="A31" s="5"/>
      <c r="B31" s="1" t="s">
        <v>128</v>
      </c>
      <c r="C31" s="1" t="s">
        <v>12</v>
      </c>
      <c r="D31" s="1" t="s">
        <v>7</v>
      </c>
      <c r="E31" s="5"/>
      <c r="F31" s="5"/>
    </row>
  </sheetData>
  <mergeCells count="18">
    <mergeCell ref="A30:A31"/>
    <mergeCell ref="E30:E31"/>
    <mergeCell ref="F30:F31"/>
    <mergeCell ref="E27:E29"/>
    <mergeCell ref="F27:F29"/>
    <mergeCell ref="A27:A29"/>
    <mergeCell ref="A21:A26"/>
    <mergeCell ref="E21:E26"/>
    <mergeCell ref="A14:A20"/>
    <mergeCell ref="F21:F26"/>
    <mergeCell ref="E14:E20"/>
    <mergeCell ref="F14:F20"/>
    <mergeCell ref="A3:A10"/>
    <mergeCell ref="A11:A13"/>
    <mergeCell ref="E11:E13"/>
    <mergeCell ref="F11:F13"/>
    <mergeCell ref="F3:F10"/>
    <mergeCell ref="E3:E10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EFD2-2422-4C59-B6ED-3CDBA398D5AF}">
  <dimension ref="A1:E13"/>
  <sheetViews>
    <sheetView workbookViewId="0">
      <selection activeCell="E1" sqref="A1:E1"/>
    </sheetView>
  </sheetViews>
  <sheetFormatPr defaultRowHeight="18.75" x14ac:dyDescent="0.4"/>
  <cols>
    <col min="1" max="1" width="17.5" bestFit="1" customWidth="1"/>
    <col min="2" max="2" width="15.125" bestFit="1" customWidth="1"/>
    <col min="3" max="3" width="18" bestFit="1" customWidth="1"/>
    <col min="4" max="4" width="11.125" bestFit="1" customWidth="1"/>
    <col min="5" max="5" width="19" bestFit="1" customWidth="1"/>
  </cols>
  <sheetData>
    <row r="1" spans="1:5" ht="19.5" thickBot="1" x14ac:dyDescent="0.45">
      <c r="A1" s="3" t="s">
        <v>53</v>
      </c>
      <c r="B1" s="3" t="s">
        <v>56</v>
      </c>
      <c r="C1" s="3" t="s">
        <v>54</v>
      </c>
      <c r="D1" s="3" t="s">
        <v>55</v>
      </c>
      <c r="E1" s="3" t="s">
        <v>70</v>
      </c>
    </row>
    <row r="2" spans="1:5" ht="19.5" thickTop="1" x14ac:dyDescent="0.4">
      <c r="A2" s="2" t="s">
        <v>57</v>
      </c>
      <c r="B2" s="2" t="s">
        <v>66</v>
      </c>
      <c r="C2" s="2" t="str">
        <f>"+/- 156.8 m/s2"</f>
        <v>+/- 156.8 m/s2</v>
      </c>
      <c r="D2" s="2" t="s">
        <v>84</v>
      </c>
      <c r="E2" s="2" t="s">
        <v>81</v>
      </c>
    </row>
    <row r="3" spans="1:5" x14ac:dyDescent="0.4">
      <c r="A3" s="1" t="s">
        <v>58</v>
      </c>
      <c r="B3" s="1" t="s">
        <v>66</v>
      </c>
      <c r="C3" s="1" t="str">
        <f>"+/- 156.8 m/s2"</f>
        <v>+/- 156.8 m/s2</v>
      </c>
      <c r="D3" s="1" t="s">
        <v>84</v>
      </c>
      <c r="E3" s="1" t="s">
        <v>81</v>
      </c>
    </row>
    <row r="4" spans="1:5" x14ac:dyDescent="0.4">
      <c r="A4" s="1" t="s">
        <v>59</v>
      </c>
      <c r="B4" s="1" t="s">
        <v>66</v>
      </c>
      <c r="C4" s="1" t="str">
        <f>"+/- 156.8 m/s2"</f>
        <v>+/- 156.8 m/s2</v>
      </c>
      <c r="D4" s="1" t="s">
        <v>84</v>
      </c>
      <c r="E4" s="1" t="s">
        <v>81</v>
      </c>
    </row>
    <row r="5" spans="1:5" x14ac:dyDescent="0.4">
      <c r="A5" s="1" t="s">
        <v>60</v>
      </c>
      <c r="B5" s="1" t="s">
        <v>66</v>
      </c>
      <c r="C5" s="1" t="s">
        <v>74</v>
      </c>
      <c r="D5" s="1" t="s">
        <v>83</v>
      </c>
      <c r="E5" s="1" t="s">
        <v>81</v>
      </c>
    </row>
    <row r="6" spans="1:5" x14ac:dyDescent="0.4">
      <c r="A6" s="1" t="s">
        <v>61</v>
      </c>
      <c r="B6" s="1" t="s">
        <v>66</v>
      </c>
      <c r="C6" s="1" t="s">
        <v>74</v>
      </c>
      <c r="D6" s="1" t="s">
        <v>83</v>
      </c>
      <c r="E6" s="1" t="s">
        <v>81</v>
      </c>
    </row>
    <row r="7" spans="1:5" x14ac:dyDescent="0.4">
      <c r="A7" s="1" t="s">
        <v>62</v>
      </c>
      <c r="B7" s="1" t="s">
        <v>66</v>
      </c>
      <c r="C7" s="1" t="s">
        <v>74</v>
      </c>
      <c r="D7" s="1" t="s">
        <v>83</v>
      </c>
      <c r="E7" s="1" t="s">
        <v>81</v>
      </c>
    </row>
    <row r="8" spans="1:5" x14ac:dyDescent="0.4">
      <c r="A8" s="1" t="s">
        <v>71</v>
      </c>
      <c r="B8" s="1" t="s">
        <v>66</v>
      </c>
      <c r="C8" s="1" t="str">
        <f>"+/- 1300 uT"</f>
        <v>+/- 1300 uT</v>
      </c>
      <c r="D8" s="1" t="s">
        <v>77</v>
      </c>
      <c r="E8" s="1" t="s">
        <v>82</v>
      </c>
    </row>
    <row r="9" spans="1:5" x14ac:dyDescent="0.4">
      <c r="A9" s="1" t="s">
        <v>72</v>
      </c>
      <c r="B9" s="1" t="s">
        <v>66</v>
      </c>
      <c r="C9" s="1" t="str">
        <f>"+/- 1300 uT"</f>
        <v>+/- 1300 uT</v>
      </c>
      <c r="D9" s="1" t="s">
        <v>77</v>
      </c>
      <c r="E9" s="1" t="s">
        <v>82</v>
      </c>
    </row>
    <row r="10" spans="1:5" x14ac:dyDescent="0.4">
      <c r="A10" s="1" t="s">
        <v>73</v>
      </c>
      <c r="B10" s="1" t="s">
        <v>66</v>
      </c>
      <c r="C10" s="1" t="str">
        <f>"+/- 2500 uT"</f>
        <v>+/- 2500 uT</v>
      </c>
      <c r="D10" s="1" t="s">
        <v>77</v>
      </c>
      <c r="E10" s="1" t="s">
        <v>82</v>
      </c>
    </row>
    <row r="11" spans="1:5" x14ac:dyDescent="0.4">
      <c r="A11" s="1" t="s">
        <v>63</v>
      </c>
      <c r="B11" s="1" t="s">
        <v>67</v>
      </c>
      <c r="C11" s="1" t="s">
        <v>75</v>
      </c>
      <c r="D11" s="1" t="s">
        <v>78</v>
      </c>
      <c r="E11" s="1" t="s">
        <v>81</v>
      </c>
    </row>
    <row r="12" spans="1:5" x14ac:dyDescent="0.4">
      <c r="A12" s="1" t="s">
        <v>64</v>
      </c>
      <c r="B12" s="1" t="s">
        <v>67</v>
      </c>
      <c r="C12" s="1" t="s">
        <v>76</v>
      </c>
      <c r="D12" s="1" t="s">
        <v>79</v>
      </c>
      <c r="E12" s="1" t="s">
        <v>82</v>
      </c>
    </row>
    <row r="13" spans="1:5" x14ac:dyDescent="0.4">
      <c r="A13" s="1" t="s">
        <v>65</v>
      </c>
      <c r="B13" s="1" t="s">
        <v>68</v>
      </c>
      <c r="C13" s="1" t="str">
        <f>"-40/125degC"</f>
        <v>-40/125degC</v>
      </c>
      <c r="D13" s="1" t="s">
        <v>80</v>
      </c>
      <c r="E13" s="1" t="s">
        <v>82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93D3-EA32-4C73-9737-383D5CEDDE0C}">
  <dimension ref="A1:B8"/>
  <sheetViews>
    <sheetView workbookViewId="0">
      <selection activeCell="B8" sqref="A1:B8"/>
    </sheetView>
  </sheetViews>
  <sheetFormatPr defaultRowHeight="18.75" x14ac:dyDescent="0.4"/>
  <cols>
    <col min="1" max="1" width="18.125" bestFit="1" customWidth="1"/>
    <col min="2" max="2" width="11" bestFit="1" customWidth="1"/>
  </cols>
  <sheetData>
    <row r="1" spans="1:2" ht="19.5" thickBot="1" x14ac:dyDescent="0.45">
      <c r="A1" s="3" t="s">
        <v>53</v>
      </c>
      <c r="B1" s="3" t="s">
        <v>85</v>
      </c>
    </row>
    <row r="2" spans="1:2" ht="19.5" thickTop="1" x14ac:dyDescent="0.4">
      <c r="A2" s="2" t="s">
        <v>86</v>
      </c>
      <c r="B2" s="2" t="s">
        <v>69</v>
      </c>
    </row>
    <row r="3" spans="1:2" x14ac:dyDescent="0.4">
      <c r="A3" s="1" t="s">
        <v>88</v>
      </c>
      <c r="B3" s="1" t="s">
        <v>69</v>
      </c>
    </row>
    <row r="4" spans="1:2" x14ac:dyDescent="0.4">
      <c r="A4" s="1" t="s">
        <v>89</v>
      </c>
      <c r="B4" s="1" t="s">
        <v>69</v>
      </c>
    </row>
    <row r="5" spans="1:2" x14ac:dyDescent="0.4">
      <c r="A5" s="1" t="s">
        <v>90</v>
      </c>
      <c r="B5" s="1" t="s">
        <v>69</v>
      </c>
    </row>
    <row r="6" spans="1:2" x14ac:dyDescent="0.4">
      <c r="A6" s="1" t="s">
        <v>43</v>
      </c>
      <c r="B6" s="1" t="s">
        <v>92</v>
      </c>
    </row>
    <row r="7" spans="1:2" x14ac:dyDescent="0.4">
      <c r="A7" s="1" t="s">
        <v>91</v>
      </c>
      <c r="B7" s="1" t="s">
        <v>92</v>
      </c>
    </row>
    <row r="8" spans="1:2" x14ac:dyDescent="0.4">
      <c r="A8" s="1" t="s">
        <v>87</v>
      </c>
      <c r="B8" s="1" t="s">
        <v>92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B0AF-BDF8-439C-9CB9-0A3B147AB491}">
  <dimension ref="A1:C3"/>
  <sheetViews>
    <sheetView workbookViewId="0">
      <selection activeCell="C3" sqref="A1:C3"/>
    </sheetView>
  </sheetViews>
  <sheetFormatPr defaultRowHeight="18.75" x14ac:dyDescent="0.4"/>
  <cols>
    <col min="1" max="1" width="10.875" bestFit="1" customWidth="1"/>
    <col min="2" max="3" width="8.875" bestFit="1" customWidth="1"/>
  </cols>
  <sheetData>
    <row r="1" spans="1:3" ht="19.5" thickBot="1" x14ac:dyDescent="0.45">
      <c r="A1" s="3" t="s">
        <v>56</v>
      </c>
      <c r="B1" s="3" t="s">
        <v>6</v>
      </c>
      <c r="C1" s="3" t="s">
        <v>2</v>
      </c>
    </row>
    <row r="2" spans="1:3" ht="19.5" thickTop="1" x14ac:dyDescent="0.4">
      <c r="A2" s="2" t="s">
        <v>67</v>
      </c>
      <c r="B2" s="2" t="s">
        <v>12</v>
      </c>
      <c r="C2" s="2" t="s">
        <v>7</v>
      </c>
    </row>
    <row r="3" spans="1:3" x14ac:dyDescent="0.4">
      <c r="A3" s="1" t="s">
        <v>190</v>
      </c>
      <c r="B3" s="1" t="s">
        <v>12</v>
      </c>
      <c r="C3" s="1" t="s">
        <v>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3E0-01DB-4A45-ACBE-360738DE3C57}">
  <dimension ref="A1:C8"/>
  <sheetViews>
    <sheetView tabSelected="1" workbookViewId="0">
      <selection activeCell="O13" sqref="O13"/>
    </sheetView>
  </sheetViews>
  <sheetFormatPr defaultRowHeight="18.75" x14ac:dyDescent="0.4"/>
  <cols>
    <col min="1" max="1" width="19.25" bestFit="1" customWidth="1"/>
    <col min="2" max="3" width="8.875" bestFit="1" customWidth="1"/>
  </cols>
  <sheetData>
    <row r="1" spans="1:3" ht="19.5" thickBot="1" x14ac:dyDescent="0.45">
      <c r="A1" s="3" t="s">
        <v>172</v>
      </c>
      <c r="B1" s="3" t="s">
        <v>173</v>
      </c>
      <c r="C1" s="3" t="s">
        <v>174</v>
      </c>
    </row>
    <row r="2" spans="1:3" ht="19.5" thickTop="1" x14ac:dyDescent="0.4">
      <c r="A2" s="2" t="s">
        <v>191</v>
      </c>
      <c r="B2" s="2" t="s">
        <v>199</v>
      </c>
      <c r="C2" s="2" t="s">
        <v>192</v>
      </c>
    </row>
    <row r="3" spans="1:3" x14ac:dyDescent="0.4">
      <c r="A3" s="1" t="s">
        <v>193</v>
      </c>
      <c r="B3" s="1" t="s">
        <v>199</v>
      </c>
      <c r="C3" s="1" t="s">
        <v>192</v>
      </c>
    </row>
    <row r="4" spans="1:3" x14ac:dyDescent="0.4">
      <c r="A4" s="1" t="s">
        <v>194</v>
      </c>
      <c r="B4" s="1" t="s">
        <v>24</v>
      </c>
      <c r="C4" s="1" t="s">
        <v>192</v>
      </c>
    </row>
    <row r="5" spans="1:3" x14ac:dyDescent="0.4">
      <c r="A5" s="1" t="s">
        <v>195</v>
      </c>
      <c r="B5" s="1" t="s">
        <v>24</v>
      </c>
      <c r="C5" s="1" t="s">
        <v>192</v>
      </c>
    </row>
    <row r="6" spans="1:3" x14ac:dyDescent="0.4">
      <c r="A6" s="1" t="s">
        <v>196</v>
      </c>
      <c r="B6" s="1" t="s">
        <v>199</v>
      </c>
      <c r="C6" s="1" t="s">
        <v>192</v>
      </c>
    </row>
    <row r="7" spans="1:3" x14ac:dyDescent="0.4">
      <c r="A7" s="1" t="s">
        <v>197</v>
      </c>
      <c r="B7" s="1" t="s">
        <v>199</v>
      </c>
      <c r="C7" s="1" t="s">
        <v>192</v>
      </c>
    </row>
    <row r="8" spans="1:3" x14ac:dyDescent="0.4">
      <c r="A8" s="1" t="s">
        <v>198</v>
      </c>
      <c r="B8" s="1" t="s">
        <v>24</v>
      </c>
      <c r="C8" s="1" t="s">
        <v>192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サブシステム一覧</vt:lpstr>
      <vt:lpstr>基板仕様</vt:lpstr>
      <vt:lpstr>コマンド一覧</vt:lpstr>
      <vt:lpstr>高速ダウンリンクデータ一覧</vt:lpstr>
      <vt:lpstr>汎用ダウンリンクデータ一覧</vt:lpstr>
      <vt:lpstr>計測データ一覧</vt:lpstr>
      <vt:lpstr>算出データ一覧</vt:lpstr>
      <vt:lpstr>温度計測</vt:lpstr>
      <vt:lpstr>サーボモーターから取得するデータ</vt:lpstr>
      <vt:lpstr>フライトモード一覧</vt:lpstr>
      <vt:lpstr>タイマー一覧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2CEU1107</cp:lastModifiedBy>
  <dcterms:created xsi:type="dcterms:W3CDTF">2023-09-23T17:36:35Z</dcterms:created>
  <dcterms:modified xsi:type="dcterms:W3CDTF">2023-09-24T22:29:38Z</dcterms:modified>
</cp:coreProperties>
</file>