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MessageTypen" sheetId="1" r:id="rId1"/>
    <sheet name="Frame-Format" sheetId="2" r:id="rId2"/>
  </sheets>
  <calcPr calcId="145621"/>
</workbook>
</file>

<file path=xl/calcChain.xml><?xml version="1.0" encoding="utf-8"?>
<calcChain xmlns="http://schemas.openxmlformats.org/spreadsheetml/2006/main">
  <c r="B24" i="2" l="1"/>
  <c r="B23" i="2"/>
  <c r="B22" i="2"/>
  <c r="B20" i="2"/>
</calcChain>
</file>

<file path=xl/sharedStrings.xml><?xml version="1.0" encoding="utf-8"?>
<sst xmlns="http://schemas.openxmlformats.org/spreadsheetml/2006/main" count="218" uniqueCount="131">
  <si>
    <t>CAN-Messages</t>
  </si>
  <si>
    <t>Sender</t>
  </si>
  <si>
    <t>Subtyp</t>
  </si>
  <si>
    <t>Messagetyp</t>
  </si>
  <si>
    <t>Messdaten</t>
  </si>
  <si>
    <t>Konfiguration</t>
  </si>
  <si>
    <t>Ereignis Standard</t>
  </si>
  <si>
    <t>Ereignis Extended</t>
  </si>
  <si>
    <t>Seriennummer</t>
  </si>
  <si>
    <t>ACK/NACK</t>
  </si>
  <si>
    <t>Anzahl gespeicherter Ereignisse</t>
  </si>
  <si>
    <t>CAN-Ids vergeben</t>
  </si>
  <si>
    <t>Token für Polling vergeben</t>
  </si>
  <si>
    <t>Rohdaten</t>
  </si>
  <si>
    <t>Anzahl Messages</t>
  </si>
  <si>
    <t>Bemerkungen</t>
  </si>
  <si>
    <t>kontinuierlich</t>
  </si>
  <si>
    <t>Betriebsmodus/Detaillevel auswählen</t>
  </si>
  <si>
    <t>Sensorkonfiguration</t>
  </si>
  <si>
    <t>Threshold, 0-Level, Sampling-Rate</t>
  </si>
  <si>
    <t>Empfänger</t>
  </si>
  <si>
    <t>BC</t>
  </si>
  <si>
    <t>Single</t>
  </si>
  <si>
    <t>Sensor Identifizierung</t>
  </si>
  <si>
    <t>Ziel</t>
  </si>
  <si>
    <t>Logger</t>
  </si>
  <si>
    <t>Sensor</t>
  </si>
  <si>
    <t>Alle</t>
  </si>
  <si>
    <t>Payload Bits</t>
  </si>
  <si>
    <t>Modi: Standard, Extended, Rohdaten</t>
  </si>
  <si>
    <t>Frame Format</t>
  </si>
  <si>
    <t>Start-of-frame</t>
  </si>
  <si>
    <t>Denotes the start of frame transmission</t>
  </si>
  <si>
    <t>Identifier A</t>
  </si>
  <si>
    <t>First part of the (unique) identifier for the data which also represents the message priority</t>
  </si>
  <si>
    <t>Substitute remote request (SRR)</t>
  </si>
  <si>
    <t>Must be recessive (1). Optional</t>
  </si>
  <si>
    <t>Identifier extension bit (IDE)</t>
  </si>
  <si>
    <t>Identifier B</t>
  </si>
  <si>
    <t>Second part of the (unique) identifier for the data which also represents the message priority</t>
  </si>
  <si>
    <t>Remote transmission request (RTR)</t>
  </si>
  <si>
    <t>Must be dominant (0)</t>
  </si>
  <si>
    <t>Reserved bits (r0, r1)</t>
  </si>
  <si>
    <t>Reserved bits (it must be set dominant (0), but accepted as either dominant or recessive)</t>
  </si>
  <si>
    <t>Data length code (DLC)</t>
  </si>
  <si>
    <t>Number of bytes of data (0–8 bytes)[a]</t>
  </si>
  <si>
    <t>Data field</t>
  </si>
  <si>
    <t>CRC</t>
  </si>
  <si>
    <t>Cyclic redundancy check</t>
  </si>
  <si>
    <t>CRC delimiter</t>
  </si>
  <si>
    <t>Must be recessive (1)</t>
  </si>
  <si>
    <t>ACK slot</t>
  </si>
  <si>
    <t>Transmitter sends recessive (1) and any receiver can assert a dominant (0)</t>
  </si>
  <si>
    <t>ACK delimiter</t>
  </si>
  <si>
    <t>End-of-frame (EOF)</t>
  </si>
  <si>
    <t>Length</t>
  </si>
  <si>
    <t>Interframe spacing</t>
  </si>
  <si>
    <t>at least 3 bits</t>
  </si>
  <si>
    <t>Total length</t>
  </si>
  <si>
    <t>Data to be transmitted (length dictated by DLC field, 0-64 Bit)</t>
  </si>
  <si>
    <t>CAN-Speed</t>
  </si>
  <si>
    <t>Bit/s</t>
  </si>
  <si>
    <t>Number of messages</t>
  </si>
  <si>
    <t>Messages/s</t>
  </si>
  <si>
    <t>Effektive Datenrate</t>
  </si>
  <si>
    <t>KByte/s</t>
  </si>
  <si>
    <t>mit Geräteidentifkation (Sensor, Logger…)</t>
  </si>
  <si>
    <t>Type</t>
  </si>
  <si>
    <t>Source Addr</t>
  </si>
  <si>
    <t>Mess-ID</t>
  </si>
  <si>
    <t>Target Addr</t>
  </si>
  <si>
    <t>P</t>
  </si>
  <si>
    <t>SensorAddr</t>
  </si>
  <si>
    <t>16 Messages in ein Paket, Identifikation des Pakets = erste Message-ID (sind absteigend), ACK mit 2 Byte (pro Message ein Bit)</t>
  </si>
  <si>
    <t>Ack-Flags, 16 Bit</t>
  </si>
  <si>
    <t>1. Pkg-Msg-ID</t>
  </si>
  <si>
    <t>ACK-Msg-ID</t>
  </si>
  <si>
    <t>Data Length</t>
  </si>
  <si>
    <t>CAN-Id</t>
  </si>
  <si>
    <t>Vergabe maximal sendbarer Packages, ACK mit tatsächlicher Anzahl; Vergabe per Round-Robin</t>
  </si>
  <si>
    <t>Zähler max. Pkg</t>
  </si>
  <si>
    <t>Max. Anzahl Pkg</t>
  </si>
  <si>
    <t>Logger Maske</t>
  </si>
  <si>
    <t>Logger Filter</t>
  </si>
  <si>
    <t>Sensor Maske</t>
  </si>
  <si>
    <t>FF/SensorAddr</t>
  </si>
  <si>
    <t>Threshold 10 Bit</t>
  </si>
  <si>
    <t>0-Level 10 Bit</t>
  </si>
  <si>
    <t>Sampling Rate in 100Hz</t>
  </si>
  <si>
    <t>Kombiniert im Token-ACK</t>
  </si>
  <si>
    <t>Ack'd Paket im Identifier, leerer Payload/Anzahl zu sendender Pkg + Stand bei Token-ACK</t>
  </si>
  <si>
    <t>Füllstand</t>
  </si>
  <si>
    <t>Sensor Filter 2</t>
  </si>
  <si>
    <t>Sensor Filter 1</t>
  </si>
  <si>
    <t>FF</t>
  </si>
  <si>
    <t>00</t>
  </si>
  <si>
    <t>01</t>
  </si>
  <si>
    <t>CAN Acceptance Filter</t>
  </si>
  <si>
    <t>Var.</t>
  </si>
  <si>
    <t>Serial-Nummer, 4 Byte (result[1] &amp; 0x0000ffff)&lt;&lt; 16) | (result[3] &amp; 0x0000ffff)</t>
  </si>
  <si>
    <t>via IAP-command 58 (iap_entry(cmd, res), cmd, res -&gt; unsigned long [5])</t>
  </si>
  <si>
    <t>Produktiv: einmal pro Tag, Testing: einmal pro Stunde, Reset des Timestamps bei Sensoren</t>
  </si>
  <si>
    <t>Umfasst: Timestamp (100us Schritte), Dauer, maximaler Peak, Anzahl Peaks</t>
  </si>
  <si>
    <t>Timestamp, in 100us Schritten, reicht für 119h</t>
  </si>
  <si>
    <t>Abst. Zähler</t>
  </si>
  <si>
    <t>Message-ID absteigender Zähler, von FFFF an (wiederholt sich nach 256 Paketen!)</t>
  </si>
  <si>
    <t>Max. Peak</t>
  </si>
  <si>
    <t>Anzahl Peaks</t>
  </si>
  <si>
    <t>Dauer (in 100us)</t>
  </si>
  <si>
    <t>Peak1</t>
  </si>
  <si>
    <t>Peak2</t>
  </si>
  <si>
    <t>Peak3</t>
  </si>
  <si>
    <t>Peak….</t>
  </si>
  <si>
    <t>Offset TS P1</t>
  </si>
  <si>
    <t>Offset TS P2</t>
  </si>
  <si>
    <t>Offset TS P3</t>
  </si>
  <si>
    <t>Offset TS P4</t>
  </si>
  <si>
    <t>Zusätzlich zu Standard: Höhe aller Peaks. Erst: STD senden (mit Msg-ID = Anzahl Pkgs)</t>
  </si>
  <si>
    <t>Wert1</t>
  </si>
  <si>
    <t>Wert2</t>
  </si>
  <si>
    <t>Wert….</t>
  </si>
  <si>
    <t>Wert3</t>
  </si>
  <si>
    <t>Timestamp, in 100us Schritten, reicht für 119h (rest mit Abtastrate timen)</t>
  </si>
  <si>
    <t>Timestamp synchronisieren</t>
  </si>
  <si>
    <t>Tech</t>
  </si>
  <si>
    <t>Flow</t>
  </si>
  <si>
    <t>Bytes</t>
  </si>
  <si>
    <t>5-8</t>
  </si>
  <si>
    <t>2-8</t>
  </si>
  <si>
    <t>0x01, 0x02, 0x04,0x08</t>
  </si>
  <si>
    <t>ACK/NACK von 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</si>
</sst>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lightUp">
        <fgColor rgb="FF00B0F0"/>
        <bgColor theme="3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/>
    <xf numFmtId="0" fontId="1" fillId="0" borderId="2" xfId="0" applyFont="1" applyBorder="1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0" fillId="0" borderId="3" xfId="0" applyBorder="1"/>
    <xf numFmtId="0" fontId="0" fillId="6" borderId="5" xfId="0" applyFill="1" applyBorder="1" applyAlignment="1"/>
    <xf numFmtId="0" fontId="0" fillId="5" borderId="5" xfId="0" applyFill="1" applyBorder="1" applyAlignment="1"/>
    <xf numFmtId="0" fontId="0" fillId="4" borderId="5" xfId="0" applyFill="1" applyBorder="1"/>
    <xf numFmtId="0" fontId="0" fillId="3" borderId="5" xfId="0" applyFill="1" applyBorder="1"/>
    <xf numFmtId="0" fontId="0" fillId="2" borderId="5" xfId="0" applyFill="1" applyBorder="1"/>
    <xf numFmtId="0" fontId="0" fillId="6" borderId="9" xfId="0" applyFill="1" applyBorder="1" applyAlignment="1"/>
    <xf numFmtId="0" fontId="1" fillId="7" borderId="0" xfId="0" applyFont="1" applyFill="1"/>
    <xf numFmtId="0" fontId="0" fillId="7" borderId="0" xfId="0" applyFill="1"/>
    <xf numFmtId="0" fontId="1" fillId="8" borderId="0" xfId="0" applyFont="1" applyFill="1"/>
    <xf numFmtId="0" fontId="0" fillId="8" borderId="0" xfId="0" applyFill="1"/>
    <xf numFmtId="0" fontId="0" fillId="0" borderId="0" xfId="0" quotePrefix="1" applyAlignment="1">
      <alignment horizontal="right"/>
    </xf>
    <xf numFmtId="0" fontId="2" fillId="0" borderId="0" xfId="0" applyFont="1"/>
    <xf numFmtId="0" fontId="2" fillId="6" borderId="5" xfId="0" applyFont="1" applyFill="1" applyBorder="1" applyAlignment="1"/>
    <xf numFmtId="0" fontId="2" fillId="5" borderId="5" xfId="0" applyFont="1" applyFill="1" applyBorder="1" applyAlignment="1"/>
    <xf numFmtId="0" fontId="2" fillId="4" borderId="5" xfId="0" applyFont="1" applyFill="1" applyBorder="1"/>
    <xf numFmtId="0" fontId="2" fillId="2" borderId="5" xfId="0" applyFont="1" applyFill="1" applyBorder="1"/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0" borderId="13" xfId="0" quotePrefix="1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5" borderId="0" xfId="0" applyFill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3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3" borderId="6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16" fontId="0" fillId="0" borderId="0" xfId="0" quotePrefix="1" applyNumberFormat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2" fillId="3" borderId="5" xfId="0" applyFont="1" applyFill="1" applyBorder="1"/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0" borderId="3" xfId="0" applyFont="1" applyBorder="1"/>
    <xf numFmtId="0" fontId="2" fillId="7" borderId="0" xfId="0" applyFont="1" applyFill="1" applyAlignment="1">
      <alignment horizontal="center"/>
    </xf>
    <xf numFmtId="0" fontId="2" fillId="2" borderId="0" xfId="0" applyFont="1" applyFill="1"/>
    <xf numFmtId="0" fontId="2" fillId="7" borderId="0" xfId="0" applyFont="1" applyFill="1"/>
    <xf numFmtId="0" fontId="2" fillId="8" borderId="0" xfId="0" applyFont="1" applyFill="1"/>
    <xf numFmtId="0" fontId="0" fillId="7" borderId="0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31"/>
  <sheetViews>
    <sheetView tabSelected="1" workbookViewId="0">
      <selection activeCell="AL11" sqref="AL11:AS11"/>
    </sheetView>
  </sheetViews>
  <sheetFormatPr baseColWidth="10" defaultRowHeight="15" x14ac:dyDescent="0.25"/>
  <cols>
    <col min="1" max="1" width="7.28515625" bestFit="1" customWidth="1"/>
    <col min="2" max="2" width="11.42578125" bestFit="1" customWidth="1"/>
    <col min="3" max="3" width="9.5703125" bestFit="1" customWidth="1"/>
    <col min="4" max="4" width="13.140625" bestFit="1" customWidth="1"/>
    <col min="5" max="5" width="35.5703125" bestFit="1" customWidth="1"/>
    <col min="6" max="6" width="16.28515625" hidden="1" customWidth="1"/>
    <col min="7" max="7" width="76.28515625" hidden="1" customWidth="1"/>
    <col min="8" max="36" width="1.7109375" customWidth="1"/>
    <col min="37" max="37" width="0.7109375" style="8" customWidth="1"/>
    <col min="38" max="101" width="1.85546875" customWidth="1"/>
  </cols>
  <sheetData>
    <row r="1" spans="1:102" x14ac:dyDescent="0.25">
      <c r="A1" s="58" t="s">
        <v>0</v>
      </c>
      <c r="B1" s="58"/>
      <c r="C1" s="58"/>
      <c r="D1" s="58"/>
      <c r="E1" s="58"/>
      <c r="F1" s="58"/>
      <c r="G1" s="1"/>
      <c r="H1" s="57" t="s">
        <v>33</v>
      </c>
      <c r="I1" s="57"/>
      <c r="J1" s="57"/>
      <c r="K1" s="57"/>
      <c r="L1" s="57"/>
      <c r="M1" s="57"/>
      <c r="N1" s="57"/>
      <c r="O1" s="57"/>
      <c r="P1" s="57"/>
      <c r="Q1" s="57"/>
      <c r="R1" s="57"/>
      <c r="S1" s="57" t="s">
        <v>38</v>
      </c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9"/>
      <c r="AL1" s="57" t="s">
        <v>28</v>
      </c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/>
      <c r="BT1" s="57"/>
      <c r="BU1" s="57"/>
      <c r="BV1" s="57"/>
      <c r="BW1" s="57"/>
      <c r="BX1" s="57"/>
      <c r="BY1" s="57"/>
      <c r="BZ1" s="57"/>
      <c r="CA1" s="57"/>
      <c r="CB1" s="57"/>
      <c r="CC1" s="57"/>
      <c r="CD1" s="57"/>
      <c r="CE1" s="57"/>
      <c r="CF1" s="57"/>
      <c r="CG1" s="57"/>
      <c r="CH1" s="57"/>
      <c r="CI1" s="57"/>
      <c r="CJ1" s="57"/>
      <c r="CK1" s="57"/>
      <c r="CL1" s="57"/>
      <c r="CM1" s="57"/>
      <c r="CN1" s="57"/>
      <c r="CO1" s="57"/>
      <c r="CP1" s="57"/>
      <c r="CQ1" s="57"/>
      <c r="CR1" s="57"/>
      <c r="CS1" s="57"/>
      <c r="CT1" s="57"/>
      <c r="CU1" s="57"/>
      <c r="CV1" s="57"/>
      <c r="CW1" s="57"/>
      <c r="CX1" s="1" t="s">
        <v>77</v>
      </c>
    </row>
    <row r="2" spans="1:102" x14ac:dyDescent="0.25">
      <c r="A2" s="1" t="s">
        <v>1</v>
      </c>
      <c r="B2" s="1" t="s">
        <v>20</v>
      </c>
      <c r="C2" s="1" t="s">
        <v>24</v>
      </c>
      <c r="D2" s="1" t="s">
        <v>3</v>
      </c>
      <c r="E2" s="1" t="s">
        <v>2</v>
      </c>
      <c r="F2" s="1" t="s">
        <v>14</v>
      </c>
      <c r="G2" s="1" t="s">
        <v>15</v>
      </c>
      <c r="H2" s="1">
        <v>0</v>
      </c>
      <c r="I2" s="1">
        <v>1</v>
      </c>
      <c r="J2" s="1">
        <v>2</v>
      </c>
      <c r="K2" s="1">
        <v>3</v>
      </c>
      <c r="L2" s="1">
        <v>4</v>
      </c>
      <c r="M2" s="1">
        <v>5</v>
      </c>
      <c r="N2" s="1">
        <v>6</v>
      </c>
      <c r="O2" s="1">
        <v>7</v>
      </c>
      <c r="P2" s="1">
        <v>8</v>
      </c>
      <c r="Q2" s="1">
        <v>9</v>
      </c>
      <c r="R2" s="1">
        <v>0</v>
      </c>
      <c r="S2" s="1">
        <v>1</v>
      </c>
      <c r="T2" s="1">
        <v>2</v>
      </c>
      <c r="U2" s="1">
        <v>3</v>
      </c>
      <c r="V2" s="1">
        <v>4</v>
      </c>
      <c r="W2" s="1">
        <v>5</v>
      </c>
      <c r="X2" s="1">
        <v>6</v>
      </c>
      <c r="Y2" s="1">
        <v>7</v>
      </c>
      <c r="Z2" s="1">
        <v>8</v>
      </c>
      <c r="AA2" s="2">
        <v>9</v>
      </c>
      <c r="AB2" s="1">
        <v>0</v>
      </c>
      <c r="AC2" s="1">
        <v>1</v>
      </c>
      <c r="AD2" s="1">
        <v>2</v>
      </c>
      <c r="AE2" s="1">
        <v>3</v>
      </c>
      <c r="AF2" s="1">
        <v>4</v>
      </c>
      <c r="AG2" s="1">
        <v>5</v>
      </c>
      <c r="AH2" s="1">
        <v>6</v>
      </c>
      <c r="AI2" s="1">
        <v>7</v>
      </c>
      <c r="AJ2" s="1">
        <v>8</v>
      </c>
      <c r="AK2" s="7"/>
      <c r="AL2" s="1">
        <v>0</v>
      </c>
      <c r="AM2" s="1">
        <v>1</v>
      </c>
      <c r="AN2" s="1">
        <v>2</v>
      </c>
      <c r="AO2" s="1">
        <v>3</v>
      </c>
      <c r="AP2" s="1">
        <v>4</v>
      </c>
      <c r="AQ2" s="1">
        <v>5</v>
      </c>
      <c r="AR2" s="1">
        <v>6</v>
      </c>
      <c r="AS2" s="17">
        <v>7</v>
      </c>
      <c r="AT2" s="1">
        <v>8</v>
      </c>
      <c r="AU2" s="2">
        <v>9</v>
      </c>
      <c r="AV2" s="1">
        <v>0</v>
      </c>
      <c r="AW2" s="1">
        <v>1</v>
      </c>
      <c r="AX2" s="1">
        <v>2</v>
      </c>
      <c r="AY2" s="1">
        <v>3</v>
      </c>
      <c r="AZ2" s="1">
        <v>4</v>
      </c>
      <c r="BA2" s="17">
        <v>5</v>
      </c>
      <c r="BB2" s="1">
        <v>6</v>
      </c>
      <c r="BC2" s="1">
        <v>7</v>
      </c>
      <c r="BD2" s="1">
        <v>8</v>
      </c>
      <c r="BE2" s="2">
        <v>9</v>
      </c>
      <c r="BF2" s="1">
        <v>0</v>
      </c>
      <c r="BG2" s="1">
        <v>1</v>
      </c>
      <c r="BH2" s="1">
        <v>2</v>
      </c>
      <c r="BI2" s="17">
        <v>3</v>
      </c>
      <c r="BJ2" s="1">
        <v>4</v>
      </c>
      <c r="BK2" s="1">
        <v>5</v>
      </c>
      <c r="BL2" s="1">
        <v>6</v>
      </c>
      <c r="BM2" s="1">
        <v>7</v>
      </c>
      <c r="BN2" s="1">
        <v>8</v>
      </c>
      <c r="BO2" s="2">
        <v>9</v>
      </c>
      <c r="BP2" s="1">
        <v>0</v>
      </c>
      <c r="BQ2" s="17">
        <v>1</v>
      </c>
      <c r="BR2" s="1">
        <v>2</v>
      </c>
      <c r="BS2" s="1">
        <v>3</v>
      </c>
      <c r="BT2" s="1">
        <v>4</v>
      </c>
      <c r="BU2" s="1">
        <v>5</v>
      </c>
      <c r="BV2" s="1">
        <v>6</v>
      </c>
      <c r="BW2" s="1">
        <v>7</v>
      </c>
      <c r="BX2" s="1">
        <v>8</v>
      </c>
      <c r="BY2" s="19">
        <v>9</v>
      </c>
      <c r="BZ2" s="1">
        <v>0</v>
      </c>
      <c r="CA2" s="1">
        <v>1</v>
      </c>
      <c r="CB2" s="1">
        <v>2</v>
      </c>
      <c r="CC2" s="1">
        <v>3</v>
      </c>
      <c r="CD2" s="1">
        <v>4</v>
      </c>
      <c r="CE2" s="1">
        <v>5</v>
      </c>
      <c r="CF2" s="1">
        <v>6</v>
      </c>
      <c r="CG2" s="17">
        <v>7</v>
      </c>
      <c r="CH2" s="1">
        <v>8</v>
      </c>
      <c r="CI2" s="2">
        <v>9</v>
      </c>
      <c r="CJ2" s="1">
        <v>0</v>
      </c>
      <c r="CK2" s="1">
        <v>1</v>
      </c>
      <c r="CL2" s="1">
        <v>2</v>
      </c>
      <c r="CM2" s="1">
        <v>3</v>
      </c>
      <c r="CN2" s="1">
        <v>4</v>
      </c>
      <c r="CO2" s="17">
        <v>5</v>
      </c>
      <c r="CP2" s="1">
        <v>6</v>
      </c>
      <c r="CQ2" s="1">
        <v>7</v>
      </c>
      <c r="CR2" s="1">
        <v>8</v>
      </c>
      <c r="CS2" s="2">
        <v>9</v>
      </c>
      <c r="CT2" s="1">
        <v>0</v>
      </c>
      <c r="CU2" s="1">
        <v>1</v>
      </c>
      <c r="CV2" s="1">
        <v>2</v>
      </c>
      <c r="CW2" s="17">
        <v>3</v>
      </c>
      <c r="CX2" t="s">
        <v>126</v>
      </c>
    </row>
    <row r="3" spans="1:102" x14ac:dyDescent="0.25">
      <c r="A3" t="s">
        <v>25</v>
      </c>
      <c r="B3" t="s">
        <v>27</v>
      </c>
      <c r="C3" t="s">
        <v>21</v>
      </c>
      <c r="D3" t="s">
        <v>124</v>
      </c>
      <c r="E3" t="s">
        <v>23</v>
      </c>
      <c r="H3" s="11">
        <v>0</v>
      </c>
      <c r="I3" s="12">
        <v>0</v>
      </c>
      <c r="J3" s="12">
        <v>0</v>
      </c>
      <c r="K3" s="12">
        <v>0</v>
      </c>
      <c r="L3" s="12">
        <v>0</v>
      </c>
      <c r="M3" s="13"/>
      <c r="N3" s="13"/>
      <c r="O3" s="13"/>
      <c r="P3" s="13"/>
      <c r="Q3" s="13"/>
      <c r="R3" s="13"/>
      <c r="S3" s="13"/>
      <c r="T3" s="13"/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1</v>
      </c>
      <c r="AC3" s="15">
        <v>1</v>
      </c>
      <c r="AD3" s="15">
        <v>1</v>
      </c>
      <c r="AE3" s="15">
        <v>1</v>
      </c>
      <c r="AF3" s="15">
        <v>1</v>
      </c>
      <c r="AG3" s="15">
        <v>1</v>
      </c>
      <c r="AH3" s="15">
        <v>1</v>
      </c>
      <c r="AI3" s="15">
        <v>1</v>
      </c>
      <c r="AJ3" s="15">
        <v>1</v>
      </c>
      <c r="AK3" s="10"/>
      <c r="AS3" s="18"/>
      <c r="AU3" s="3"/>
      <c r="BA3" s="18"/>
      <c r="BE3" s="3"/>
      <c r="BI3" s="18"/>
      <c r="BO3" s="3"/>
      <c r="BQ3" s="18"/>
      <c r="BY3" s="20"/>
      <c r="CG3" s="18"/>
      <c r="CI3" s="3"/>
      <c r="CO3" s="18"/>
      <c r="CS3" s="3"/>
      <c r="CW3" s="18"/>
      <c r="CX3">
        <v>0</v>
      </c>
    </row>
    <row r="4" spans="1:102" x14ac:dyDescent="0.25">
      <c r="A4" t="s">
        <v>25</v>
      </c>
      <c r="B4" t="s">
        <v>26</v>
      </c>
      <c r="C4" t="s">
        <v>21</v>
      </c>
      <c r="D4" t="s">
        <v>124</v>
      </c>
      <c r="E4" t="s">
        <v>11</v>
      </c>
      <c r="G4" t="s">
        <v>66</v>
      </c>
      <c r="H4" s="11">
        <v>0</v>
      </c>
      <c r="I4" s="12">
        <v>0</v>
      </c>
      <c r="J4" s="12">
        <v>0</v>
      </c>
      <c r="K4" s="12">
        <v>0</v>
      </c>
      <c r="L4" s="12">
        <v>1</v>
      </c>
      <c r="M4" s="13"/>
      <c r="N4" s="13"/>
      <c r="O4" s="13"/>
      <c r="P4" s="13"/>
      <c r="Q4" s="13"/>
      <c r="R4" s="13"/>
      <c r="S4" s="13"/>
      <c r="T4" s="13"/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1</v>
      </c>
      <c r="AC4" s="15">
        <v>1</v>
      </c>
      <c r="AD4" s="15">
        <v>1</v>
      </c>
      <c r="AE4" s="15">
        <v>1</v>
      </c>
      <c r="AF4" s="15">
        <v>1</v>
      </c>
      <c r="AG4" s="15">
        <v>1</v>
      </c>
      <c r="AH4" s="15">
        <v>1</v>
      </c>
      <c r="AI4" s="15">
        <v>1</v>
      </c>
      <c r="AJ4" s="15">
        <v>1</v>
      </c>
      <c r="AK4" s="10"/>
      <c r="AL4" s="39" t="s">
        <v>78</v>
      </c>
      <c r="AM4" s="40"/>
      <c r="AN4" s="40"/>
      <c r="AO4" s="40"/>
      <c r="AP4" s="40"/>
      <c r="AQ4" s="40"/>
      <c r="AR4" s="40"/>
      <c r="AS4" s="40"/>
      <c r="AU4" s="3"/>
      <c r="BA4" s="18"/>
      <c r="BE4" s="3"/>
      <c r="BI4" s="18"/>
      <c r="BO4" s="3"/>
      <c r="BQ4" s="18"/>
      <c r="BY4" s="20"/>
      <c r="CG4" s="18"/>
      <c r="CI4" s="3"/>
      <c r="CO4" s="18"/>
      <c r="CS4" s="3"/>
      <c r="CW4" s="18"/>
      <c r="CX4">
        <v>1</v>
      </c>
    </row>
    <row r="5" spans="1:102" x14ac:dyDescent="0.25">
      <c r="A5" t="s">
        <v>25</v>
      </c>
      <c r="B5" t="s">
        <v>27</v>
      </c>
      <c r="C5" t="s">
        <v>21</v>
      </c>
      <c r="D5" t="s">
        <v>5</v>
      </c>
      <c r="E5" t="s">
        <v>123</v>
      </c>
      <c r="G5" t="s">
        <v>101</v>
      </c>
      <c r="H5" s="11">
        <v>0</v>
      </c>
      <c r="I5" s="12">
        <v>0</v>
      </c>
      <c r="J5" s="12">
        <v>0</v>
      </c>
      <c r="K5" s="12">
        <v>1</v>
      </c>
      <c r="L5" s="12">
        <v>0</v>
      </c>
      <c r="M5" s="13"/>
      <c r="N5" s="13"/>
      <c r="O5" s="13"/>
      <c r="P5" s="13"/>
      <c r="Q5" s="13"/>
      <c r="R5" s="13"/>
      <c r="S5" s="13"/>
      <c r="T5" s="13"/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1</v>
      </c>
      <c r="AC5" s="15">
        <v>1</v>
      </c>
      <c r="AD5" s="15">
        <v>1</v>
      </c>
      <c r="AE5" s="15">
        <v>1</v>
      </c>
      <c r="AF5" s="15">
        <v>1</v>
      </c>
      <c r="AG5" s="15">
        <v>1</v>
      </c>
      <c r="AH5" s="15">
        <v>1</v>
      </c>
      <c r="AI5" s="15">
        <v>1</v>
      </c>
      <c r="AJ5" s="15">
        <v>1</v>
      </c>
      <c r="AK5" s="10"/>
      <c r="AS5" s="18"/>
      <c r="AU5" s="3"/>
      <c r="BA5" s="18"/>
      <c r="BE5" s="3"/>
      <c r="BI5" s="18"/>
      <c r="BO5" s="3"/>
      <c r="BQ5" s="18"/>
      <c r="BY5" s="20"/>
      <c r="CG5" s="18"/>
      <c r="CI5" s="3"/>
      <c r="CO5" s="18"/>
      <c r="CS5" s="3"/>
      <c r="CW5" s="18"/>
      <c r="CX5">
        <v>0</v>
      </c>
    </row>
    <row r="6" spans="1:102" ht="5.25" customHeight="1" x14ac:dyDescent="0.25">
      <c r="A6" s="22" t="s">
        <v>25</v>
      </c>
      <c r="B6" s="22" t="s">
        <v>26</v>
      </c>
      <c r="C6" s="22" t="s">
        <v>22</v>
      </c>
      <c r="D6" s="22" t="s">
        <v>125</v>
      </c>
      <c r="E6" s="22" t="s">
        <v>9</v>
      </c>
      <c r="F6" s="22"/>
      <c r="G6" s="22" t="s">
        <v>73</v>
      </c>
      <c r="H6" s="23">
        <v>0</v>
      </c>
      <c r="I6" s="24">
        <v>0</v>
      </c>
      <c r="J6" s="24">
        <v>0</v>
      </c>
      <c r="K6" s="24">
        <v>1</v>
      </c>
      <c r="L6" s="24">
        <v>1</v>
      </c>
      <c r="M6" s="80" t="s">
        <v>75</v>
      </c>
      <c r="N6" s="80"/>
      <c r="O6" s="80"/>
      <c r="P6" s="80"/>
      <c r="Q6" s="80"/>
      <c r="R6" s="80"/>
      <c r="S6" s="80"/>
      <c r="T6" s="80"/>
      <c r="U6" s="81">
        <v>0</v>
      </c>
      <c r="V6" s="81">
        <v>0</v>
      </c>
      <c r="W6" s="81">
        <v>0</v>
      </c>
      <c r="X6" s="81">
        <v>0</v>
      </c>
      <c r="Y6" s="81">
        <v>0</v>
      </c>
      <c r="Z6" s="81">
        <v>0</v>
      </c>
      <c r="AA6" s="81">
        <v>0</v>
      </c>
      <c r="AB6" s="81">
        <v>1</v>
      </c>
      <c r="AC6" s="82" t="s">
        <v>72</v>
      </c>
      <c r="AD6" s="83"/>
      <c r="AE6" s="83"/>
      <c r="AF6" s="83"/>
      <c r="AG6" s="83"/>
      <c r="AH6" s="83"/>
      <c r="AI6" s="83"/>
      <c r="AJ6" s="84"/>
      <c r="AK6" s="85"/>
      <c r="AL6" s="86" t="s">
        <v>74</v>
      </c>
      <c r="AM6" s="86"/>
      <c r="AN6" s="86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22"/>
      <c r="BC6" s="22"/>
      <c r="BD6" s="22"/>
      <c r="BE6" s="87"/>
      <c r="BF6" s="22"/>
      <c r="BG6" s="22"/>
      <c r="BH6" s="22"/>
      <c r="BI6" s="88"/>
      <c r="BJ6" s="22"/>
      <c r="BK6" s="22"/>
      <c r="BL6" s="22"/>
      <c r="BM6" s="22"/>
      <c r="BN6" s="22"/>
      <c r="BO6" s="87"/>
      <c r="BP6" s="22"/>
      <c r="BQ6" s="88"/>
      <c r="BR6" s="22"/>
      <c r="BS6" s="22"/>
      <c r="BT6" s="22"/>
      <c r="BU6" s="22"/>
      <c r="BV6" s="22"/>
      <c r="BW6" s="22"/>
      <c r="BX6" s="22"/>
      <c r="BY6" s="89"/>
      <c r="BZ6" s="22"/>
      <c r="CA6" s="22"/>
      <c r="CB6" s="22"/>
      <c r="CC6" s="22"/>
      <c r="CD6" s="22"/>
      <c r="CE6" s="22"/>
      <c r="CF6" s="22"/>
      <c r="CG6" s="88"/>
      <c r="CH6" s="22"/>
      <c r="CI6" s="87"/>
      <c r="CJ6" s="22"/>
      <c r="CK6" s="22"/>
      <c r="CL6" s="22"/>
      <c r="CM6" s="22"/>
      <c r="CN6" s="22"/>
      <c r="CO6" s="88"/>
      <c r="CP6" s="22"/>
      <c r="CQ6" s="22"/>
      <c r="CR6" s="22"/>
      <c r="CS6" s="87"/>
      <c r="CT6" s="22"/>
      <c r="CU6" s="22"/>
      <c r="CV6" s="22"/>
      <c r="CW6" s="88"/>
      <c r="CX6" s="22">
        <v>2</v>
      </c>
    </row>
    <row r="7" spans="1:102" x14ac:dyDescent="0.25">
      <c r="A7" t="s">
        <v>25</v>
      </c>
      <c r="B7" t="s">
        <v>26</v>
      </c>
      <c r="C7" t="s">
        <v>22</v>
      </c>
      <c r="D7" t="s">
        <v>124</v>
      </c>
      <c r="E7" t="s">
        <v>12</v>
      </c>
      <c r="G7" t="s">
        <v>79</v>
      </c>
      <c r="H7" s="11">
        <v>0</v>
      </c>
      <c r="I7" s="12">
        <v>0</v>
      </c>
      <c r="J7" s="12">
        <v>1</v>
      </c>
      <c r="K7" s="12">
        <v>0</v>
      </c>
      <c r="L7" s="12">
        <v>0</v>
      </c>
      <c r="M7" s="13"/>
      <c r="N7" s="13"/>
      <c r="O7" s="13"/>
      <c r="P7" s="13"/>
      <c r="Q7" s="13"/>
      <c r="R7" s="13"/>
      <c r="S7" s="13"/>
      <c r="T7" s="13"/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1</v>
      </c>
      <c r="AC7" s="50" t="s">
        <v>72</v>
      </c>
      <c r="AD7" s="51"/>
      <c r="AE7" s="51"/>
      <c r="AF7" s="51"/>
      <c r="AG7" s="51"/>
      <c r="AH7" s="51"/>
      <c r="AI7" s="51"/>
      <c r="AJ7" s="52"/>
      <c r="AK7" s="10"/>
      <c r="AL7" s="39" t="s">
        <v>80</v>
      </c>
      <c r="AM7" s="40"/>
      <c r="AN7" s="40"/>
      <c r="AO7" s="40"/>
      <c r="AP7" s="40"/>
      <c r="AQ7" s="40"/>
      <c r="AR7" s="40"/>
      <c r="AS7" s="40"/>
      <c r="AU7" s="3"/>
      <c r="BA7" s="18"/>
      <c r="BE7" s="3"/>
      <c r="BI7" s="18"/>
      <c r="BO7" s="3"/>
      <c r="BQ7" s="18"/>
      <c r="BY7" s="20"/>
      <c r="CG7" s="18"/>
      <c r="CI7" s="3"/>
      <c r="CO7" s="18"/>
      <c r="CS7" s="3"/>
      <c r="CW7" s="18"/>
      <c r="CX7">
        <v>1</v>
      </c>
    </row>
    <row r="8" spans="1:102" x14ac:dyDescent="0.25">
      <c r="A8" t="s">
        <v>25</v>
      </c>
      <c r="B8" t="s">
        <v>27</v>
      </c>
      <c r="C8" t="s">
        <v>22</v>
      </c>
      <c r="D8" t="s">
        <v>5</v>
      </c>
      <c r="E8" t="s">
        <v>18</v>
      </c>
      <c r="G8" t="s">
        <v>19</v>
      </c>
      <c r="H8" s="11">
        <v>0</v>
      </c>
      <c r="I8" s="12">
        <v>0</v>
      </c>
      <c r="J8" s="12">
        <v>1</v>
      </c>
      <c r="K8" s="12">
        <v>0</v>
      </c>
      <c r="L8" s="12">
        <v>1</v>
      </c>
      <c r="M8" s="13"/>
      <c r="N8" s="13"/>
      <c r="O8" s="13"/>
      <c r="P8" s="13"/>
      <c r="Q8" s="13"/>
      <c r="R8" s="13"/>
      <c r="S8" s="13"/>
      <c r="T8" s="13"/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1</v>
      </c>
      <c r="AC8" s="15">
        <v>1</v>
      </c>
      <c r="AD8" s="15">
        <v>1</v>
      </c>
      <c r="AE8" s="15">
        <v>1</v>
      </c>
      <c r="AF8" s="15">
        <v>1</v>
      </c>
      <c r="AG8" s="15">
        <v>1</v>
      </c>
      <c r="AH8" s="15">
        <v>1</v>
      </c>
      <c r="AI8" s="15">
        <v>1</v>
      </c>
      <c r="AJ8" s="15">
        <v>1</v>
      </c>
      <c r="AK8" s="10"/>
      <c r="AL8" s="59" t="s">
        <v>86</v>
      </c>
      <c r="AM8" s="60"/>
      <c r="AN8" s="60"/>
      <c r="AO8" s="60"/>
      <c r="AP8" s="60"/>
      <c r="AQ8" s="60"/>
      <c r="AR8" s="60"/>
      <c r="AS8" s="60"/>
      <c r="AT8" s="60"/>
      <c r="AU8" s="60"/>
      <c r="AV8" s="61" t="s">
        <v>87</v>
      </c>
      <c r="AW8" s="61"/>
      <c r="AX8" s="61"/>
      <c r="AY8" s="61"/>
      <c r="AZ8" s="61"/>
      <c r="BA8" s="61"/>
      <c r="BB8" s="61"/>
      <c r="BC8" s="61"/>
      <c r="BD8" s="61"/>
      <c r="BE8" s="61"/>
      <c r="BF8" s="62" t="s">
        <v>88</v>
      </c>
      <c r="BG8" s="62"/>
      <c r="BH8" s="62"/>
      <c r="BI8" s="62"/>
      <c r="BJ8" s="62"/>
      <c r="BK8" s="62"/>
      <c r="BL8" s="62"/>
      <c r="BM8" s="62"/>
      <c r="BN8" s="62"/>
      <c r="BO8" s="62"/>
      <c r="BP8" s="62"/>
      <c r="BQ8" s="62"/>
      <c r="BY8" s="20"/>
      <c r="CG8" s="18"/>
      <c r="CI8" s="3"/>
      <c r="CO8" s="18"/>
      <c r="CS8" s="3"/>
      <c r="CW8" s="18"/>
      <c r="CX8">
        <v>4</v>
      </c>
    </row>
    <row r="9" spans="1:102" x14ac:dyDescent="0.25">
      <c r="A9" t="s">
        <v>25</v>
      </c>
      <c r="B9" t="s">
        <v>27</v>
      </c>
      <c r="C9" t="s">
        <v>21</v>
      </c>
      <c r="D9" t="s">
        <v>5</v>
      </c>
      <c r="E9" t="s">
        <v>18</v>
      </c>
      <c r="G9" t="s">
        <v>19</v>
      </c>
      <c r="H9" s="11">
        <v>0</v>
      </c>
      <c r="I9" s="12">
        <v>0</v>
      </c>
      <c r="J9" s="12">
        <v>1</v>
      </c>
      <c r="K9" s="12">
        <v>1</v>
      </c>
      <c r="L9" s="12">
        <v>0</v>
      </c>
      <c r="M9" s="13"/>
      <c r="N9" s="13"/>
      <c r="O9" s="13"/>
      <c r="P9" s="13"/>
      <c r="Q9" s="13"/>
      <c r="R9" s="13"/>
      <c r="S9" s="13"/>
      <c r="T9" s="13"/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1</v>
      </c>
      <c r="AC9" s="15">
        <v>1</v>
      </c>
      <c r="AD9" s="15">
        <v>1</v>
      </c>
      <c r="AE9" s="15">
        <v>1</v>
      </c>
      <c r="AF9" s="15">
        <v>1</v>
      </c>
      <c r="AG9" s="15">
        <v>1</v>
      </c>
      <c r="AH9" s="15">
        <v>1</v>
      </c>
      <c r="AI9" s="15">
        <v>1</v>
      </c>
      <c r="AJ9" s="15">
        <v>1</v>
      </c>
      <c r="AK9" s="10"/>
      <c r="AL9" s="59" t="s">
        <v>86</v>
      </c>
      <c r="AM9" s="60"/>
      <c r="AN9" s="60"/>
      <c r="AO9" s="60"/>
      <c r="AP9" s="60"/>
      <c r="AQ9" s="60"/>
      <c r="AR9" s="60"/>
      <c r="AS9" s="60"/>
      <c r="AT9" s="60"/>
      <c r="AU9" s="60"/>
      <c r="AV9" s="61" t="s">
        <v>87</v>
      </c>
      <c r="AW9" s="61"/>
      <c r="AX9" s="61"/>
      <c r="AY9" s="61"/>
      <c r="AZ9" s="61"/>
      <c r="BA9" s="61"/>
      <c r="BB9" s="61"/>
      <c r="BC9" s="61"/>
      <c r="BD9" s="61"/>
      <c r="BE9" s="61"/>
      <c r="BF9" s="62" t="s">
        <v>88</v>
      </c>
      <c r="BG9" s="62"/>
      <c r="BH9" s="62"/>
      <c r="BI9" s="62"/>
      <c r="BJ9" s="62"/>
      <c r="BK9" s="62"/>
      <c r="BL9" s="62"/>
      <c r="BM9" s="62"/>
      <c r="BN9" s="62"/>
      <c r="BO9" s="62"/>
      <c r="BP9" s="62"/>
      <c r="BQ9" s="62"/>
      <c r="BY9" s="20"/>
      <c r="CG9" s="18"/>
      <c r="CI9" s="3"/>
      <c r="CO9" s="18"/>
      <c r="CS9" s="3"/>
      <c r="CW9" s="18"/>
      <c r="CX9">
        <v>4</v>
      </c>
    </row>
    <row r="10" spans="1:102" x14ac:dyDescent="0.25">
      <c r="A10" t="s">
        <v>25</v>
      </c>
      <c r="B10" t="s">
        <v>26</v>
      </c>
      <c r="C10" t="s">
        <v>22</v>
      </c>
      <c r="D10" t="s">
        <v>5</v>
      </c>
      <c r="E10" t="s">
        <v>17</v>
      </c>
      <c r="G10" t="s">
        <v>29</v>
      </c>
      <c r="H10" s="11">
        <v>0</v>
      </c>
      <c r="I10" s="12">
        <v>0</v>
      </c>
      <c r="J10" s="12">
        <v>1</v>
      </c>
      <c r="K10" s="12">
        <v>1</v>
      </c>
      <c r="L10" s="12">
        <v>1</v>
      </c>
      <c r="M10" s="13"/>
      <c r="N10" s="13"/>
      <c r="O10" s="13"/>
      <c r="P10" s="13"/>
      <c r="Q10" s="13"/>
      <c r="R10" s="13"/>
      <c r="S10" s="13"/>
      <c r="T10" s="13"/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1</v>
      </c>
      <c r="AC10" s="50" t="s">
        <v>85</v>
      </c>
      <c r="AD10" s="51"/>
      <c r="AE10" s="51"/>
      <c r="AF10" s="51"/>
      <c r="AG10" s="51"/>
      <c r="AH10" s="51"/>
      <c r="AI10" s="51"/>
      <c r="AJ10" s="52"/>
      <c r="AK10" s="10"/>
      <c r="AL10" s="39" t="s">
        <v>129</v>
      </c>
      <c r="AM10" s="40"/>
      <c r="AN10" s="40"/>
      <c r="AO10" s="40"/>
      <c r="AP10" s="40"/>
      <c r="AQ10" s="40"/>
      <c r="AR10" s="40"/>
      <c r="AS10" s="40"/>
      <c r="AU10" s="3"/>
      <c r="BA10" s="18"/>
      <c r="BE10" s="3"/>
      <c r="BI10" s="18"/>
      <c r="BO10" s="3"/>
      <c r="BQ10" s="18"/>
      <c r="BY10" s="20"/>
      <c r="CG10" s="18"/>
      <c r="CI10" s="3"/>
      <c r="CO10" s="18"/>
      <c r="CS10" s="3"/>
      <c r="CW10" s="18"/>
      <c r="CX10">
        <v>1</v>
      </c>
    </row>
    <row r="11" spans="1:102" x14ac:dyDescent="0.25">
      <c r="A11" t="s">
        <v>25</v>
      </c>
      <c r="B11" t="s">
        <v>27</v>
      </c>
      <c r="C11" t="s">
        <v>21</v>
      </c>
      <c r="D11" t="s">
        <v>5</v>
      </c>
      <c r="E11" t="s">
        <v>17</v>
      </c>
      <c r="G11" t="s">
        <v>29</v>
      </c>
      <c r="H11" s="11">
        <v>0</v>
      </c>
      <c r="I11" s="12">
        <v>1</v>
      </c>
      <c r="J11" s="12">
        <v>0</v>
      </c>
      <c r="K11" s="12">
        <v>0</v>
      </c>
      <c r="L11" s="12">
        <v>0</v>
      </c>
      <c r="M11" s="13"/>
      <c r="N11" s="13"/>
      <c r="O11" s="13"/>
      <c r="P11" s="13"/>
      <c r="Q11" s="13"/>
      <c r="R11" s="13"/>
      <c r="S11" s="13"/>
      <c r="T11" s="13"/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1</v>
      </c>
      <c r="AC11" s="50" t="s">
        <v>85</v>
      </c>
      <c r="AD11" s="51"/>
      <c r="AE11" s="51"/>
      <c r="AF11" s="51"/>
      <c r="AG11" s="51"/>
      <c r="AH11" s="51"/>
      <c r="AI11" s="51"/>
      <c r="AJ11" s="52"/>
      <c r="AK11" s="10"/>
      <c r="AL11" s="39" t="s">
        <v>129</v>
      </c>
      <c r="AM11" s="40"/>
      <c r="AN11" s="40"/>
      <c r="AO11" s="40"/>
      <c r="AP11" s="40"/>
      <c r="AQ11" s="40"/>
      <c r="AR11" s="40"/>
      <c r="AS11" s="40"/>
      <c r="AU11" s="3"/>
      <c r="BA11" s="18"/>
      <c r="BE11" s="3"/>
      <c r="BI11" s="18"/>
      <c r="BO11" s="3"/>
      <c r="BQ11" s="18"/>
      <c r="BY11" s="20"/>
      <c r="CG11" s="18"/>
      <c r="CI11" s="3"/>
      <c r="CO11" s="18"/>
      <c r="CS11" s="3"/>
      <c r="CW11" s="18"/>
      <c r="CX11">
        <v>1</v>
      </c>
    </row>
    <row r="12" spans="1:102" x14ac:dyDescent="0.25">
      <c r="A12" t="s">
        <v>26</v>
      </c>
      <c r="B12" t="s">
        <v>25</v>
      </c>
      <c r="C12" t="s">
        <v>22</v>
      </c>
      <c r="D12" t="s">
        <v>5</v>
      </c>
      <c r="E12" t="s">
        <v>8</v>
      </c>
      <c r="G12" t="s">
        <v>100</v>
      </c>
      <c r="H12" s="11">
        <v>1</v>
      </c>
      <c r="I12" s="12">
        <v>1</v>
      </c>
      <c r="J12" s="12">
        <v>0</v>
      </c>
      <c r="K12" s="12">
        <v>0</v>
      </c>
      <c r="L12" s="12">
        <v>0</v>
      </c>
      <c r="M12" s="13"/>
      <c r="N12" s="13"/>
      <c r="O12" s="13"/>
      <c r="P12" s="13"/>
      <c r="Q12" s="13"/>
      <c r="R12" s="13"/>
      <c r="S12" s="13"/>
      <c r="T12" s="13"/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5">
        <v>0</v>
      </c>
      <c r="AD12" s="15">
        <v>0</v>
      </c>
      <c r="AE12" s="15">
        <v>0</v>
      </c>
      <c r="AF12" s="15">
        <v>0</v>
      </c>
      <c r="AG12" s="15">
        <v>0</v>
      </c>
      <c r="AH12" s="15">
        <v>0</v>
      </c>
      <c r="AI12" s="15">
        <v>0</v>
      </c>
      <c r="AJ12" s="15">
        <v>1</v>
      </c>
      <c r="AK12" s="10"/>
      <c r="AL12" s="39" t="s">
        <v>99</v>
      </c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Y12" s="20"/>
      <c r="CG12" s="18"/>
      <c r="CI12" s="3"/>
      <c r="CO12" s="18"/>
      <c r="CS12" s="3"/>
      <c r="CW12" s="18"/>
      <c r="CX12">
        <v>4</v>
      </c>
    </row>
    <row r="13" spans="1:102" x14ac:dyDescent="0.25">
      <c r="A13" t="s">
        <v>26</v>
      </c>
      <c r="B13" t="s">
        <v>25</v>
      </c>
      <c r="C13" t="s">
        <v>22</v>
      </c>
      <c r="D13" t="s">
        <v>125</v>
      </c>
      <c r="E13" t="s">
        <v>130</v>
      </c>
      <c r="G13" t="s">
        <v>90</v>
      </c>
      <c r="H13" s="11">
        <v>1</v>
      </c>
      <c r="I13" s="12">
        <v>1</v>
      </c>
      <c r="J13" s="12">
        <v>0</v>
      </c>
      <c r="K13" s="12">
        <v>0</v>
      </c>
      <c r="L13" s="12">
        <v>1</v>
      </c>
      <c r="M13" s="67" t="s">
        <v>76</v>
      </c>
      <c r="N13" s="68"/>
      <c r="O13" s="68"/>
      <c r="P13" s="68"/>
      <c r="Q13" s="68"/>
      <c r="R13" s="68"/>
      <c r="S13" s="68"/>
      <c r="T13" s="69"/>
      <c r="U13" s="70" t="s">
        <v>72</v>
      </c>
      <c r="V13" s="71"/>
      <c r="W13" s="71"/>
      <c r="X13" s="71"/>
      <c r="Y13" s="71"/>
      <c r="Z13" s="71"/>
      <c r="AA13" s="71"/>
      <c r="AB13" s="72"/>
      <c r="AC13" s="15">
        <v>0</v>
      </c>
      <c r="AD13" s="15">
        <v>0</v>
      </c>
      <c r="AE13" s="15">
        <v>0</v>
      </c>
      <c r="AF13" s="15">
        <v>0</v>
      </c>
      <c r="AG13" s="15">
        <v>0</v>
      </c>
      <c r="AH13" s="15">
        <v>0</v>
      </c>
      <c r="AI13" s="15">
        <v>0</v>
      </c>
      <c r="AJ13" s="15">
        <v>1</v>
      </c>
      <c r="AK13" s="10"/>
      <c r="AL13" s="39" t="s">
        <v>81</v>
      </c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62" t="s">
        <v>91</v>
      </c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CG13" s="18"/>
      <c r="CI13" s="3"/>
      <c r="CO13" s="18"/>
      <c r="CS13" s="3"/>
      <c r="CW13" s="18"/>
      <c r="CX13" s="21">
        <v>5</v>
      </c>
    </row>
    <row r="14" spans="1:102" x14ac:dyDescent="0.25">
      <c r="A14" t="s">
        <v>26</v>
      </c>
      <c r="B14" t="s">
        <v>25</v>
      </c>
      <c r="C14" t="s">
        <v>22</v>
      </c>
      <c r="D14" t="s">
        <v>4</v>
      </c>
      <c r="E14" t="s">
        <v>13</v>
      </c>
      <c r="F14" t="s">
        <v>16</v>
      </c>
      <c r="G14" t="s">
        <v>105</v>
      </c>
      <c r="H14" s="11">
        <v>1</v>
      </c>
      <c r="I14" s="12">
        <v>1</v>
      </c>
      <c r="J14" s="12">
        <v>0</v>
      </c>
      <c r="K14" s="12">
        <v>1</v>
      </c>
      <c r="L14" s="12">
        <v>0</v>
      </c>
      <c r="M14" s="67" t="s">
        <v>104</v>
      </c>
      <c r="N14" s="68"/>
      <c r="O14" s="68"/>
      <c r="P14" s="68"/>
      <c r="Q14" s="68"/>
      <c r="R14" s="68"/>
      <c r="S14" s="68"/>
      <c r="T14" s="69"/>
      <c r="U14" s="70" t="s">
        <v>72</v>
      </c>
      <c r="V14" s="71"/>
      <c r="W14" s="71"/>
      <c r="X14" s="71"/>
      <c r="Y14" s="71"/>
      <c r="Z14" s="71"/>
      <c r="AA14" s="71"/>
      <c r="AB14" s="72"/>
      <c r="AC14" s="15">
        <v>0</v>
      </c>
      <c r="AD14" s="15">
        <v>0</v>
      </c>
      <c r="AE14" s="15">
        <v>0</v>
      </c>
      <c r="AF14" s="15">
        <v>0</v>
      </c>
      <c r="AG14" s="15">
        <v>0</v>
      </c>
      <c r="AH14" s="15">
        <v>0</v>
      </c>
      <c r="AI14" s="15">
        <v>0</v>
      </c>
      <c r="AJ14" s="15">
        <v>1</v>
      </c>
      <c r="AK14" s="10"/>
      <c r="AL14" s="39" t="s">
        <v>122</v>
      </c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76" t="s">
        <v>118</v>
      </c>
      <c r="BS14" s="76"/>
      <c r="BT14" s="76"/>
      <c r="BU14" s="76"/>
      <c r="BV14" s="76"/>
      <c r="BW14" s="76"/>
      <c r="BX14" s="76"/>
      <c r="BY14" s="76"/>
      <c r="BZ14" s="76" t="s">
        <v>119</v>
      </c>
      <c r="CA14" s="76"/>
      <c r="CB14" s="76"/>
      <c r="CC14" s="76"/>
      <c r="CD14" s="76"/>
      <c r="CE14" s="76"/>
      <c r="CF14" s="76"/>
      <c r="CG14" s="76"/>
      <c r="CH14" s="76" t="s">
        <v>121</v>
      </c>
      <c r="CI14" s="76"/>
      <c r="CJ14" s="76"/>
      <c r="CK14" s="76"/>
      <c r="CL14" s="76"/>
      <c r="CM14" s="76"/>
      <c r="CN14" s="76"/>
      <c r="CO14" s="76"/>
      <c r="CP14" s="76" t="s">
        <v>120</v>
      </c>
      <c r="CQ14" s="76"/>
      <c r="CR14" s="76"/>
      <c r="CS14" s="76"/>
      <c r="CT14" s="76"/>
      <c r="CU14" s="76"/>
      <c r="CV14" s="76"/>
      <c r="CW14" s="76"/>
      <c r="CX14" s="79" t="s">
        <v>127</v>
      </c>
    </row>
    <row r="15" spans="1:102" x14ac:dyDescent="0.25">
      <c r="A15" t="s">
        <v>26</v>
      </c>
      <c r="B15" t="s">
        <v>25</v>
      </c>
      <c r="C15" t="s">
        <v>22</v>
      </c>
      <c r="D15" t="s">
        <v>4</v>
      </c>
      <c r="E15" t="s">
        <v>7</v>
      </c>
      <c r="G15" t="s">
        <v>117</v>
      </c>
      <c r="H15" s="11">
        <v>1</v>
      </c>
      <c r="I15" s="12">
        <v>1</v>
      </c>
      <c r="J15" s="12">
        <v>0</v>
      </c>
      <c r="K15" s="12">
        <v>1</v>
      </c>
      <c r="L15" s="12">
        <v>1</v>
      </c>
      <c r="M15" s="67" t="s">
        <v>104</v>
      </c>
      <c r="N15" s="68"/>
      <c r="O15" s="68"/>
      <c r="P15" s="68"/>
      <c r="Q15" s="68"/>
      <c r="R15" s="68"/>
      <c r="S15" s="68"/>
      <c r="T15" s="69"/>
      <c r="U15" s="70" t="s">
        <v>72</v>
      </c>
      <c r="V15" s="71"/>
      <c r="W15" s="71"/>
      <c r="X15" s="71"/>
      <c r="Y15" s="71"/>
      <c r="Z15" s="71"/>
      <c r="AA15" s="71"/>
      <c r="AB15" s="72"/>
      <c r="AC15" s="15">
        <v>0</v>
      </c>
      <c r="AD15" s="15">
        <v>0</v>
      </c>
      <c r="AE15" s="15">
        <v>0</v>
      </c>
      <c r="AF15" s="15">
        <v>0</v>
      </c>
      <c r="AG15" s="15">
        <v>0</v>
      </c>
      <c r="AH15" s="15">
        <v>0</v>
      </c>
      <c r="AI15" s="15">
        <v>0</v>
      </c>
      <c r="AJ15" s="15">
        <v>1</v>
      </c>
      <c r="AK15" s="10"/>
      <c r="AL15" s="76" t="s">
        <v>113</v>
      </c>
      <c r="AM15" s="76"/>
      <c r="AN15" s="76"/>
      <c r="AO15" s="76"/>
      <c r="AP15" s="76"/>
      <c r="AQ15" s="76"/>
      <c r="AR15" s="76"/>
      <c r="AS15" s="76"/>
      <c r="AT15" s="76" t="s">
        <v>109</v>
      </c>
      <c r="AU15" s="76"/>
      <c r="AV15" s="76"/>
      <c r="AW15" s="76"/>
      <c r="AX15" s="76"/>
      <c r="AY15" s="76"/>
      <c r="AZ15" s="76"/>
      <c r="BA15" s="76"/>
      <c r="BB15" s="76" t="s">
        <v>114</v>
      </c>
      <c r="BC15" s="76"/>
      <c r="BD15" s="76"/>
      <c r="BE15" s="76"/>
      <c r="BF15" s="76"/>
      <c r="BG15" s="76"/>
      <c r="BH15" s="76"/>
      <c r="BI15" s="76"/>
      <c r="BJ15" s="76" t="s">
        <v>110</v>
      </c>
      <c r="BK15" s="76"/>
      <c r="BL15" s="76"/>
      <c r="BM15" s="76"/>
      <c r="BN15" s="76"/>
      <c r="BO15" s="76"/>
      <c r="BP15" s="76"/>
      <c r="BQ15" s="76"/>
      <c r="BR15" s="76" t="s">
        <v>115</v>
      </c>
      <c r="BS15" s="76"/>
      <c r="BT15" s="76"/>
      <c r="BU15" s="76"/>
      <c r="BV15" s="76"/>
      <c r="BW15" s="76"/>
      <c r="BX15" s="76"/>
      <c r="BY15" s="76"/>
      <c r="BZ15" s="76" t="s">
        <v>111</v>
      </c>
      <c r="CA15" s="76"/>
      <c r="CB15" s="76"/>
      <c r="CC15" s="76"/>
      <c r="CD15" s="76"/>
      <c r="CE15" s="76"/>
      <c r="CF15" s="76"/>
      <c r="CG15" s="76"/>
      <c r="CH15" s="76" t="s">
        <v>116</v>
      </c>
      <c r="CI15" s="76"/>
      <c r="CJ15" s="76"/>
      <c r="CK15" s="76"/>
      <c r="CL15" s="76"/>
      <c r="CM15" s="76"/>
      <c r="CN15" s="76"/>
      <c r="CO15" s="76"/>
      <c r="CP15" s="76" t="s">
        <v>112</v>
      </c>
      <c r="CQ15" s="76"/>
      <c r="CR15" s="76"/>
      <c r="CS15" s="76"/>
      <c r="CT15" s="76"/>
      <c r="CU15" s="76"/>
      <c r="CV15" s="76"/>
      <c r="CW15" s="76"/>
      <c r="CX15" s="21" t="s">
        <v>128</v>
      </c>
    </row>
    <row r="16" spans="1:102" x14ac:dyDescent="0.25">
      <c r="A16" t="s">
        <v>26</v>
      </c>
      <c r="B16" t="s">
        <v>25</v>
      </c>
      <c r="C16" t="s">
        <v>22</v>
      </c>
      <c r="D16" t="s">
        <v>4</v>
      </c>
      <c r="E16" t="s">
        <v>6</v>
      </c>
      <c r="G16" t="s">
        <v>102</v>
      </c>
      <c r="H16" s="11">
        <v>1</v>
      </c>
      <c r="I16" s="12">
        <v>1</v>
      </c>
      <c r="J16" s="12">
        <v>1</v>
      </c>
      <c r="K16" s="12">
        <v>0</v>
      </c>
      <c r="L16" s="12">
        <v>0</v>
      </c>
      <c r="M16" s="67" t="s">
        <v>104</v>
      </c>
      <c r="N16" s="68"/>
      <c r="O16" s="68"/>
      <c r="P16" s="68"/>
      <c r="Q16" s="68"/>
      <c r="R16" s="68"/>
      <c r="S16" s="68"/>
      <c r="T16" s="69"/>
      <c r="U16" s="70" t="s">
        <v>72</v>
      </c>
      <c r="V16" s="71"/>
      <c r="W16" s="71"/>
      <c r="X16" s="71"/>
      <c r="Y16" s="71"/>
      <c r="Z16" s="71"/>
      <c r="AA16" s="71"/>
      <c r="AB16" s="72"/>
      <c r="AC16" s="15">
        <v>0</v>
      </c>
      <c r="AD16" s="15">
        <v>0</v>
      </c>
      <c r="AE16" s="15">
        <v>0</v>
      </c>
      <c r="AF16" s="15">
        <v>0</v>
      </c>
      <c r="AG16" s="15">
        <v>0</v>
      </c>
      <c r="AH16" s="15">
        <v>0</v>
      </c>
      <c r="AI16" s="15">
        <v>0</v>
      </c>
      <c r="AJ16" s="15">
        <v>1</v>
      </c>
      <c r="AK16" s="10"/>
      <c r="AL16" s="39" t="s">
        <v>103</v>
      </c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77" t="s">
        <v>106</v>
      </c>
      <c r="BS16" s="77"/>
      <c r="BT16" s="77"/>
      <c r="BU16" s="77"/>
      <c r="BV16" s="77"/>
      <c r="BW16" s="77"/>
      <c r="BX16" s="77"/>
      <c r="BY16" s="77"/>
      <c r="BZ16" s="78" t="s">
        <v>107</v>
      </c>
      <c r="CA16" s="78"/>
      <c r="CB16" s="78"/>
      <c r="CC16" s="78"/>
      <c r="CD16" s="78"/>
      <c r="CE16" s="78"/>
      <c r="CF16" s="78"/>
      <c r="CG16" s="78"/>
      <c r="CH16" s="62" t="s">
        <v>108</v>
      </c>
      <c r="CI16" s="62"/>
      <c r="CJ16" s="62"/>
      <c r="CK16" s="62"/>
      <c r="CL16" s="62"/>
      <c r="CM16" s="62"/>
      <c r="CN16" s="62"/>
      <c r="CO16" s="62"/>
      <c r="CS16" s="3"/>
      <c r="CW16" s="18"/>
      <c r="CX16">
        <v>7</v>
      </c>
    </row>
    <row r="17" spans="1:101" ht="5.25" customHeight="1" x14ac:dyDescent="0.25">
      <c r="A17" s="22" t="s">
        <v>26</v>
      </c>
      <c r="B17" s="22" t="s">
        <v>25</v>
      </c>
      <c r="C17" s="22" t="s">
        <v>22</v>
      </c>
      <c r="D17" s="22" t="s">
        <v>5</v>
      </c>
      <c r="E17" s="22" t="s">
        <v>10</v>
      </c>
      <c r="F17" s="22"/>
      <c r="G17" s="22" t="s">
        <v>89</v>
      </c>
      <c r="H17" s="23">
        <v>1</v>
      </c>
      <c r="I17" s="24">
        <v>1</v>
      </c>
      <c r="J17" s="24">
        <v>1</v>
      </c>
      <c r="K17" s="24">
        <v>0</v>
      </c>
      <c r="L17" s="24">
        <v>0</v>
      </c>
      <c r="M17" s="25"/>
      <c r="N17" s="25"/>
      <c r="O17" s="25"/>
      <c r="P17" s="25"/>
      <c r="Q17" s="25"/>
      <c r="R17" s="25"/>
      <c r="S17" s="25"/>
      <c r="T17" s="25"/>
      <c r="U17" s="73" t="s">
        <v>72</v>
      </c>
      <c r="V17" s="74"/>
      <c r="W17" s="74"/>
      <c r="X17" s="74"/>
      <c r="Y17" s="74"/>
      <c r="Z17" s="74"/>
      <c r="AA17" s="74"/>
      <c r="AB17" s="75"/>
      <c r="AC17" s="26">
        <v>0</v>
      </c>
      <c r="AD17" s="26">
        <v>0</v>
      </c>
      <c r="AE17" s="26">
        <v>0</v>
      </c>
      <c r="AF17" s="26">
        <v>0</v>
      </c>
      <c r="AG17" s="26">
        <v>0</v>
      </c>
      <c r="AH17" s="26">
        <v>0</v>
      </c>
      <c r="AI17" s="26">
        <v>0</v>
      </c>
      <c r="AJ17" s="26">
        <v>1</v>
      </c>
      <c r="AK17" s="10"/>
      <c r="AS17" s="18"/>
      <c r="AU17" s="3"/>
      <c r="BA17" s="18"/>
      <c r="BE17" s="3"/>
      <c r="BI17" s="18"/>
      <c r="BO17" s="3"/>
      <c r="BQ17" s="18"/>
      <c r="BY17" s="20"/>
      <c r="CG17" s="18"/>
      <c r="CI17" s="3"/>
      <c r="CO17" s="18"/>
      <c r="CS17" s="3"/>
      <c r="CW17" s="18"/>
    </row>
    <row r="18" spans="1:101" x14ac:dyDescent="0.25">
      <c r="H18" s="16" t="s">
        <v>71</v>
      </c>
      <c r="I18" s="56" t="s">
        <v>67</v>
      </c>
      <c r="J18" s="56"/>
      <c r="K18" s="56"/>
      <c r="L18" s="56"/>
      <c r="M18" s="66" t="s">
        <v>69</v>
      </c>
      <c r="N18" s="66"/>
      <c r="O18" s="66"/>
      <c r="P18" s="66"/>
      <c r="Q18" s="66"/>
      <c r="R18" s="66"/>
      <c r="S18" s="66"/>
      <c r="T18" s="66"/>
      <c r="U18" s="63" t="s">
        <v>68</v>
      </c>
      <c r="V18" s="63"/>
      <c r="W18" s="63"/>
      <c r="X18" s="63"/>
      <c r="Y18" s="63"/>
      <c r="Z18" s="63"/>
      <c r="AA18" s="63"/>
      <c r="AB18" s="63"/>
      <c r="AC18" s="64" t="s">
        <v>70</v>
      </c>
      <c r="AD18" s="64"/>
      <c r="AE18" s="64"/>
      <c r="AF18" s="64"/>
      <c r="AG18" s="64"/>
      <c r="AH18" s="64"/>
      <c r="AI18" s="64"/>
      <c r="AJ18" s="65"/>
      <c r="AS18" s="18"/>
      <c r="AU18" s="3"/>
      <c r="BA18" s="18"/>
      <c r="BE18" s="3"/>
      <c r="BI18" s="18"/>
      <c r="BO18" s="3"/>
      <c r="BQ18" s="18"/>
      <c r="BY18" s="20"/>
      <c r="CG18" s="18"/>
      <c r="CI18" s="3"/>
      <c r="CO18" s="18"/>
      <c r="CS18" s="3"/>
      <c r="CW18" s="18"/>
    </row>
    <row r="20" spans="1:101" x14ac:dyDescent="0.25">
      <c r="G20" s="1" t="s">
        <v>97</v>
      </c>
    </row>
    <row r="21" spans="1:101" x14ac:dyDescent="0.25">
      <c r="G21" t="s">
        <v>82</v>
      </c>
      <c r="H21" s="28">
        <v>1</v>
      </c>
      <c r="I21" s="28">
        <v>1</v>
      </c>
      <c r="J21" s="28">
        <v>0</v>
      </c>
      <c r="K21" s="28">
        <v>0</v>
      </c>
      <c r="L21" s="29">
        <v>0</v>
      </c>
      <c r="M21" s="27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9">
        <v>0</v>
      </c>
      <c r="U21" s="27">
        <v>0</v>
      </c>
      <c r="V21" s="28">
        <v>0</v>
      </c>
      <c r="W21" s="28">
        <v>0</v>
      </c>
      <c r="X21" s="28">
        <v>0</v>
      </c>
      <c r="Y21" s="28">
        <v>0</v>
      </c>
      <c r="Z21" s="28">
        <v>0</v>
      </c>
      <c r="AA21" s="28">
        <v>0</v>
      </c>
      <c r="AB21" s="29">
        <v>0</v>
      </c>
      <c r="AC21" s="27">
        <v>1</v>
      </c>
      <c r="AD21" s="28">
        <v>1</v>
      </c>
      <c r="AE21" s="28">
        <v>1</v>
      </c>
      <c r="AF21" s="28">
        <v>1</v>
      </c>
      <c r="AG21" s="28">
        <v>1</v>
      </c>
      <c r="AH21" s="28">
        <v>1</v>
      </c>
      <c r="AI21" s="28">
        <v>1</v>
      </c>
      <c r="AJ21" s="29">
        <v>1</v>
      </c>
      <c r="AK21" s="10"/>
    </row>
    <row r="22" spans="1:101" x14ac:dyDescent="0.25">
      <c r="H22" s="37">
        <v>18</v>
      </c>
      <c r="I22" s="37"/>
      <c r="J22" s="37"/>
      <c r="K22" s="37"/>
      <c r="L22" s="38"/>
      <c r="M22" s="42" t="s">
        <v>95</v>
      </c>
      <c r="N22" s="36"/>
      <c r="O22" s="36"/>
      <c r="P22" s="36"/>
      <c r="Q22" s="36"/>
      <c r="R22" s="36"/>
      <c r="S22" s="36"/>
      <c r="T22" s="43"/>
      <c r="U22" s="42" t="s">
        <v>95</v>
      </c>
      <c r="V22" s="36"/>
      <c r="W22" s="36"/>
      <c r="X22" s="36"/>
      <c r="Y22" s="36"/>
      <c r="Z22" s="36"/>
      <c r="AA22" s="36"/>
      <c r="AB22" s="43"/>
      <c r="AC22" s="41" t="s">
        <v>94</v>
      </c>
      <c r="AD22" s="37"/>
      <c r="AE22" s="37"/>
      <c r="AF22" s="37"/>
      <c r="AG22" s="37"/>
      <c r="AH22" s="37"/>
      <c r="AI22" s="37"/>
      <c r="AJ22" s="38"/>
      <c r="AK22" s="10"/>
    </row>
    <row r="23" spans="1:101" x14ac:dyDescent="0.25">
      <c r="G23" t="s">
        <v>83</v>
      </c>
      <c r="H23" s="31">
        <v>1</v>
      </c>
      <c r="I23" s="31">
        <v>1</v>
      </c>
      <c r="J23" s="31">
        <v>0</v>
      </c>
      <c r="K23" s="31">
        <v>0</v>
      </c>
      <c r="L23" s="32">
        <v>0</v>
      </c>
      <c r="M23" s="30">
        <v>0</v>
      </c>
      <c r="N23" s="31">
        <v>0</v>
      </c>
      <c r="O23" s="31">
        <v>0</v>
      </c>
      <c r="P23" s="31">
        <v>0</v>
      </c>
      <c r="Q23" s="31">
        <v>0</v>
      </c>
      <c r="R23" s="31">
        <v>0</v>
      </c>
      <c r="S23" s="31">
        <v>0</v>
      </c>
      <c r="T23" s="32">
        <v>0</v>
      </c>
      <c r="U23" s="30">
        <v>0</v>
      </c>
      <c r="V23" s="31">
        <v>0</v>
      </c>
      <c r="W23" s="31">
        <v>0</v>
      </c>
      <c r="X23" s="31">
        <v>0</v>
      </c>
      <c r="Y23" s="31">
        <v>0</v>
      </c>
      <c r="Z23" s="31">
        <v>0</v>
      </c>
      <c r="AA23" s="31">
        <v>0</v>
      </c>
      <c r="AB23" s="32">
        <v>0</v>
      </c>
      <c r="AC23" s="30">
        <v>0</v>
      </c>
      <c r="AD23" s="31">
        <v>0</v>
      </c>
      <c r="AE23" s="31">
        <v>0</v>
      </c>
      <c r="AF23" s="31">
        <v>0</v>
      </c>
      <c r="AG23" s="31">
        <v>0</v>
      </c>
      <c r="AH23" s="31">
        <v>0</v>
      </c>
      <c r="AI23" s="31">
        <v>0</v>
      </c>
      <c r="AJ23" s="32">
        <v>1</v>
      </c>
      <c r="AK23" s="10"/>
    </row>
    <row r="24" spans="1:101" x14ac:dyDescent="0.25">
      <c r="H24" s="37">
        <v>18</v>
      </c>
      <c r="I24" s="37"/>
      <c r="J24" s="37"/>
      <c r="K24" s="37"/>
      <c r="L24" s="38"/>
      <c r="M24" s="42" t="s">
        <v>95</v>
      </c>
      <c r="N24" s="36"/>
      <c r="O24" s="36"/>
      <c r="P24" s="36"/>
      <c r="Q24" s="36"/>
      <c r="R24" s="36"/>
      <c r="S24" s="36"/>
      <c r="T24" s="43"/>
      <c r="U24" s="42" t="s">
        <v>95</v>
      </c>
      <c r="V24" s="36"/>
      <c r="W24" s="36"/>
      <c r="X24" s="36"/>
      <c r="Y24" s="36"/>
      <c r="Z24" s="36"/>
      <c r="AA24" s="36"/>
      <c r="AB24" s="43"/>
      <c r="AC24" s="42" t="s">
        <v>96</v>
      </c>
      <c r="AD24" s="36"/>
      <c r="AE24" s="36"/>
      <c r="AF24" s="36"/>
      <c r="AG24" s="36"/>
      <c r="AH24" s="36"/>
      <c r="AI24" s="36"/>
      <c r="AJ24" s="43"/>
      <c r="AK24" s="10"/>
    </row>
    <row r="25" spans="1:101" ht="2.25" customHeight="1" x14ac:dyDescent="0.25">
      <c r="H25" s="31"/>
      <c r="I25" s="31"/>
      <c r="J25" s="31"/>
      <c r="K25" s="31"/>
      <c r="L25" s="32"/>
      <c r="M25" s="30"/>
      <c r="N25" s="31"/>
      <c r="O25" s="31"/>
      <c r="P25" s="31"/>
      <c r="Q25" s="31"/>
      <c r="R25" s="31"/>
      <c r="S25" s="31"/>
      <c r="T25" s="32"/>
      <c r="U25" s="30"/>
      <c r="V25" s="31"/>
      <c r="W25" s="31"/>
      <c r="X25" s="31"/>
      <c r="Y25" s="31"/>
      <c r="Z25" s="31"/>
      <c r="AA25" s="31"/>
      <c r="AB25" s="32"/>
      <c r="AC25" s="30"/>
      <c r="AD25" s="31"/>
      <c r="AE25" s="31"/>
      <c r="AF25" s="31"/>
      <c r="AG25" s="31"/>
      <c r="AH25" s="31"/>
      <c r="AI25" s="31"/>
      <c r="AJ25" s="32"/>
      <c r="AK25" s="10"/>
    </row>
    <row r="26" spans="1:101" x14ac:dyDescent="0.25">
      <c r="G26" t="s">
        <v>84</v>
      </c>
      <c r="H26" s="31">
        <v>1</v>
      </c>
      <c r="I26" s="31">
        <v>1</v>
      </c>
      <c r="J26" s="31">
        <v>0</v>
      </c>
      <c r="K26" s="31">
        <v>0</v>
      </c>
      <c r="L26" s="32">
        <v>0</v>
      </c>
      <c r="M26" s="30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</v>
      </c>
      <c r="S26" s="31">
        <v>0</v>
      </c>
      <c r="T26" s="32">
        <v>0</v>
      </c>
      <c r="U26" s="30">
        <v>1</v>
      </c>
      <c r="V26" s="31">
        <v>1</v>
      </c>
      <c r="W26" s="31">
        <v>1</v>
      </c>
      <c r="X26" s="31">
        <v>1</v>
      </c>
      <c r="Y26" s="31">
        <v>1</v>
      </c>
      <c r="Z26" s="31">
        <v>1</v>
      </c>
      <c r="AA26" s="31">
        <v>1</v>
      </c>
      <c r="AB26" s="32">
        <v>1</v>
      </c>
      <c r="AC26" s="30">
        <v>1</v>
      </c>
      <c r="AD26" s="31">
        <v>1</v>
      </c>
      <c r="AE26" s="31">
        <v>1</v>
      </c>
      <c r="AF26" s="31">
        <v>1</v>
      </c>
      <c r="AG26" s="31">
        <v>1</v>
      </c>
      <c r="AH26" s="31">
        <v>1</v>
      </c>
      <c r="AI26" s="31">
        <v>1</v>
      </c>
      <c r="AJ26" s="32">
        <v>1</v>
      </c>
      <c r="AK26" s="10"/>
    </row>
    <row r="27" spans="1:101" x14ac:dyDescent="0.25">
      <c r="H27" s="37">
        <v>18</v>
      </c>
      <c r="I27" s="37"/>
      <c r="J27" s="37"/>
      <c r="K27" s="37"/>
      <c r="L27" s="38"/>
      <c r="M27" s="42" t="s">
        <v>95</v>
      </c>
      <c r="N27" s="36"/>
      <c r="O27" s="36"/>
      <c r="P27" s="36"/>
      <c r="Q27" s="36"/>
      <c r="R27" s="36"/>
      <c r="S27" s="36"/>
      <c r="T27" s="43"/>
      <c r="U27" s="41" t="s">
        <v>94</v>
      </c>
      <c r="V27" s="37"/>
      <c r="W27" s="37"/>
      <c r="X27" s="37"/>
      <c r="Y27" s="37"/>
      <c r="Z27" s="37"/>
      <c r="AA27" s="37"/>
      <c r="AB27" s="38"/>
      <c r="AC27" s="53" t="s">
        <v>94</v>
      </c>
      <c r="AD27" s="54"/>
      <c r="AE27" s="54"/>
      <c r="AF27" s="54"/>
      <c r="AG27" s="54"/>
      <c r="AH27" s="54"/>
      <c r="AI27" s="54"/>
      <c r="AJ27" s="55"/>
      <c r="AK27" s="10"/>
    </row>
    <row r="28" spans="1:101" x14ac:dyDescent="0.25">
      <c r="G28" t="s">
        <v>93</v>
      </c>
      <c r="H28" s="31">
        <v>0</v>
      </c>
      <c r="I28" s="31">
        <v>0</v>
      </c>
      <c r="J28" s="31">
        <v>0</v>
      </c>
      <c r="K28" s="31">
        <v>0</v>
      </c>
      <c r="L28" s="32">
        <v>0</v>
      </c>
      <c r="M28" s="30">
        <v>0</v>
      </c>
      <c r="N28" s="31">
        <v>0</v>
      </c>
      <c r="O28" s="31">
        <v>0</v>
      </c>
      <c r="P28" s="31">
        <v>0</v>
      </c>
      <c r="Q28" s="31">
        <v>0</v>
      </c>
      <c r="R28" s="31">
        <v>0</v>
      </c>
      <c r="S28" s="31">
        <v>0</v>
      </c>
      <c r="T28" s="32">
        <v>0</v>
      </c>
      <c r="U28" s="30">
        <v>0</v>
      </c>
      <c r="V28" s="31">
        <v>0</v>
      </c>
      <c r="W28" s="31">
        <v>0</v>
      </c>
      <c r="X28" s="31">
        <v>0</v>
      </c>
      <c r="Y28" s="31">
        <v>0</v>
      </c>
      <c r="Z28" s="31">
        <v>0</v>
      </c>
      <c r="AA28" s="31">
        <v>0</v>
      </c>
      <c r="AB28" s="32">
        <v>1</v>
      </c>
      <c r="AC28" s="50" t="s">
        <v>72</v>
      </c>
      <c r="AD28" s="51"/>
      <c r="AE28" s="51"/>
      <c r="AF28" s="51"/>
      <c r="AG28" s="51"/>
      <c r="AH28" s="51"/>
      <c r="AI28" s="51"/>
      <c r="AJ28" s="52"/>
      <c r="AK28" s="10"/>
    </row>
    <row r="29" spans="1:101" x14ac:dyDescent="0.25">
      <c r="H29" s="36" t="s">
        <v>95</v>
      </c>
      <c r="I29" s="37"/>
      <c r="J29" s="37"/>
      <c r="K29" s="37"/>
      <c r="L29" s="38"/>
      <c r="M29" s="42" t="s">
        <v>95</v>
      </c>
      <c r="N29" s="36"/>
      <c r="O29" s="36"/>
      <c r="P29" s="36"/>
      <c r="Q29" s="36"/>
      <c r="R29" s="36"/>
      <c r="S29" s="36"/>
      <c r="T29" s="43"/>
      <c r="U29" s="42" t="s">
        <v>96</v>
      </c>
      <c r="V29" s="36"/>
      <c r="W29" s="36"/>
      <c r="X29" s="36"/>
      <c r="Y29" s="36"/>
      <c r="Z29" s="36"/>
      <c r="AA29" s="36"/>
      <c r="AB29" s="43"/>
      <c r="AC29" s="41" t="s">
        <v>98</v>
      </c>
      <c r="AD29" s="37"/>
      <c r="AE29" s="37"/>
      <c r="AF29" s="37"/>
      <c r="AG29" s="37"/>
      <c r="AH29" s="37"/>
      <c r="AI29" s="37"/>
      <c r="AJ29" s="38"/>
      <c r="AK29" s="10"/>
    </row>
    <row r="30" spans="1:101" x14ac:dyDescent="0.25">
      <c r="G30" t="s">
        <v>92</v>
      </c>
      <c r="H30" s="34">
        <v>0</v>
      </c>
      <c r="I30" s="34">
        <v>0</v>
      </c>
      <c r="J30" s="34">
        <v>0</v>
      </c>
      <c r="K30" s="34">
        <v>0</v>
      </c>
      <c r="L30" s="35">
        <v>0</v>
      </c>
      <c r="M30" s="33">
        <v>0</v>
      </c>
      <c r="N30" s="34">
        <v>0</v>
      </c>
      <c r="O30" s="34">
        <v>0</v>
      </c>
      <c r="P30" s="34">
        <v>0</v>
      </c>
      <c r="Q30" s="34">
        <v>0</v>
      </c>
      <c r="R30" s="34">
        <v>0</v>
      </c>
      <c r="S30" s="34">
        <v>0</v>
      </c>
      <c r="T30" s="35">
        <v>0</v>
      </c>
      <c r="U30" s="33">
        <v>0</v>
      </c>
      <c r="V30" s="34">
        <v>0</v>
      </c>
      <c r="W30" s="34">
        <v>0</v>
      </c>
      <c r="X30" s="34">
        <v>0</v>
      </c>
      <c r="Y30" s="34">
        <v>0</v>
      </c>
      <c r="Z30" s="34">
        <v>0</v>
      </c>
      <c r="AA30" s="34">
        <v>0</v>
      </c>
      <c r="AB30" s="35">
        <v>1</v>
      </c>
      <c r="AC30" s="33">
        <v>1</v>
      </c>
      <c r="AD30" s="34">
        <v>1</v>
      </c>
      <c r="AE30" s="34">
        <v>1</v>
      </c>
      <c r="AF30" s="34">
        <v>1</v>
      </c>
      <c r="AG30" s="34">
        <v>1</v>
      </c>
      <c r="AH30" s="34">
        <v>1</v>
      </c>
      <c r="AI30" s="34">
        <v>1</v>
      </c>
      <c r="AJ30" s="35">
        <v>1</v>
      </c>
      <c r="AK30" s="10"/>
    </row>
    <row r="31" spans="1:101" x14ac:dyDescent="0.25">
      <c r="H31" s="36" t="s">
        <v>95</v>
      </c>
      <c r="I31" s="37"/>
      <c r="J31" s="37"/>
      <c r="K31" s="37"/>
      <c r="L31" s="38"/>
      <c r="M31" s="44" t="s">
        <v>95</v>
      </c>
      <c r="N31" s="45"/>
      <c r="O31" s="45"/>
      <c r="P31" s="45"/>
      <c r="Q31" s="45"/>
      <c r="R31" s="45"/>
      <c r="S31" s="45"/>
      <c r="T31" s="46"/>
      <c r="U31" s="44" t="s">
        <v>96</v>
      </c>
      <c r="V31" s="45"/>
      <c r="W31" s="45"/>
      <c r="X31" s="45"/>
      <c r="Y31" s="45"/>
      <c r="Z31" s="45"/>
      <c r="AA31" s="45"/>
      <c r="AB31" s="46"/>
      <c r="AC31" s="47" t="s">
        <v>94</v>
      </c>
      <c r="AD31" s="48"/>
      <c r="AE31" s="48"/>
      <c r="AF31" s="48"/>
      <c r="AG31" s="48"/>
      <c r="AH31" s="48"/>
      <c r="AI31" s="48"/>
      <c r="AJ31" s="49"/>
    </row>
  </sheetData>
  <sortState ref="A3:AK15">
    <sortCondition ref="H3:H15"/>
    <sortCondition ref="I3:I15"/>
    <sortCondition ref="J3:J15"/>
    <sortCondition ref="K3:K15"/>
    <sortCondition ref="L3:L15"/>
  </sortState>
  <mergeCells count="74">
    <mergeCell ref="AL13:BA13"/>
    <mergeCell ref="BR14:BY14"/>
    <mergeCell ref="BZ14:CG14"/>
    <mergeCell ref="CH14:CO14"/>
    <mergeCell ref="CP14:CW14"/>
    <mergeCell ref="CP15:CW15"/>
    <mergeCell ref="CH16:CO16"/>
    <mergeCell ref="BR15:BY15"/>
    <mergeCell ref="BZ15:CG15"/>
    <mergeCell ref="CH15:CO15"/>
    <mergeCell ref="AL15:AS15"/>
    <mergeCell ref="AT15:BA15"/>
    <mergeCell ref="BJ15:BQ15"/>
    <mergeCell ref="BB15:BI15"/>
    <mergeCell ref="BR16:BY16"/>
    <mergeCell ref="BZ16:CG16"/>
    <mergeCell ref="M14:T14"/>
    <mergeCell ref="U15:AB15"/>
    <mergeCell ref="U16:AB16"/>
    <mergeCell ref="U17:AB17"/>
    <mergeCell ref="U13:AB13"/>
    <mergeCell ref="AL4:AS4"/>
    <mergeCell ref="AL11:AS11"/>
    <mergeCell ref="AL6:BA6"/>
    <mergeCell ref="AL14:BQ14"/>
    <mergeCell ref="M18:T18"/>
    <mergeCell ref="AV8:BE8"/>
    <mergeCell ref="BF8:BQ8"/>
    <mergeCell ref="AC10:AJ10"/>
    <mergeCell ref="AL10:AS10"/>
    <mergeCell ref="M6:T6"/>
    <mergeCell ref="M13:T13"/>
    <mergeCell ref="AC7:AJ7"/>
    <mergeCell ref="AC6:AJ6"/>
    <mergeCell ref="U14:AB14"/>
    <mergeCell ref="M16:T16"/>
    <mergeCell ref="M15:T15"/>
    <mergeCell ref="I18:L18"/>
    <mergeCell ref="AL1:CW1"/>
    <mergeCell ref="A1:F1"/>
    <mergeCell ref="H1:R1"/>
    <mergeCell ref="S1:AJ1"/>
    <mergeCell ref="AL7:AS7"/>
    <mergeCell ref="AC11:AJ11"/>
    <mergeCell ref="AL16:BQ16"/>
    <mergeCell ref="AL9:AU9"/>
    <mergeCell ref="AV9:BE9"/>
    <mergeCell ref="BF9:BQ9"/>
    <mergeCell ref="BB13:BY13"/>
    <mergeCell ref="U18:AB18"/>
    <mergeCell ref="AC18:AJ18"/>
    <mergeCell ref="AL8:AU8"/>
    <mergeCell ref="M24:T24"/>
    <mergeCell ref="M27:T27"/>
    <mergeCell ref="U27:AB27"/>
    <mergeCell ref="AC27:AJ27"/>
    <mergeCell ref="AC24:AJ24"/>
    <mergeCell ref="U24:AB24"/>
    <mergeCell ref="H31:L31"/>
    <mergeCell ref="AL12:BQ12"/>
    <mergeCell ref="H22:L22"/>
    <mergeCell ref="AC29:AJ29"/>
    <mergeCell ref="H24:L24"/>
    <mergeCell ref="H27:L27"/>
    <mergeCell ref="H29:L29"/>
    <mergeCell ref="M29:T29"/>
    <mergeCell ref="M31:T31"/>
    <mergeCell ref="U31:AB31"/>
    <mergeCell ref="AC31:AJ31"/>
    <mergeCell ref="U29:AB29"/>
    <mergeCell ref="AC28:AJ28"/>
    <mergeCell ref="AC22:AJ22"/>
    <mergeCell ref="U22:AB22"/>
    <mergeCell ref="M22:T2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A19" sqref="A19"/>
    </sheetView>
  </sheetViews>
  <sheetFormatPr baseColWidth="10" defaultColWidth="14" defaultRowHeight="15" x14ac:dyDescent="0.25"/>
  <cols>
    <col min="1" max="1" width="32.7109375" bestFit="1" customWidth="1"/>
    <col min="2" max="2" width="14.85546875" bestFit="1" customWidth="1"/>
    <col min="3" max="3" width="101.140625" customWidth="1"/>
  </cols>
  <sheetData>
    <row r="1" spans="1:3" x14ac:dyDescent="0.25">
      <c r="A1" t="s">
        <v>30</v>
      </c>
    </row>
    <row r="2" spans="1:3" x14ac:dyDescent="0.25">
      <c r="B2" t="s">
        <v>55</v>
      </c>
    </row>
    <row r="3" spans="1:3" x14ac:dyDescent="0.25">
      <c r="A3" s="4" t="s">
        <v>31</v>
      </c>
      <c r="B3" s="4">
        <v>1</v>
      </c>
      <c r="C3" s="4" t="s">
        <v>32</v>
      </c>
    </row>
    <row r="4" spans="1:3" x14ac:dyDescent="0.25">
      <c r="A4" s="5" t="s">
        <v>33</v>
      </c>
      <c r="B4" s="5">
        <v>11</v>
      </c>
      <c r="C4" s="5" t="s">
        <v>34</v>
      </c>
    </row>
    <row r="5" spans="1:3" x14ac:dyDescent="0.25">
      <c r="A5" s="4" t="s">
        <v>35</v>
      </c>
      <c r="B5" s="4">
        <v>1</v>
      </c>
      <c r="C5" s="4" t="s">
        <v>36</v>
      </c>
    </row>
    <row r="6" spans="1:3" x14ac:dyDescent="0.25">
      <c r="A6" s="4" t="s">
        <v>37</v>
      </c>
      <c r="B6" s="4">
        <v>1</v>
      </c>
      <c r="C6" s="4" t="s">
        <v>36</v>
      </c>
    </row>
    <row r="7" spans="1:3" x14ac:dyDescent="0.25">
      <c r="A7" s="5" t="s">
        <v>38</v>
      </c>
      <c r="B7" s="5">
        <v>18</v>
      </c>
      <c r="C7" s="5" t="s">
        <v>39</v>
      </c>
    </row>
    <row r="8" spans="1:3" x14ac:dyDescent="0.25">
      <c r="A8" s="4" t="s">
        <v>40</v>
      </c>
      <c r="B8" s="4">
        <v>1</v>
      </c>
      <c r="C8" s="4" t="s">
        <v>41</v>
      </c>
    </row>
    <row r="9" spans="1:3" x14ac:dyDescent="0.25">
      <c r="A9" s="4" t="s">
        <v>42</v>
      </c>
      <c r="B9" s="4">
        <v>2</v>
      </c>
      <c r="C9" s="4" t="s">
        <v>43</v>
      </c>
    </row>
    <row r="10" spans="1:3" x14ac:dyDescent="0.25">
      <c r="A10" s="5" t="s">
        <v>44</v>
      </c>
      <c r="B10" s="5">
        <v>4</v>
      </c>
      <c r="C10" s="6" t="s">
        <v>45</v>
      </c>
    </row>
    <row r="11" spans="1:3" x14ac:dyDescent="0.25">
      <c r="A11" s="5" t="s">
        <v>46</v>
      </c>
      <c r="B11" s="5">
        <v>64</v>
      </c>
      <c r="C11" s="5" t="s">
        <v>59</v>
      </c>
    </row>
    <row r="12" spans="1:3" x14ac:dyDescent="0.25">
      <c r="A12" s="4" t="s">
        <v>47</v>
      </c>
      <c r="B12" s="4">
        <v>15</v>
      </c>
      <c r="C12" t="s">
        <v>48</v>
      </c>
    </row>
    <row r="13" spans="1:3" x14ac:dyDescent="0.25">
      <c r="A13" s="4" t="s">
        <v>49</v>
      </c>
      <c r="B13" s="4">
        <v>1</v>
      </c>
      <c r="C13" s="4" t="s">
        <v>50</v>
      </c>
    </row>
    <row r="14" spans="1:3" x14ac:dyDescent="0.25">
      <c r="A14" s="4" t="s">
        <v>51</v>
      </c>
      <c r="B14" s="4">
        <v>1</v>
      </c>
      <c r="C14" s="4" t="s">
        <v>52</v>
      </c>
    </row>
    <row r="15" spans="1:3" x14ac:dyDescent="0.25">
      <c r="A15" s="4" t="s">
        <v>53</v>
      </c>
      <c r="B15" s="4">
        <v>1</v>
      </c>
      <c r="C15" s="4" t="s">
        <v>50</v>
      </c>
    </row>
    <row r="16" spans="1:3" x14ac:dyDescent="0.25">
      <c r="A16" s="4" t="s">
        <v>54</v>
      </c>
      <c r="B16" s="4">
        <v>7</v>
      </c>
      <c r="C16" s="4" t="s">
        <v>50</v>
      </c>
    </row>
    <row r="18" spans="1:3" x14ac:dyDescent="0.25">
      <c r="A18" s="4" t="s">
        <v>56</v>
      </c>
      <c r="B18" s="4">
        <v>3</v>
      </c>
      <c r="C18" s="4" t="s">
        <v>57</v>
      </c>
    </row>
    <row r="20" spans="1:3" x14ac:dyDescent="0.25">
      <c r="A20" s="4" t="s">
        <v>58</v>
      </c>
      <c r="B20">
        <f>SUM(B3:B18)</f>
        <v>131</v>
      </c>
    </row>
    <row r="22" spans="1:3" x14ac:dyDescent="0.25">
      <c r="A22" t="s">
        <v>60</v>
      </c>
      <c r="B22">
        <f>1024*1024</f>
        <v>1048576</v>
      </c>
      <c r="C22" t="s">
        <v>61</v>
      </c>
    </row>
    <row r="23" spans="1:3" x14ac:dyDescent="0.25">
      <c r="A23" t="s">
        <v>62</v>
      </c>
      <c r="B23">
        <f>INT(B22/B20)</f>
        <v>8004</v>
      </c>
      <c r="C23" t="s">
        <v>63</v>
      </c>
    </row>
    <row r="24" spans="1:3" x14ac:dyDescent="0.25">
      <c r="A24" t="s">
        <v>64</v>
      </c>
      <c r="B24">
        <f>INT(B23*8/1024)</f>
        <v>62</v>
      </c>
      <c r="C24" t="s">
        <v>65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MessageTypen</vt:lpstr>
      <vt:lpstr>Frame-Format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Keller</dc:creator>
  <cp:lastModifiedBy>Tobias Keller</cp:lastModifiedBy>
  <dcterms:created xsi:type="dcterms:W3CDTF">2014-10-14T10:09:21Z</dcterms:created>
  <dcterms:modified xsi:type="dcterms:W3CDTF">2014-11-18T15:53:51Z</dcterms:modified>
</cp:coreProperties>
</file>