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iy\OneDrive\School\4B\Electronic Devices\labs\lab2\"/>
    </mc:Choice>
  </mc:AlternateContent>
  <bookViews>
    <workbookView xWindow="0" yWindow="0" windowWidth="24720" windowHeight="12210" firstSheet="2" activeTab="3" xr2:uid="{BA86CAD5-67AF-406C-83AF-E1677E779453}"/>
  </bookViews>
  <sheets>
    <sheet name="Intensity" sheetId="1" r:id="rId1"/>
    <sheet name="V&amp;I Intensity" sheetId="2" r:id="rId2"/>
    <sheet name="Temperature" sheetId="3" r:id="rId3"/>
    <sheet name="I-V curve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4" l="1"/>
  <c r="I6" i="4"/>
  <c r="D6" i="4"/>
  <c r="R17" i="4"/>
  <c r="M17" i="4"/>
  <c r="H17" i="4"/>
  <c r="C17" i="4"/>
  <c r="R3" i="4"/>
  <c r="M3" i="4"/>
  <c r="H3" i="4"/>
  <c r="B1" i="4"/>
  <c r="C19" i="4"/>
  <c r="E19" i="4"/>
  <c r="G19" i="4"/>
  <c r="H19" i="4"/>
  <c r="J19" i="4"/>
  <c r="L19" i="4"/>
  <c r="M19" i="4"/>
  <c r="O19" i="4"/>
  <c r="Q19" i="4"/>
  <c r="R19" i="4"/>
  <c r="T19" i="4"/>
  <c r="C20" i="4"/>
  <c r="E20" i="4"/>
  <c r="G20" i="4"/>
  <c r="H20" i="4"/>
  <c r="J20" i="4"/>
  <c r="L20" i="4"/>
  <c r="M20" i="4"/>
  <c r="O20" i="4"/>
  <c r="Q20" i="4"/>
  <c r="R20" i="4"/>
  <c r="T20" i="4"/>
  <c r="C21" i="4"/>
  <c r="C5" i="4" s="1"/>
  <c r="E21" i="4"/>
  <c r="G21" i="4"/>
  <c r="H9" i="4" s="1"/>
  <c r="H21" i="4"/>
  <c r="H5" i="4" s="1"/>
  <c r="J21" i="4"/>
  <c r="L21" i="4"/>
  <c r="M6" i="4" s="1"/>
  <c r="M21" i="4"/>
  <c r="M5" i="4" s="1"/>
  <c r="O21" i="4"/>
  <c r="Q21" i="4"/>
  <c r="R9" i="4" s="1"/>
  <c r="R21" i="4"/>
  <c r="R5" i="4" s="1"/>
  <c r="T21" i="4"/>
  <c r="B20" i="4"/>
  <c r="B21" i="4"/>
  <c r="B19" i="4"/>
  <c r="S222" i="4"/>
  <c r="U222" i="4" s="1"/>
  <c r="S221" i="4"/>
  <c r="U221" i="4" s="1"/>
  <c r="S220" i="4"/>
  <c r="U220" i="4" s="1"/>
  <c r="S219" i="4"/>
  <c r="U219" i="4" s="1"/>
  <c r="S218" i="4"/>
  <c r="U218" i="4" s="1"/>
  <c r="S217" i="4"/>
  <c r="U217" i="4" s="1"/>
  <c r="S216" i="4"/>
  <c r="U216" i="4" s="1"/>
  <c r="S215" i="4"/>
  <c r="U215" i="4" s="1"/>
  <c r="S214" i="4"/>
  <c r="U214" i="4" s="1"/>
  <c r="S213" i="4"/>
  <c r="U213" i="4" s="1"/>
  <c r="S212" i="4"/>
  <c r="U212" i="4" s="1"/>
  <c r="S211" i="4"/>
  <c r="U211" i="4" s="1"/>
  <c r="S210" i="4"/>
  <c r="U210" i="4" s="1"/>
  <c r="S209" i="4"/>
  <c r="U209" i="4" s="1"/>
  <c r="S208" i="4"/>
  <c r="U208" i="4" s="1"/>
  <c r="S207" i="4"/>
  <c r="U207" i="4" s="1"/>
  <c r="S206" i="4"/>
  <c r="U206" i="4" s="1"/>
  <c r="S205" i="4"/>
  <c r="U205" i="4" s="1"/>
  <c r="S204" i="4"/>
  <c r="U204" i="4" s="1"/>
  <c r="S203" i="4"/>
  <c r="U203" i="4" s="1"/>
  <c r="S202" i="4"/>
  <c r="U202" i="4" s="1"/>
  <c r="S201" i="4"/>
  <c r="U201" i="4" s="1"/>
  <c r="S200" i="4"/>
  <c r="U200" i="4" s="1"/>
  <c r="S199" i="4"/>
  <c r="U199" i="4" s="1"/>
  <c r="S198" i="4"/>
  <c r="U198" i="4" s="1"/>
  <c r="S197" i="4"/>
  <c r="U197" i="4" s="1"/>
  <c r="S196" i="4"/>
  <c r="U196" i="4" s="1"/>
  <c r="S195" i="4"/>
  <c r="U195" i="4" s="1"/>
  <c r="S194" i="4"/>
  <c r="U194" i="4" s="1"/>
  <c r="S193" i="4"/>
  <c r="U193" i="4" s="1"/>
  <c r="S192" i="4"/>
  <c r="U192" i="4" s="1"/>
  <c r="S191" i="4"/>
  <c r="U191" i="4" s="1"/>
  <c r="S190" i="4"/>
  <c r="U190" i="4" s="1"/>
  <c r="S189" i="4"/>
  <c r="U189" i="4" s="1"/>
  <c r="S188" i="4"/>
  <c r="U188" i="4" s="1"/>
  <c r="S187" i="4"/>
  <c r="U187" i="4" s="1"/>
  <c r="S186" i="4"/>
  <c r="U186" i="4" s="1"/>
  <c r="S185" i="4"/>
  <c r="U185" i="4" s="1"/>
  <c r="S184" i="4"/>
  <c r="U184" i="4" s="1"/>
  <c r="S183" i="4"/>
  <c r="U183" i="4" s="1"/>
  <c r="S182" i="4"/>
  <c r="U182" i="4" s="1"/>
  <c r="S181" i="4"/>
  <c r="U181" i="4" s="1"/>
  <c r="S180" i="4"/>
  <c r="U180" i="4" s="1"/>
  <c r="S179" i="4"/>
  <c r="U179" i="4" s="1"/>
  <c r="S178" i="4"/>
  <c r="U178" i="4" s="1"/>
  <c r="S177" i="4"/>
  <c r="U177" i="4" s="1"/>
  <c r="S176" i="4"/>
  <c r="U176" i="4" s="1"/>
  <c r="S175" i="4"/>
  <c r="U175" i="4" s="1"/>
  <c r="S174" i="4"/>
  <c r="U174" i="4" s="1"/>
  <c r="S173" i="4"/>
  <c r="U173" i="4" s="1"/>
  <c r="S172" i="4"/>
  <c r="U172" i="4" s="1"/>
  <c r="S171" i="4"/>
  <c r="U171" i="4" s="1"/>
  <c r="S170" i="4"/>
  <c r="U170" i="4" s="1"/>
  <c r="S169" i="4"/>
  <c r="U169" i="4" s="1"/>
  <c r="S168" i="4"/>
  <c r="U168" i="4" s="1"/>
  <c r="S167" i="4"/>
  <c r="U167" i="4" s="1"/>
  <c r="S166" i="4"/>
  <c r="U166" i="4" s="1"/>
  <c r="S165" i="4"/>
  <c r="U165" i="4" s="1"/>
  <c r="S164" i="4"/>
  <c r="U164" i="4" s="1"/>
  <c r="S163" i="4"/>
  <c r="U163" i="4" s="1"/>
  <c r="S162" i="4"/>
  <c r="U162" i="4" s="1"/>
  <c r="S161" i="4"/>
  <c r="U161" i="4" s="1"/>
  <c r="S160" i="4"/>
  <c r="U160" i="4" s="1"/>
  <c r="S159" i="4"/>
  <c r="U159" i="4" s="1"/>
  <c r="S158" i="4"/>
  <c r="U158" i="4" s="1"/>
  <c r="S157" i="4"/>
  <c r="U157" i="4" s="1"/>
  <c r="S156" i="4"/>
  <c r="U156" i="4" s="1"/>
  <c r="S155" i="4"/>
  <c r="U155" i="4" s="1"/>
  <c r="S154" i="4"/>
  <c r="U154" i="4" s="1"/>
  <c r="S153" i="4"/>
  <c r="U153" i="4" s="1"/>
  <c r="S152" i="4"/>
  <c r="U152" i="4" s="1"/>
  <c r="S151" i="4"/>
  <c r="U151" i="4" s="1"/>
  <c r="S150" i="4"/>
  <c r="U150" i="4" s="1"/>
  <c r="S149" i="4"/>
  <c r="U149" i="4" s="1"/>
  <c r="S148" i="4"/>
  <c r="U148" i="4" s="1"/>
  <c r="S147" i="4"/>
  <c r="U147" i="4" s="1"/>
  <c r="S146" i="4"/>
  <c r="U146" i="4" s="1"/>
  <c r="S145" i="4"/>
  <c r="U145" i="4" s="1"/>
  <c r="S144" i="4"/>
  <c r="U144" i="4" s="1"/>
  <c r="S143" i="4"/>
  <c r="U143" i="4" s="1"/>
  <c r="S142" i="4"/>
  <c r="U142" i="4" s="1"/>
  <c r="S141" i="4"/>
  <c r="U141" i="4" s="1"/>
  <c r="S140" i="4"/>
  <c r="U140" i="4" s="1"/>
  <c r="S139" i="4"/>
  <c r="U139" i="4" s="1"/>
  <c r="S138" i="4"/>
  <c r="U138" i="4" s="1"/>
  <c r="S137" i="4"/>
  <c r="U137" i="4" s="1"/>
  <c r="S136" i="4"/>
  <c r="U136" i="4" s="1"/>
  <c r="S135" i="4"/>
  <c r="U135" i="4" s="1"/>
  <c r="S134" i="4"/>
  <c r="U134" i="4" s="1"/>
  <c r="S133" i="4"/>
  <c r="U133" i="4" s="1"/>
  <c r="S132" i="4"/>
  <c r="U132" i="4" s="1"/>
  <c r="S131" i="4"/>
  <c r="U131" i="4" s="1"/>
  <c r="S130" i="4"/>
  <c r="U130" i="4" s="1"/>
  <c r="S129" i="4"/>
  <c r="U129" i="4" s="1"/>
  <c r="S128" i="4"/>
  <c r="U128" i="4" s="1"/>
  <c r="S127" i="4"/>
  <c r="U127" i="4" s="1"/>
  <c r="S126" i="4"/>
  <c r="U126" i="4" s="1"/>
  <c r="S125" i="4"/>
  <c r="U125" i="4" s="1"/>
  <c r="S124" i="4"/>
  <c r="U124" i="4" s="1"/>
  <c r="S123" i="4"/>
  <c r="U123" i="4" s="1"/>
  <c r="S122" i="4"/>
  <c r="U122" i="4" s="1"/>
  <c r="S121" i="4"/>
  <c r="U121" i="4" s="1"/>
  <c r="S120" i="4"/>
  <c r="U120" i="4" s="1"/>
  <c r="S119" i="4"/>
  <c r="U119" i="4" s="1"/>
  <c r="S118" i="4"/>
  <c r="U118" i="4" s="1"/>
  <c r="S117" i="4"/>
  <c r="U117" i="4" s="1"/>
  <c r="S116" i="4"/>
  <c r="U116" i="4" s="1"/>
  <c r="S115" i="4"/>
  <c r="U115" i="4" s="1"/>
  <c r="S114" i="4"/>
  <c r="U114" i="4" s="1"/>
  <c r="S113" i="4"/>
  <c r="U113" i="4" s="1"/>
  <c r="S112" i="4"/>
  <c r="U112" i="4" s="1"/>
  <c r="S111" i="4"/>
  <c r="U111" i="4" s="1"/>
  <c r="S110" i="4"/>
  <c r="U110" i="4" s="1"/>
  <c r="S109" i="4"/>
  <c r="U109" i="4" s="1"/>
  <c r="S108" i="4"/>
  <c r="U108" i="4" s="1"/>
  <c r="S107" i="4"/>
  <c r="U107" i="4" s="1"/>
  <c r="S106" i="4"/>
  <c r="U106" i="4" s="1"/>
  <c r="S105" i="4"/>
  <c r="U105" i="4" s="1"/>
  <c r="S104" i="4"/>
  <c r="U104" i="4" s="1"/>
  <c r="S103" i="4"/>
  <c r="U103" i="4" s="1"/>
  <c r="S102" i="4"/>
  <c r="U102" i="4" s="1"/>
  <c r="S101" i="4"/>
  <c r="U101" i="4" s="1"/>
  <c r="S100" i="4"/>
  <c r="U100" i="4" s="1"/>
  <c r="S99" i="4"/>
  <c r="U99" i="4" s="1"/>
  <c r="S98" i="4"/>
  <c r="U98" i="4" s="1"/>
  <c r="S97" i="4"/>
  <c r="U97" i="4" s="1"/>
  <c r="S96" i="4"/>
  <c r="U96" i="4" s="1"/>
  <c r="S95" i="4"/>
  <c r="U95" i="4" s="1"/>
  <c r="S94" i="4"/>
  <c r="U94" i="4" s="1"/>
  <c r="S93" i="4"/>
  <c r="U93" i="4" s="1"/>
  <c r="S92" i="4"/>
  <c r="U92" i="4" s="1"/>
  <c r="S91" i="4"/>
  <c r="U91" i="4" s="1"/>
  <c r="S90" i="4"/>
  <c r="U90" i="4" s="1"/>
  <c r="S89" i="4"/>
  <c r="U89" i="4" s="1"/>
  <c r="S88" i="4"/>
  <c r="U88" i="4" s="1"/>
  <c r="S87" i="4"/>
  <c r="U87" i="4" s="1"/>
  <c r="S86" i="4"/>
  <c r="U86" i="4" s="1"/>
  <c r="S85" i="4"/>
  <c r="U85" i="4" s="1"/>
  <c r="S84" i="4"/>
  <c r="U84" i="4" s="1"/>
  <c r="S83" i="4"/>
  <c r="U83" i="4" s="1"/>
  <c r="S82" i="4"/>
  <c r="U82" i="4" s="1"/>
  <c r="S81" i="4"/>
  <c r="U81" i="4" s="1"/>
  <c r="S80" i="4"/>
  <c r="U80" i="4" s="1"/>
  <c r="S79" i="4"/>
  <c r="U79" i="4" s="1"/>
  <c r="S78" i="4"/>
  <c r="U78" i="4" s="1"/>
  <c r="S77" i="4"/>
  <c r="U77" i="4" s="1"/>
  <c r="S76" i="4"/>
  <c r="U76" i="4" s="1"/>
  <c r="S75" i="4"/>
  <c r="U75" i="4" s="1"/>
  <c r="S74" i="4"/>
  <c r="U74" i="4" s="1"/>
  <c r="S73" i="4"/>
  <c r="U73" i="4" s="1"/>
  <c r="S72" i="4"/>
  <c r="U72" i="4" s="1"/>
  <c r="S71" i="4"/>
  <c r="U71" i="4" s="1"/>
  <c r="S70" i="4"/>
  <c r="U70" i="4" s="1"/>
  <c r="S69" i="4"/>
  <c r="U69" i="4" s="1"/>
  <c r="S68" i="4"/>
  <c r="U68" i="4" s="1"/>
  <c r="S67" i="4"/>
  <c r="U67" i="4" s="1"/>
  <c r="S66" i="4"/>
  <c r="U66" i="4" s="1"/>
  <c r="S65" i="4"/>
  <c r="U65" i="4" s="1"/>
  <c r="S64" i="4"/>
  <c r="U64" i="4" s="1"/>
  <c r="S63" i="4"/>
  <c r="U63" i="4" s="1"/>
  <c r="S62" i="4"/>
  <c r="U62" i="4" s="1"/>
  <c r="S61" i="4"/>
  <c r="U61" i="4" s="1"/>
  <c r="S60" i="4"/>
  <c r="U60" i="4" s="1"/>
  <c r="S59" i="4"/>
  <c r="U59" i="4" s="1"/>
  <c r="S58" i="4"/>
  <c r="U58" i="4" s="1"/>
  <c r="S57" i="4"/>
  <c r="U57" i="4" s="1"/>
  <c r="S56" i="4"/>
  <c r="U56" i="4" s="1"/>
  <c r="S55" i="4"/>
  <c r="U55" i="4" s="1"/>
  <c r="S54" i="4"/>
  <c r="U54" i="4" s="1"/>
  <c r="S53" i="4"/>
  <c r="U53" i="4" s="1"/>
  <c r="S52" i="4"/>
  <c r="U52" i="4" s="1"/>
  <c r="S51" i="4"/>
  <c r="U51" i="4" s="1"/>
  <c r="S50" i="4"/>
  <c r="U50" i="4" s="1"/>
  <c r="S49" i="4"/>
  <c r="U49" i="4" s="1"/>
  <c r="S48" i="4"/>
  <c r="U48" i="4" s="1"/>
  <c r="S47" i="4"/>
  <c r="U47" i="4" s="1"/>
  <c r="S46" i="4"/>
  <c r="U46" i="4" s="1"/>
  <c r="S45" i="4"/>
  <c r="U45" i="4" s="1"/>
  <c r="S44" i="4"/>
  <c r="U44" i="4" s="1"/>
  <c r="S43" i="4"/>
  <c r="U43" i="4" s="1"/>
  <c r="S42" i="4"/>
  <c r="U42" i="4" s="1"/>
  <c r="S41" i="4"/>
  <c r="U41" i="4" s="1"/>
  <c r="S40" i="4"/>
  <c r="U40" i="4" s="1"/>
  <c r="S39" i="4"/>
  <c r="U39" i="4" s="1"/>
  <c r="S38" i="4"/>
  <c r="U38" i="4" s="1"/>
  <c r="S37" i="4"/>
  <c r="U37" i="4" s="1"/>
  <c r="S36" i="4"/>
  <c r="U36" i="4" s="1"/>
  <c r="S35" i="4"/>
  <c r="U35" i="4" s="1"/>
  <c r="S34" i="4"/>
  <c r="U34" i="4" s="1"/>
  <c r="S33" i="4"/>
  <c r="U33" i="4" s="1"/>
  <c r="S32" i="4"/>
  <c r="U32" i="4" s="1"/>
  <c r="S31" i="4"/>
  <c r="U31" i="4" s="1"/>
  <c r="S30" i="4"/>
  <c r="U30" i="4" s="1"/>
  <c r="S29" i="4"/>
  <c r="U29" i="4" s="1"/>
  <c r="S28" i="4"/>
  <c r="U28" i="4" s="1"/>
  <c r="S27" i="4"/>
  <c r="U27" i="4" s="1"/>
  <c r="S26" i="4"/>
  <c r="U26" i="4" s="1"/>
  <c r="S25" i="4"/>
  <c r="U25" i="4" s="1"/>
  <c r="S24" i="4"/>
  <c r="U24" i="4" s="1"/>
  <c r="S23" i="4"/>
  <c r="U23" i="4" s="1"/>
  <c r="N222" i="4"/>
  <c r="P222" i="4" s="1"/>
  <c r="N221" i="4"/>
  <c r="P221" i="4" s="1"/>
  <c r="N220" i="4"/>
  <c r="P220" i="4" s="1"/>
  <c r="N219" i="4"/>
  <c r="P219" i="4" s="1"/>
  <c r="N218" i="4"/>
  <c r="P218" i="4" s="1"/>
  <c r="N217" i="4"/>
  <c r="P217" i="4" s="1"/>
  <c r="N216" i="4"/>
  <c r="P216" i="4" s="1"/>
  <c r="N215" i="4"/>
  <c r="P215" i="4" s="1"/>
  <c r="N214" i="4"/>
  <c r="P214" i="4" s="1"/>
  <c r="N213" i="4"/>
  <c r="P213" i="4" s="1"/>
  <c r="N212" i="4"/>
  <c r="P212" i="4" s="1"/>
  <c r="N211" i="4"/>
  <c r="P211" i="4" s="1"/>
  <c r="N210" i="4"/>
  <c r="P210" i="4" s="1"/>
  <c r="N209" i="4"/>
  <c r="P209" i="4" s="1"/>
  <c r="N208" i="4"/>
  <c r="P208" i="4" s="1"/>
  <c r="N207" i="4"/>
  <c r="P207" i="4" s="1"/>
  <c r="N206" i="4"/>
  <c r="P206" i="4" s="1"/>
  <c r="N205" i="4"/>
  <c r="P205" i="4" s="1"/>
  <c r="N204" i="4"/>
  <c r="P204" i="4" s="1"/>
  <c r="N203" i="4"/>
  <c r="P203" i="4" s="1"/>
  <c r="N202" i="4"/>
  <c r="P202" i="4" s="1"/>
  <c r="N201" i="4"/>
  <c r="P201" i="4" s="1"/>
  <c r="N200" i="4"/>
  <c r="P200" i="4" s="1"/>
  <c r="N199" i="4"/>
  <c r="P199" i="4" s="1"/>
  <c r="N198" i="4"/>
  <c r="P198" i="4" s="1"/>
  <c r="N197" i="4"/>
  <c r="P197" i="4" s="1"/>
  <c r="N196" i="4"/>
  <c r="P196" i="4" s="1"/>
  <c r="N195" i="4"/>
  <c r="P195" i="4" s="1"/>
  <c r="N194" i="4"/>
  <c r="P194" i="4" s="1"/>
  <c r="N193" i="4"/>
  <c r="P193" i="4" s="1"/>
  <c r="N192" i="4"/>
  <c r="P192" i="4" s="1"/>
  <c r="N191" i="4"/>
  <c r="P191" i="4" s="1"/>
  <c r="N190" i="4"/>
  <c r="P190" i="4" s="1"/>
  <c r="N189" i="4"/>
  <c r="P189" i="4" s="1"/>
  <c r="N188" i="4"/>
  <c r="P188" i="4" s="1"/>
  <c r="N187" i="4"/>
  <c r="P187" i="4" s="1"/>
  <c r="N186" i="4"/>
  <c r="P186" i="4" s="1"/>
  <c r="N185" i="4"/>
  <c r="P185" i="4" s="1"/>
  <c r="N184" i="4"/>
  <c r="P184" i="4" s="1"/>
  <c r="N183" i="4"/>
  <c r="P183" i="4" s="1"/>
  <c r="N182" i="4"/>
  <c r="P182" i="4" s="1"/>
  <c r="N181" i="4"/>
  <c r="P181" i="4" s="1"/>
  <c r="N180" i="4"/>
  <c r="P180" i="4" s="1"/>
  <c r="N179" i="4"/>
  <c r="P179" i="4" s="1"/>
  <c r="N178" i="4"/>
  <c r="P178" i="4" s="1"/>
  <c r="N177" i="4"/>
  <c r="P177" i="4" s="1"/>
  <c r="N176" i="4"/>
  <c r="P176" i="4" s="1"/>
  <c r="N175" i="4"/>
  <c r="P175" i="4" s="1"/>
  <c r="N174" i="4"/>
  <c r="P174" i="4" s="1"/>
  <c r="N173" i="4"/>
  <c r="P173" i="4" s="1"/>
  <c r="N172" i="4"/>
  <c r="P172" i="4" s="1"/>
  <c r="N171" i="4"/>
  <c r="P171" i="4" s="1"/>
  <c r="N170" i="4"/>
  <c r="P170" i="4" s="1"/>
  <c r="N169" i="4"/>
  <c r="P169" i="4" s="1"/>
  <c r="N168" i="4"/>
  <c r="P168" i="4" s="1"/>
  <c r="N167" i="4"/>
  <c r="P167" i="4" s="1"/>
  <c r="N166" i="4"/>
  <c r="P166" i="4" s="1"/>
  <c r="N165" i="4"/>
  <c r="P165" i="4" s="1"/>
  <c r="N164" i="4"/>
  <c r="P164" i="4" s="1"/>
  <c r="N163" i="4"/>
  <c r="P163" i="4" s="1"/>
  <c r="N162" i="4"/>
  <c r="P162" i="4" s="1"/>
  <c r="N161" i="4"/>
  <c r="P161" i="4" s="1"/>
  <c r="N160" i="4"/>
  <c r="P160" i="4" s="1"/>
  <c r="N159" i="4"/>
  <c r="P159" i="4" s="1"/>
  <c r="N158" i="4"/>
  <c r="P158" i="4" s="1"/>
  <c r="N157" i="4"/>
  <c r="P157" i="4" s="1"/>
  <c r="N156" i="4"/>
  <c r="P156" i="4" s="1"/>
  <c r="N155" i="4"/>
  <c r="P155" i="4" s="1"/>
  <c r="N154" i="4"/>
  <c r="P154" i="4" s="1"/>
  <c r="N153" i="4"/>
  <c r="P153" i="4" s="1"/>
  <c r="N152" i="4"/>
  <c r="P152" i="4" s="1"/>
  <c r="N151" i="4"/>
  <c r="P151" i="4" s="1"/>
  <c r="N150" i="4"/>
  <c r="P150" i="4" s="1"/>
  <c r="N149" i="4"/>
  <c r="P149" i="4" s="1"/>
  <c r="N148" i="4"/>
  <c r="P148" i="4" s="1"/>
  <c r="N147" i="4"/>
  <c r="P147" i="4" s="1"/>
  <c r="N146" i="4"/>
  <c r="P146" i="4" s="1"/>
  <c r="N145" i="4"/>
  <c r="P145" i="4" s="1"/>
  <c r="N144" i="4"/>
  <c r="P144" i="4" s="1"/>
  <c r="N143" i="4"/>
  <c r="P143" i="4" s="1"/>
  <c r="N142" i="4"/>
  <c r="P142" i="4" s="1"/>
  <c r="N141" i="4"/>
  <c r="P141" i="4" s="1"/>
  <c r="N140" i="4"/>
  <c r="P140" i="4" s="1"/>
  <c r="N139" i="4"/>
  <c r="P139" i="4" s="1"/>
  <c r="N138" i="4"/>
  <c r="P138" i="4" s="1"/>
  <c r="N137" i="4"/>
  <c r="P137" i="4" s="1"/>
  <c r="N136" i="4"/>
  <c r="P136" i="4" s="1"/>
  <c r="N135" i="4"/>
  <c r="P135" i="4" s="1"/>
  <c r="N134" i="4"/>
  <c r="P134" i="4" s="1"/>
  <c r="N133" i="4"/>
  <c r="P133" i="4" s="1"/>
  <c r="N132" i="4"/>
  <c r="P132" i="4" s="1"/>
  <c r="N131" i="4"/>
  <c r="P131" i="4" s="1"/>
  <c r="N130" i="4"/>
  <c r="P130" i="4" s="1"/>
  <c r="N129" i="4"/>
  <c r="P129" i="4" s="1"/>
  <c r="N128" i="4"/>
  <c r="P128" i="4" s="1"/>
  <c r="N127" i="4"/>
  <c r="P127" i="4" s="1"/>
  <c r="N126" i="4"/>
  <c r="P126" i="4" s="1"/>
  <c r="N125" i="4"/>
  <c r="P125" i="4" s="1"/>
  <c r="N124" i="4"/>
  <c r="P124" i="4" s="1"/>
  <c r="N123" i="4"/>
  <c r="P123" i="4" s="1"/>
  <c r="N122" i="4"/>
  <c r="P122" i="4" s="1"/>
  <c r="N121" i="4"/>
  <c r="P121" i="4" s="1"/>
  <c r="N120" i="4"/>
  <c r="P120" i="4" s="1"/>
  <c r="N119" i="4"/>
  <c r="P119" i="4" s="1"/>
  <c r="N118" i="4"/>
  <c r="P118" i="4" s="1"/>
  <c r="N117" i="4"/>
  <c r="P117" i="4" s="1"/>
  <c r="N116" i="4"/>
  <c r="P116" i="4" s="1"/>
  <c r="N115" i="4"/>
  <c r="P115" i="4" s="1"/>
  <c r="N114" i="4"/>
  <c r="P114" i="4" s="1"/>
  <c r="N113" i="4"/>
  <c r="P113" i="4" s="1"/>
  <c r="N112" i="4"/>
  <c r="P112" i="4" s="1"/>
  <c r="N111" i="4"/>
  <c r="P111" i="4" s="1"/>
  <c r="N110" i="4"/>
  <c r="P110" i="4" s="1"/>
  <c r="N109" i="4"/>
  <c r="P109" i="4" s="1"/>
  <c r="N108" i="4"/>
  <c r="P108" i="4" s="1"/>
  <c r="N107" i="4"/>
  <c r="P107" i="4" s="1"/>
  <c r="N106" i="4"/>
  <c r="P106" i="4" s="1"/>
  <c r="N105" i="4"/>
  <c r="P105" i="4" s="1"/>
  <c r="N104" i="4"/>
  <c r="P104" i="4" s="1"/>
  <c r="N103" i="4"/>
  <c r="P103" i="4" s="1"/>
  <c r="N102" i="4"/>
  <c r="P102" i="4" s="1"/>
  <c r="N101" i="4"/>
  <c r="P101" i="4" s="1"/>
  <c r="N100" i="4"/>
  <c r="P100" i="4" s="1"/>
  <c r="N99" i="4"/>
  <c r="P99" i="4" s="1"/>
  <c r="N98" i="4"/>
  <c r="P98" i="4" s="1"/>
  <c r="N97" i="4"/>
  <c r="P97" i="4" s="1"/>
  <c r="N96" i="4"/>
  <c r="P96" i="4" s="1"/>
  <c r="N95" i="4"/>
  <c r="P95" i="4" s="1"/>
  <c r="N94" i="4"/>
  <c r="P94" i="4" s="1"/>
  <c r="N93" i="4"/>
  <c r="P93" i="4" s="1"/>
  <c r="N92" i="4"/>
  <c r="P92" i="4" s="1"/>
  <c r="N91" i="4"/>
  <c r="P91" i="4" s="1"/>
  <c r="N90" i="4"/>
  <c r="P90" i="4" s="1"/>
  <c r="N89" i="4"/>
  <c r="P89" i="4" s="1"/>
  <c r="N88" i="4"/>
  <c r="P88" i="4" s="1"/>
  <c r="N87" i="4"/>
  <c r="P87" i="4" s="1"/>
  <c r="N86" i="4"/>
  <c r="P86" i="4" s="1"/>
  <c r="N85" i="4"/>
  <c r="P85" i="4" s="1"/>
  <c r="N84" i="4"/>
  <c r="P84" i="4" s="1"/>
  <c r="N83" i="4"/>
  <c r="P83" i="4" s="1"/>
  <c r="N82" i="4"/>
  <c r="P82" i="4" s="1"/>
  <c r="N81" i="4"/>
  <c r="P81" i="4" s="1"/>
  <c r="N80" i="4"/>
  <c r="P80" i="4" s="1"/>
  <c r="N79" i="4"/>
  <c r="P79" i="4" s="1"/>
  <c r="N78" i="4"/>
  <c r="P78" i="4" s="1"/>
  <c r="N77" i="4"/>
  <c r="P77" i="4" s="1"/>
  <c r="N76" i="4"/>
  <c r="P76" i="4" s="1"/>
  <c r="N75" i="4"/>
  <c r="P75" i="4" s="1"/>
  <c r="N74" i="4"/>
  <c r="P74" i="4" s="1"/>
  <c r="N73" i="4"/>
  <c r="P73" i="4" s="1"/>
  <c r="N72" i="4"/>
  <c r="P72" i="4" s="1"/>
  <c r="N71" i="4"/>
  <c r="P71" i="4" s="1"/>
  <c r="N70" i="4"/>
  <c r="P70" i="4" s="1"/>
  <c r="N69" i="4"/>
  <c r="P69" i="4" s="1"/>
  <c r="N68" i="4"/>
  <c r="P68" i="4" s="1"/>
  <c r="N67" i="4"/>
  <c r="P67" i="4" s="1"/>
  <c r="N66" i="4"/>
  <c r="P66" i="4" s="1"/>
  <c r="N65" i="4"/>
  <c r="P65" i="4" s="1"/>
  <c r="N64" i="4"/>
  <c r="P64" i="4" s="1"/>
  <c r="N63" i="4"/>
  <c r="P63" i="4" s="1"/>
  <c r="N62" i="4"/>
  <c r="P62" i="4" s="1"/>
  <c r="N61" i="4"/>
  <c r="P61" i="4" s="1"/>
  <c r="N60" i="4"/>
  <c r="P60" i="4" s="1"/>
  <c r="N59" i="4"/>
  <c r="P59" i="4" s="1"/>
  <c r="N58" i="4"/>
  <c r="P58" i="4" s="1"/>
  <c r="N57" i="4"/>
  <c r="P57" i="4" s="1"/>
  <c r="N56" i="4"/>
  <c r="P56" i="4" s="1"/>
  <c r="N55" i="4"/>
  <c r="P55" i="4" s="1"/>
  <c r="N54" i="4"/>
  <c r="P54" i="4" s="1"/>
  <c r="N53" i="4"/>
  <c r="P53" i="4" s="1"/>
  <c r="N52" i="4"/>
  <c r="P52" i="4" s="1"/>
  <c r="N51" i="4"/>
  <c r="P51" i="4" s="1"/>
  <c r="N50" i="4"/>
  <c r="P50" i="4" s="1"/>
  <c r="N49" i="4"/>
  <c r="P49" i="4" s="1"/>
  <c r="N48" i="4"/>
  <c r="P48" i="4" s="1"/>
  <c r="N47" i="4"/>
  <c r="P47" i="4" s="1"/>
  <c r="N46" i="4"/>
  <c r="P46" i="4" s="1"/>
  <c r="N45" i="4"/>
  <c r="P45" i="4" s="1"/>
  <c r="N44" i="4"/>
  <c r="P44" i="4" s="1"/>
  <c r="N43" i="4"/>
  <c r="P43" i="4" s="1"/>
  <c r="N42" i="4"/>
  <c r="P42" i="4" s="1"/>
  <c r="N41" i="4"/>
  <c r="P41" i="4" s="1"/>
  <c r="N40" i="4"/>
  <c r="P40" i="4" s="1"/>
  <c r="N39" i="4"/>
  <c r="P39" i="4" s="1"/>
  <c r="N38" i="4"/>
  <c r="P38" i="4" s="1"/>
  <c r="N37" i="4"/>
  <c r="P37" i="4" s="1"/>
  <c r="N36" i="4"/>
  <c r="P36" i="4" s="1"/>
  <c r="N35" i="4"/>
  <c r="P35" i="4" s="1"/>
  <c r="N34" i="4"/>
  <c r="P34" i="4" s="1"/>
  <c r="N33" i="4"/>
  <c r="P33" i="4" s="1"/>
  <c r="N32" i="4"/>
  <c r="P32" i="4" s="1"/>
  <c r="N31" i="4"/>
  <c r="P31" i="4" s="1"/>
  <c r="N30" i="4"/>
  <c r="P30" i="4" s="1"/>
  <c r="N29" i="4"/>
  <c r="P29" i="4" s="1"/>
  <c r="N28" i="4"/>
  <c r="P28" i="4" s="1"/>
  <c r="N27" i="4"/>
  <c r="P27" i="4" s="1"/>
  <c r="N26" i="4"/>
  <c r="P26" i="4" s="1"/>
  <c r="N25" i="4"/>
  <c r="P25" i="4" s="1"/>
  <c r="N24" i="4"/>
  <c r="P24" i="4" s="1"/>
  <c r="N23" i="4"/>
  <c r="P23" i="4" s="1"/>
  <c r="I222" i="4"/>
  <c r="K222" i="4" s="1"/>
  <c r="I221" i="4"/>
  <c r="K221" i="4" s="1"/>
  <c r="I220" i="4"/>
  <c r="K220" i="4" s="1"/>
  <c r="I219" i="4"/>
  <c r="K219" i="4" s="1"/>
  <c r="I218" i="4"/>
  <c r="K218" i="4" s="1"/>
  <c r="I217" i="4"/>
  <c r="K217" i="4" s="1"/>
  <c r="I216" i="4"/>
  <c r="K216" i="4" s="1"/>
  <c r="I215" i="4"/>
  <c r="K215" i="4" s="1"/>
  <c r="I214" i="4"/>
  <c r="K214" i="4" s="1"/>
  <c r="I213" i="4"/>
  <c r="K213" i="4" s="1"/>
  <c r="I212" i="4"/>
  <c r="K212" i="4" s="1"/>
  <c r="I211" i="4"/>
  <c r="K211" i="4" s="1"/>
  <c r="I210" i="4"/>
  <c r="K210" i="4" s="1"/>
  <c r="I209" i="4"/>
  <c r="K209" i="4" s="1"/>
  <c r="I208" i="4"/>
  <c r="K208" i="4" s="1"/>
  <c r="I207" i="4"/>
  <c r="K207" i="4" s="1"/>
  <c r="I206" i="4"/>
  <c r="K206" i="4" s="1"/>
  <c r="I205" i="4"/>
  <c r="K205" i="4" s="1"/>
  <c r="I204" i="4"/>
  <c r="K204" i="4" s="1"/>
  <c r="I203" i="4"/>
  <c r="K203" i="4" s="1"/>
  <c r="I202" i="4"/>
  <c r="K202" i="4" s="1"/>
  <c r="I201" i="4"/>
  <c r="K201" i="4" s="1"/>
  <c r="I200" i="4"/>
  <c r="K200" i="4" s="1"/>
  <c r="I199" i="4"/>
  <c r="K199" i="4" s="1"/>
  <c r="I198" i="4"/>
  <c r="K198" i="4" s="1"/>
  <c r="I197" i="4"/>
  <c r="K197" i="4" s="1"/>
  <c r="I196" i="4"/>
  <c r="K196" i="4" s="1"/>
  <c r="I195" i="4"/>
  <c r="K195" i="4" s="1"/>
  <c r="I194" i="4"/>
  <c r="K194" i="4" s="1"/>
  <c r="I193" i="4"/>
  <c r="K193" i="4" s="1"/>
  <c r="I192" i="4"/>
  <c r="K192" i="4" s="1"/>
  <c r="I191" i="4"/>
  <c r="K191" i="4" s="1"/>
  <c r="I190" i="4"/>
  <c r="K190" i="4" s="1"/>
  <c r="I189" i="4"/>
  <c r="K189" i="4" s="1"/>
  <c r="I188" i="4"/>
  <c r="K188" i="4" s="1"/>
  <c r="I187" i="4"/>
  <c r="K187" i="4" s="1"/>
  <c r="I186" i="4"/>
  <c r="K186" i="4" s="1"/>
  <c r="I185" i="4"/>
  <c r="K185" i="4" s="1"/>
  <c r="I184" i="4"/>
  <c r="K184" i="4" s="1"/>
  <c r="I183" i="4"/>
  <c r="K183" i="4" s="1"/>
  <c r="I182" i="4"/>
  <c r="K182" i="4" s="1"/>
  <c r="I181" i="4"/>
  <c r="K181" i="4" s="1"/>
  <c r="I180" i="4"/>
  <c r="K180" i="4" s="1"/>
  <c r="I179" i="4"/>
  <c r="K179" i="4" s="1"/>
  <c r="I178" i="4"/>
  <c r="K178" i="4" s="1"/>
  <c r="I177" i="4"/>
  <c r="K177" i="4" s="1"/>
  <c r="I176" i="4"/>
  <c r="K176" i="4" s="1"/>
  <c r="I175" i="4"/>
  <c r="K175" i="4" s="1"/>
  <c r="I174" i="4"/>
  <c r="K174" i="4" s="1"/>
  <c r="I173" i="4"/>
  <c r="K173" i="4" s="1"/>
  <c r="I172" i="4"/>
  <c r="K172" i="4" s="1"/>
  <c r="I171" i="4"/>
  <c r="K171" i="4" s="1"/>
  <c r="I170" i="4"/>
  <c r="K170" i="4" s="1"/>
  <c r="I169" i="4"/>
  <c r="K169" i="4" s="1"/>
  <c r="I168" i="4"/>
  <c r="K168" i="4" s="1"/>
  <c r="I167" i="4"/>
  <c r="K167" i="4" s="1"/>
  <c r="I166" i="4"/>
  <c r="K166" i="4" s="1"/>
  <c r="I165" i="4"/>
  <c r="K165" i="4" s="1"/>
  <c r="I164" i="4"/>
  <c r="K164" i="4" s="1"/>
  <c r="I163" i="4"/>
  <c r="K163" i="4" s="1"/>
  <c r="I162" i="4"/>
  <c r="K162" i="4" s="1"/>
  <c r="I161" i="4"/>
  <c r="K161" i="4" s="1"/>
  <c r="I160" i="4"/>
  <c r="K160" i="4" s="1"/>
  <c r="I159" i="4"/>
  <c r="K159" i="4" s="1"/>
  <c r="I158" i="4"/>
  <c r="K158" i="4" s="1"/>
  <c r="I157" i="4"/>
  <c r="K157" i="4" s="1"/>
  <c r="I156" i="4"/>
  <c r="K156" i="4" s="1"/>
  <c r="I155" i="4"/>
  <c r="K155" i="4" s="1"/>
  <c r="I154" i="4"/>
  <c r="K154" i="4" s="1"/>
  <c r="I153" i="4"/>
  <c r="K153" i="4" s="1"/>
  <c r="I152" i="4"/>
  <c r="K152" i="4" s="1"/>
  <c r="I151" i="4"/>
  <c r="K151" i="4" s="1"/>
  <c r="I150" i="4"/>
  <c r="K150" i="4" s="1"/>
  <c r="I149" i="4"/>
  <c r="K149" i="4" s="1"/>
  <c r="I148" i="4"/>
  <c r="K148" i="4" s="1"/>
  <c r="I147" i="4"/>
  <c r="K147" i="4" s="1"/>
  <c r="I146" i="4"/>
  <c r="K146" i="4" s="1"/>
  <c r="I145" i="4"/>
  <c r="K145" i="4" s="1"/>
  <c r="I144" i="4"/>
  <c r="K144" i="4" s="1"/>
  <c r="I143" i="4"/>
  <c r="K143" i="4" s="1"/>
  <c r="I142" i="4"/>
  <c r="K142" i="4" s="1"/>
  <c r="I141" i="4"/>
  <c r="K141" i="4" s="1"/>
  <c r="I140" i="4"/>
  <c r="K140" i="4" s="1"/>
  <c r="I139" i="4"/>
  <c r="K139" i="4" s="1"/>
  <c r="I138" i="4"/>
  <c r="K138" i="4" s="1"/>
  <c r="I137" i="4"/>
  <c r="K137" i="4" s="1"/>
  <c r="I136" i="4"/>
  <c r="K136" i="4" s="1"/>
  <c r="I135" i="4"/>
  <c r="K135" i="4" s="1"/>
  <c r="I134" i="4"/>
  <c r="K134" i="4" s="1"/>
  <c r="I133" i="4"/>
  <c r="K133" i="4" s="1"/>
  <c r="I132" i="4"/>
  <c r="K132" i="4" s="1"/>
  <c r="I131" i="4"/>
  <c r="K131" i="4" s="1"/>
  <c r="I130" i="4"/>
  <c r="K130" i="4" s="1"/>
  <c r="I129" i="4"/>
  <c r="K129" i="4" s="1"/>
  <c r="I128" i="4"/>
  <c r="K128" i="4" s="1"/>
  <c r="I127" i="4"/>
  <c r="K127" i="4" s="1"/>
  <c r="I126" i="4"/>
  <c r="K126" i="4" s="1"/>
  <c r="I125" i="4"/>
  <c r="K125" i="4" s="1"/>
  <c r="I124" i="4"/>
  <c r="K124" i="4" s="1"/>
  <c r="I123" i="4"/>
  <c r="K123" i="4" s="1"/>
  <c r="I122" i="4"/>
  <c r="K122" i="4" s="1"/>
  <c r="I121" i="4"/>
  <c r="K121" i="4" s="1"/>
  <c r="I120" i="4"/>
  <c r="K120" i="4" s="1"/>
  <c r="I119" i="4"/>
  <c r="K119" i="4" s="1"/>
  <c r="I118" i="4"/>
  <c r="K118" i="4" s="1"/>
  <c r="I117" i="4"/>
  <c r="K117" i="4" s="1"/>
  <c r="I116" i="4"/>
  <c r="K116" i="4" s="1"/>
  <c r="I115" i="4"/>
  <c r="K115" i="4" s="1"/>
  <c r="I114" i="4"/>
  <c r="K114" i="4" s="1"/>
  <c r="I113" i="4"/>
  <c r="K113" i="4" s="1"/>
  <c r="I112" i="4"/>
  <c r="K112" i="4" s="1"/>
  <c r="I111" i="4"/>
  <c r="K111" i="4" s="1"/>
  <c r="I110" i="4"/>
  <c r="K110" i="4" s="1"/>
  <c r="I109" i="4"/>
  <c r="K109" i="4" s="1"/>
  <c r="I108" i="4"/>
  <c r="K108" i="4" s="1"/>
  <c r="I107" i="4"/>
  <c r="K107" i="4" s="1"/>
  <c r="I106" i="4"/>
  <c r="K106" i="4" s="1"/>
  <c r="I105" i="4"/>
  <c r="K105" i="4" s="1"/>
  <c r="I104" i="4"/>
  <c r="K104" i="4" s="1"/>
  <c r="I103" i="4"/>
  <c r="K103" i="4" s="1"/>
  <c r="I102" i="4"/>
  <c r="K102" i="4" s="1"/>
  <c r="I101" i="4"/>
  <c r="K101" i="4" s="1"/>
  <c r="I100" i="4"/>
  <c r="K100" i="4" s="1"/>
  <c r="I99" i="4"/>
  <c r="K99" i="4" s="1"/>
  <c r="I98" i="4"/>
  <c r="K98" i="4" s="1"/>
  <c r="I97" i="4"/>
  <c r="K97" i="4" s="1"/>
  <c r="I96" i="4"/>
  <c r="K96" i="4" s="1"/>
  <c r="I95" i="4"/>
  <c r="K95" i="4" s="1"/>
  <c r="I94" i="4"/>
  <c r="K94" i="4" s="1"/>
  <c r="I93" i="4"/>
  <c r="K93" i="4" s="1"/>
  <c r="I92" i="4"/>
  <c r="K92" i="4" s="1"/>
  <c r="I91" i="4"/>
  <c r="K91" i="4" s="1"/>
  <c r="I90" i="4"/>
  <c r="K90" i="4" s="1"/>
  <c r="I89" i="4"/>
  <c r="K89" i="4" s="1"/>
  <c r="I88" i="4"/>
  <c r="K88" i="4" s="1"/>
  <c r="I87" i="4"/>
  <c r="K87" i="4" s="1"/>
  <c r="I86" i="4"/>
  <c r="K86" i="4" s="1"/>
  <c r="I85" i="4"/>
  <c r="K85" i="4" s="1"/>
  <c r="I84" i="4"/>
  <c r="K84" i="4" s="1"/>
  <c r="I83" i="4"/>
  <c r="K83" i="4" s="1"/>
  <c r="I82" i="4"/>
  <c r="K82" i="4" s="1"/>
  <c r="I81" i="4"/>
  <c r="K81" i="4" s="1"/>
  <c r="I80" i="4"/>
  <c r="K80" i="4" s="1"/>
  <c r="I79" i="4"/>
  <c r="K79" i="4" s="1"/>
  <c r="I78" i="4"/>
  <c r="K78" i="4" s="1"/>
  <c r="I77" i="4"/>
  <c r="K77" i="4" s="1"/>
  <c r="I76" i="4"/>
  <c r="K76" i="4" s="1"/>
  <c r="I75" i="4"/>
  <c r="K75" i="4" s="1"/>
  <c r="I74" i="4"/>
  <c r="K74" i="4" s="1"/>
  <c r="I73" i="4"/>
  <c r="K73" i="4" s="1"/>
  <c r="I72" i="4"/>
  <c r="K72" i="4" s="1"/>
  <c r="I71" i="4"/>
  <c r="K71" i="4" s="1"/>
  <c r="I70" i="4"/>
  <c r="K70" i="4" s="1"/>
  <c r="I69" i="4"/>
  <c r="K69" i="4" s="1"/>
  <c r="I68" i="4"/>
  <c r="K68" i="4" s="1"/>
  <c r="I67" i="4"/>
  <c r="K67" i="4" s="1"/>
  <c r="I66" i="4"/>
  <c r="K66" i="4" s="1"/>
  <c r="I65" i="4"/>
  <c r="K65" i="4" s="1"/>
  <c r="I64" i="4"/>
  <c r="K64" i="4" s="1"/>
  <c r="I63" i="4"/>
  <c r="K63" i="4" s="1"/>
  <c r="I62" i="4"/>
  <c r="K62" i="4" s="1"/>
  <c r="I61" i="4"/>
  <c r="K61" i="4" s="1"/>
  <c r="I60" i="4"/>
  <c r="K60" i="4" s="1"/>
  <c r="I59" i="4"/>
  <c r="K59" i="4" s="1"/>
  <c r="I58" i="4"/>
  <c r="K58" i="4" s="1"/>
  <c r="I57" i="4"/>
  <c r="K57" i="4" s="1"/>
  <c r="I56" i="4"/>
  <c r="K56" i="4" s="1"/>
  <c r="I55" i="4"/>
  <c r="K55" i="4" s="1"/>
  <c r="I54" i="4"/>
  <c r="K54" i="4" s="1"/>
  <c r="I53" i="4"/>
  <c r="K53" i="4" s="1"/>
  <c r="I52" i="4"/>
  <c r="K52" i="4" s="1"/>
  <c r="I51" i="4"/>
  <c r="K51" i="4" s="1"/>
  <c r="I50" i="4"/>
  <c r="K50" i="4" s="1"/>
  <c r="I49" i="4"/>
  <c r="K49" i="4" s="1"/>
  <c r="I48" i="4"/>
  <c r="K48" i="4" s="1"/>
  <c r="I47" i="4"/>
  <c r="K47" i="4" s="1"/>
  <c r="I46" i="4"/>
  <c r="K46" i="4" s="1"/>
  <c r="I45" i="4"/>
  <c r="K45" i="4" s="1"/>
  <c r="I44" i="4"/>
  <c r="K44" i="4" s="1"/>
  <c r="I43" i="4"/>
  <c r="K43" i="4" s="1"/>
  <c r="I42" i="4"/>
  <c r="K42" i="4" s="1"/>
  <c r="I41" i="4"/>
  <c r="K41" i="4" s="1"/>
  <c r="I40" i="4"/>
  <c r="K40" i="4" s="1"/>
  <c r="I39" i="4"/>
  <c r="K39" i="4" s="1"/>
  <c r="I38" i="4"/>
  <c r="K38" i="4" s="1"/>
  <c r="I37" i="4"/>
  <c r="K37" i="4" s="1"/>
  <c r="I36" i="4"/>
  <c r="K36" i="4" s="1"/>
  <c r="I35" i="4"/>
  <c r="K35" i="4" s="1"/>
  <c r="I34" i="4"/>
  <c r="K34" i="4" s="1"/>
  <c r="I33" i="4"/>
  <c r="K33" i="4" s="1"/>
  <c r="I32" i="4"/>
  <c r="K32" i="4" s="1"/>
  <c r="I31" i="4"/>
  <c r="K31" i="4" s="1"/>
  <c r="I30" i="4"/>
  <c r="K30" i="4" s="1"/>
  <c r="I29" i="4"/>
  <c r="K29" i="4" s="1"/>
  <c r="I28" i="4"/>
  <c r="K28" i="4" s="1"/>
  <c r="I27" i="4"/>
  <c r="K27" i="4" s="1"/>
  <c r="I26" i="4"/>
  <c r="K26" i="4" s="1"/>
  <c r="I25" i="4"/>
  <c r="K25" i="4" s="1"/>
  <c r="I24" i="4"/>
  <c r="K24" i="4" s="1"/>
  <c r="I23" i="4"/>
  <c r="K23" i="4" s="1"/>
  <c r="D24" i="4"/>
  <c r="F24" i="4" s="1"/>
  <c r="D25" i="4"/>
  <c r="F25" i="4" s="1"/>
  <c r="D26" i="4"/>
  <c r="F26" i="4" s="1"/>
  <c r="D27" i="4"/>
  <c r="F27" i="4" s="1"/>
  <c r="D28" i="4"/>
  <c r="F28" i="4" s="1"/>
  <c r="D29" i="4"/>
  <c r="F29" i="4" s="1"/>
  <c r="D30" i="4"/>
  <c r="F30" i="4" s="1"/>
  <c r="D31" i="4"/>
  <c r="F31" i="4" s="1"/>
  <c r="D32" i="4"/>
  <c r="F32" i="4" s="1"/>
  <c r="D33" i="4"/>
  <c r="F33" i="4" s="1"/>
  <c r="D34" i="4"/>
  <c r="F34" i="4" s="1"/>
  <c r="D35" i="4"/>
  <c r="F35" i="4" s="1"/>
  <c r="D36" i="4"/>
  <c r="F36" i="4" s="1"/>
  <c r="D37" i="4"/>
  <c r="F37" i="4" s="1"/>
  <c r="D38" i="4"/>
  <c r="F38" i="4" s="1"/>
  <c r="D39" i="4"/>
  <c r="F39" i="4" s="1"/>
  <c r="D40" i="4"/>
  <c r="F40" i="4" s="1"/>
  <c r="D41" i="4"/>
  <c r="F41" i="4" s="1"/>
  <c r="D42" i="4"/>
  <c r="F42" i="4" s="1"/>
  <c r="D43" i="4"/>
  <c r="F43" i="4" s="1"/>
  <c r="D44" i="4"/>
  <c r="F44" i="4" s="1"/>
  <c r="D45" i="4"/>
  <c r="F45" i="4" s="1"/>
  <c r="D46" i="4"/>
  <c r="F46" i="4" s="1"/>
  <c r="D47" i="4"/>
  <c r="F47" i="4" s="1"/>
  <c r="D48" i="4"/>
  <c r="F48" i="4" s="1"/>
  <c r="D49" i="4"/>
  <c r="F49" i="4" s="1"/>
  <c r="D50" i="4"/>
  <c r="F50" i="4" s="1"/>
  <c r="D51" i="4"/>
  <c r="F51" i="4" s="1"/>
  <c r="D52" i="4"/>
  <c r="F52" i="4" s="1"/>
  <c r="D53" i="4"/>
  <c r="F53" i="4" s="1"/>
  <c r="D54" i="4"/>
  <c r="F54" i="4" s="1"/>
  <c r="D55" i="4"/>
  <c r="F55" i="4" s="1"/>
  <c r="D56" i="4"/>
  <c r="F56" i="4" s="1"/>
  <c r="D57" i="4"/>
  <c r="F57" i="4" s="1"/>
  <c r="D58" i="4"/>
  <c r="F58" i="4" s="1"/>
  <c r="D59" i="4"/>
  <c r="F59" i="4" s="1"/>
  <c r="D60" i="4"/>
  <c r="F60" i="4" s="1"/>
  <c r="D61" i="4"/>
  <c r="F61" i="4" s="1"/>
  <c r="D62" i="4"/>
  <c r="F62" i="4" s="1"/>
  <c r="D63" i="4"/>
  <c r="F63" i="4" s="1"/>
  <c r="D64" i="4"/>
  <c r="F64" i="4" s="1"/>
  <c r="D65" i="4"/>
  <c r="F65" i="4" s="1"/>
  <c r="D66" i="4"/>
  <c r="F66" i="4" s="1"/>
  <c r="D67" i="4"/>
  <c r="F67" i="4" s="1"/>
  <c r="D68" i="4"/>
  <c r="F68" i="4" s="1"/>
  <c r="D69" i="4"/>
  <c r="F69" i="4" s="1"/>
  <c r="D70" i="4"/>
  <c r="F70" i="4" s="1"/>
  <c r="D71" i="4"/>
  <c r="F71" i="4" s="1"/>
  <c r="D72" i="4"/>
  <c r="F72" i="4" s="1"/>
  <c r="D73" i="4"/>
  <c r="F73" i="4" s="1"/>
  <c r="D74" i="4"/>
  <c r="F74" i="4" s="1"/>
  <c r="D75" i="4"/>
  <c r="F75" i="4" s="1"/>
  <c r="D76" i="4"/>
  <c r="F76" i="4" s="1"/>
  <c r="D77" i="4"/>
  <c r="F77" i="4" s="1"/>
  <c r="D78" i="4"/>
  <c r="F78" i="4" s="1"/>
  <c r="D79" i="4"/>
  <c r="F79" i="4" s="1"/>
  <c r="D80" i="4"/>
  <c r="F80" i="4" s="1"/>
  <c r="D81" i="4"/>
  <c r="F81" i="4" s="1"/>
  <c r="D82" i="4"/>
  <c r="F82" i="4" s="1"/>
  <c r="D83" i="4"/>
  <c r="F83" i="4" s="1"/>
  <c r="D84" i="4"/>
  <c r="F84" i="4" s="1"/>
  <c r="D85" i="4"/>
  <c r="F85" i="4" s="1"/>
  <c r="D86" i="4"/>
  <c r="F86" i="4" s="1"/>
  <c r="D87" i="4"/>
  <c r="F87" i="4" s="1"/>
  <c r="D88" i="4"/>
  <c r="F88" i="4" s="1"/>
  <c r="D89" i="4"/>
  <c r="F89" i="4" s="1"/>
  <c r="D90" i="4"/>
  <c r="F90" i="4" s="1"/>
  <c r="D91" i="4"/>
  <c r="F91" i="4" s="1"/>
  <c r="D92" i="4"/>
  <c r="F92" i="4" s="1"/>
  <c r="D93" i="4"/>
  <c r="F93" i="4" s="1"/>
  <c r="D94" i="4"/>
  <c r="F94" i="4" s="1"/>
  <c r="D95" i="4"/>
  <c r="F95" i="4" s="1"/>
  <c r="D96" i="4"/>
  <c r="F96" i="4" s="1"/>
  <c r="D97" i="4"/>
  <c r="F97" i="4" s="1"/>
  <c r="D98" i="4"/>
  <c r="F98" i="4" s="1"/>
  <c r="D99" i="4"/>
  <c r="F99" i="4" s="1"/>
  <c r="D100" i="4"/>
  <c r="F100" i="4" s="1"/>
  <c r="D101" i="4"/>
  <c r="F101" i="4" s="1"/>
  <c r="D102" i="4"/>
  <c r="F102" i="4" s="1"/>
  <c r="D103" i="4"/>
  <c r="F103" i="4" s="1"/>
  <c r="D104" i="4"/>
  <c r="F104" i="4" s="1"/>
  <c r="D105" i="4"/>
  <c r="F105" i="4" s="1"/>
  <c r="D106" i="4"/>
  <c r="F106" i="4" s="1"/>
  <c r="D107" i="4"/>
  <c r="F107" i="4" s="1"/>
  <c r="D108" i="4"/>
  <c r="F108" i="4" s="1"/>
  <c r="D109" i="4"/>
  <c r="F109" i="4" s="1"/>
  <c r="D110" i="4"/>
  <c r="F110" i="4" s="1"/>
  <c r="D111" i="4"/>
  <c r="D112" i="4"/>
  <c r="F112" i="4" s="1"/>
  <c r="D113" i="4"/>
  <c r="F113" i="4" s="1"/>
  <c r="D114" i="4"/>
  <c r="F114" i="4" s="1"/>
  <c r="D115" i="4"/>
  <c r="F115" i="4" s="1"/>
  <c r="D116" i="4"/>
  <c r="F116" i="4" s="1"/>
  <c r="D117" i="4"/>
  <c r="F117" i="4" s="1"/>
  <c r="D118" i="4"/>
  <c r="F118" i="4" s="1"/>
  <c r="D119" i="4"/>
  <c r="F119" i="4" s="1"/>
  <c r="D120" i="4"/>
  <c r="F120" i="4" s="1"/>
  <c r="D121" i="4"/>
  <c r="F121" i="4" s="1"/>
  <c r="D122" i="4"/>
  <c r="F122" i="4" s="1"/>
  <c r="D123" i="4"/>
  <c r="F123" i="4" s="1"/>
  <c r="D124" i="4"/>
  <c r="F124" i="4" s="1"/>
  <c r="D125" i="4"/>
  <c r="F125" i="4" s="1"/>
  <c r="D126" i="4"/>
  <c r="F126" i="4" s="1"/>
  <c r="D127" i="4"/>
  <c r="F127" i="4" s="1"/>
  <c r="D128" i="4"/>
  <c r="F128" i="4" s="1"/>
  <c r="D129" i="4"/>
  <c r="F129" i="4" s="1"/>
  <c r="D130" i="4"/>
  <c r="F130" i="4" s="1"/>
  <c r="D131" i="4"/>
  <c r="F131" i="4" s="1"/>
  <c r="D132" i="4"/>
  <c r="F132" i="4" s="1"/>
  <c r="D133" i="4"/>
  <c r="F133" i="4" s="1"/>
  <c r="D134" i="4"/>
  <c r="F134" i="4" s="1"/>
  <c r="D135" i="4"/>
  <c r="F135" i="4" s="1"/>
  <c r="D136" i="4"/>
  <c r="F136" i="4" s="1"/>
  <c r="D137" i="4"/>
  <c r="F137" i="4" s="1"/>
  <c r="D138" i="4"/>
  <c r="F138" i="4" s="1"/>
  <c r="D139" i="4"/>
  <c r="F139" i="4" s="1"/>
  <c r="D140" i="4"/>
  <c r="F140" i="4" s="1"/>
  <c r="D141" i="4"/>
  <c r="F141" i="4" s="1"/>
  <c r="D142" i="4"/>
  <c r="F142" i="4" s="1"/>
  <c r="D143" i="4"/>
  <c r="F143" i="4" s="1"/>
  <c r="D144" i="4"/>
  <c r="F144" i="4" s="1"/>
  <c r="D145" i="4"/>
  <c r="F145" i="4" s="1"/>
  <c r="D146" i="4"/>
  <c r="F146" i="4" s="1"/>
  <c r="D147" i="4"/>
  <c r="F147" i="4" s="1"/>
  <c r="D148" i="4"/>
  <c r="F148" i="4" s="1"/>
  <c r="D149" i="4"/>
  <c r="F149" i="4" s="1"/>
  <c r="D150" i="4"/>
  <c r="F150" i="4" s="1"/>
  <c r="D151" i="4"/>
  <c r="F151" i="4" s="1"/>
  <c r="D152" i="4"/>
  <c r="F152" i="4" s="1"/>
  <c r="D153" i="4"/>
  <c r="F153" i="4" s="1"/>
  <c r="D154" i="4"/>
  <c r="F154" i="4" s="1"/>
  <c r="D155" i="4"/>
  <c r="F155" i="4" s="1"/>
  <c r="D156" i="4"/>
  <c r="F156" i="4" s="1"/>
  <c r="D157" i="4"/>
  <c r="F157" i="4" s="1"/>
  <c r="D158" i="4"/>
  <c r="F158" i="4" s="1"/>
  <c r="D159" i="4"/>
  <c r="F159" i="4" s="1"/>
  <c r="D160" i="4"/>
  <c r="F160" i="4" s="1"/>
  <c r="D161" i="4"/>
  <c r="F161" i="4" s="1"/>
  <c r="D162" i="4"/>
  <c r="F162" i="4" s="1"/>
  <c r="D163" i="4"/>
  <c r="F163" i="4" s="1"/>
  <c r="D164" i="4"/>
  <c r="F164" i="4" s="1"/>
  <c r="D165" i="4"/>
  <c r="F165" i="4" s="1"/>
  <c r="D166" i="4"/>
  <c r="F166" i="4" s="1"/>
  <c r="D167" i="4"/>
  <c r="F167" i="4" s="1"/>
  <c r="D168" i="4"/>
  <c r="F168" i="4" s="1"/>
  <c r="D169" i="4"/>
  <c r="F169" i="4" s="1"/>
  <c r="D170" i="4"/>
  <c r="F170" i="4" s="1"/>
  <c r="D171" i="4"/>
  <c r="F171" i="4" s="1"/>
  <c r="D172" i="4"/>
  <c r="F172" i="4" s="1"/>
  <c r="D173" i="4"/>
  <c r="F173" i="4" s="1"/>
  <c r="D174" i="4"/>
  <c r="F174" i="4" s="1"/>
  <c r="D175" i="4"/>
  <c r="F175" i="4" s="1"/>
  <c r="D176" i="4"/>
  <c r="F176" i="4" s="1"/>
  <c r="D177" i="4"/>
  <c r="F177" i="4" s="1"/>
  <c r="D178" i="4"/>
  <c r="F178" i="4" s="1"/>
  <c r="D179" i="4"/>
  <c r="F179" i="4" s="1"/>
  <c r="D180" i="4"/>
  <c r="F180" i="4" s="1"/>
  <c r="D181" i="4"/>
  <c r="F181" i="4" s="1"/>
  <c r="D182" i="4"/>
  <c r="F182" i="4" s="1"/>
  <c r="D183" i="4"/>
  <c r="F183" i="4" s="1"/>
  <c r="D184" i="4"/>
  <c r="F184" i="4" s="1"/>
  <c r="D185" i="4"/>
  <c r="F185" i="4" s="1"/>
  <c r="D186" i="4"/>
  <c r="F186" i="4" s="1"/>
  <c r="D187" i="4"/>
  <c r="F187" i="4" s="1"/>
  <c r="D188" i="4"/>
  <c r="F188" i="4" s="1"/>
  <c r="D189" i="4"/>
  <c r="F189" i="4" s="1"/>
  <c r="D190" i="4"/>
  <c r="F190" i="4" s="1"/>
  <c r="D191" i="4"/>
  <c r="F191" i="4" s="1"/>
  <c r="D192" i="4"/>
  <c r="F192" i="4" s="1"/>
  <c r="D193" i="4"/>
  <c r="F193" i="4" s="1"/>
  <c r="D194" i="4"/>
  <c r="F194" i="4" s="1"/>
  <c r="D195" i="4"/>
  <c r="F195" i="4" s="1"/>
  <c r="D196" i="4"/>
  <c r="F196" i="4" s="1"/>
  <c r="D197" i="4"/>
  <c r="F197" i="4" s="1"/>
  <c r="D198" i="4"/>
  <c r="F198" i="4" s="1"/>
  <c r="D199" i="4"/>
  <c r="F199" i="4" s="1"/>
  <c r="D200" i="4"/>
  <c r="F200" i="4" s="1"/>
  <c r="D201" i="4"/>
  <c r="F201" i="4" s="1"/>
  <c r="D202" i="4"/>
  <c r="F202" i="4" s="1"/>
  <c r="D203" i="4"/>
  <c r="F203" i="4" s="1"/>
  <c r="D204" i="4"/>
  <c r="F204" i="4" s="1"/>
  <c r="D205" i="4"/>
  <c r="F205" i="4" s="1"/>
  <c r="D206" i="4"/>
  <c r="F206" i="4" s="1"/>
  <c r="D207" i="4"/>
  <c r="F207" i="4" s="1"/>
  <c r="D208" i="4"/>
  <c r="F208" i="4" s="1"/>
  <c r="D209" i="4"/>
  <c r="F209" i="4" s="1"/>
  <c r="D210" i="4"/>
  <c r="F210" i="4" s="1"/>
  <c r="D211" i="4"/>
  <c r="F211" i="4" s="1"/>
  <c r="D212" i="4"/>
  <c r="F212" i="4" s="1"/>
  <c r="D213" i="4"/>
  <c r="F213" i="4" s="1"/>
  <c r="D214" i="4"/>
  <c r="F214" i="4" s="1"/>
  <c r="D215" i="4"/>
  <c r="F215" i="4" s="1"/>
  <c r="D216" i="4"/>
  <c r="F216" i="4" s="1"/>
  <c r="D217" i="4"/>
  <c r="F217" i="4" s="1"/>
  <c r="D218" i="4"/>
  <c r="F218" i="4" s="1"/>
  <c r="D219" i="4"/>
  <c r="F219" i="4" s="1"/>
  <c r="D220" i="4"/>
  <c r="F220" i="4" s="1"/>
  <c r="D221" i="4"/>
  <c r="F221" i="4" s="1"/>
  <c r="D222" i="4"/>
  <c r="F222" i="4" s="1"/>
  <c r="D23" i="4"/>
  <c r="H6" i="4" l="1"/>
  <c r="M9" i="4"/>
  <c r="R6" i="4"/>
  <c r="C9" i="4"/>
  <c r="C6" i="4"/>
  <c r="D20" i="4"/>
  <c r="K19" i="4"/>
  <c r="U21" i="4"/>
  <c r="P20" i="4"/>
  <c r="P19" i="4"/>
  <c r="P21" i="4"/>
  <c r="K20" i="4"/>
  <c r="D21" i="4"/>
  <c r="C8" i="4" s="1"/>
  <c r="S20" i="4"/>
  <c r="S21" i="4"/>
  <c r="R8" i="4" s="1"/>
  <c r="K21" i="4"/>
  <c r="N20" i="4"/>
  <c r="U19" i="4"/>
  <c r="I19" i="4"/>
  <c r="N19" i="4"/>
  <c r="N21" i="4"/>
  <c r="M8" i="4" s="1"/>
  <c r="U20" i="4"/>
  <c r="I20" i="4"/>
  <c r="D19" i="4"/>
  <c r="I21" i="4"/>
  <c r="H8" i="4" s="1"/>
  <c r="S19" i="4"/>
  <c r="F23" i="4"/>
  <c r="F111" i="4"/>
  <c r="H12" i="4" l="1"/>
  <c r="H11" i="4"/>
  <c r="H13" i="4"/>
  <c r="R13" i="4"/>
  <c r="R12" i="4"/>
  <c r="R11" i="4"/>
  <c r="M13" i="4"/>
  <c r="M12" i="4"/>
  <c r="M15" i="4" s="1"/>
  <c r="M11" i="4"/>
  <c r="F21" i="4"/>
  <c r="F19" i="4"/>
  <c r="C12" i="4" s="1"/>
  <c r="F20" i="4"/>
  <c r="R15" i="4" l="1"/>
  <c r="H15" i="4"/>
  <c r="C11" i="4"/>
  <c r="C13" i="4"/>
  <c r="C15" i="4" l="1"/>
</calcChain>
</file>

<file path=xl/sharedStrings.xml><?xml version="1.0" encoding="utf-8"?>
<sst xmlns="http://schemas.openxmlformats.org/spreadsheetml/2006/main" count="48" uniqueCount="30">
  <si>
    <t>x^2</t>
  </si>
  <si>
    <t>x</t>
  </si>
  <si>
    <t>Input Voltage</t>
  </si>
  <si>
    <t>Output intensity</t>
  </si>
  <si>
    <t>V_oc</t>
  </si>
  <si>
    <t>I_sc</t>
  </si>
  <si>
    <t>Temp</t>
  </si>
  <si>
    <t>Voltage</t>
  </si>
  <si>
    <t>Solar Cell Voltage</t>
  </si>
  <si>
    <t>Solar Cell Current</t>
  </si>
  <si>
    <t>Solar Cell Time</t>
  </si>
  <si>
    <t>DARK</t>
  </si>
  <si>
    <t>30V</t>
  </si>
  <si>
    <t>60V</t>
  </si>
  <si>
    <t>90V</t>
  </si>
  <si>
    <t>V_oc (I=0)</t>
  </si>
  <si>
    <t>I_sc (V=0)</t>
  </si>
  <si>
    <t>R_sh</t>
  </si>
  <si>
    <t>R_sc</t>
  </si>
  <si>
    <t>Solar Cell Power</t>
  </si>
  <si>
    <t>Solar Current neg</t>
  </si>
  <si>
    <t>Max Row</t>
  </si>
  <si>
    <t>Closest to zero Row</t>
  </si>
  <si>
    <t>Max Power</t>
  </si>
  <si>
    <t>I @ Max Power</t>
  </si>
  <si>
    <t>V @ Max Power</t>
  </si>
  <si>
    <t>FF</t>
  </si>
  <si>
    <t>Size (m^2)</t>
  </si>
  <si>
    <t>Light Intensity W</t>
  </si>
  <si>
    <t>Efficency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</si>
</sst>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"/>
    <numFmt numFmtId="168" formatCode="0.00000"/>
    <numFmt numFmtId="170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70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CA"/>
              <a:t>Lamp Intensity vs Lamp Input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0.13254369156203921"/>
                  <c:y val="-0.124854356440739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Intensity!$A$2:$A$14</c:f>
              <c:numCache>
                <c:formatCode>General</c:formatCode>
                <c:ptCount val="13"/>
                <c:pt idx="0">
                  <c:v>120</c:v>
                </c:pt>
                <c:pt idx="1">
                  <c:v>110</c:v>
                </c:pt>
                <c:pt idx="2">
                  <c:v>100</c:v>
                </c:pt>
                <c:pt idx="3">
                  <c:v>90</c:v>
                </c:pt>
                <c:pt idx="4">
                  <c:v>80</c:v>
                </c:pt>
                <c:pt idx="5">
                  <c:v>70</c:v>
                </c:pt>
                <c:pt idx="6">
                  <c:v>60</c:v>
                </c:pt>
                <c:pt idx="7">
                  <c:v>50</c:v>
                </c:pt>
                <c:pt idx="8">
                  <c:v>40</c:v>
                </c:pt>
                <c:pt idx="9">
                  <c:v>30</c:v>
                </c:pt>
                <c:pt idx="10">
                  <c:v>20</c:v>
                </c:pt>
                <c:pt idx="11">
                  <c:v>10</c:v>
                </c:pt>
              </c:numCache>
            </c:numRef>
          </c:xVal>
          <c:yVal>
            <c:numRef>
              <c:f>Intensity!$B$2:$B$14</c:f>
              <c:numCache>
                <c:formatCode>General</c:formatCode>
                <c:ptCount val="13"/>
                <c:pt idx="0">
                  <c:v>446</c:v>
                </c:pt>
                <c:pt idx="1">
                  <c:v>363</c:v>
                </c:pt>
                <c:pt idx="2">
                  <c:v>285</c:v>
                </c:pt>
                <c:pt idx="3">
                  <c:v>220</c:v>
                </c:pt>
                <c:pt idx="4">
                  <c:v>159</c:v>
                </c:pt>
                <c:pt idx="5">
                  <c:v>109</c:v>
                </c:pt>
                <c:pt idx="6">
                  <c:v>68</c:v>
                </c:pt>
                <c:pt idx="7">
                  <c:v>37</c:v>
                </c:pt>
                <c:pt idx="8">
                  <c:v>16</c:v>
                </c:pt>
                <c:pt idx="9">
                  <c:v>6.4</c:v>
                </c:pt>
                <c:pt idx="10">
                  <c:v>1.7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9E-40F9-A246-C120251C7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072520"/>
        <c:axId val="470072848"/>
      </c:scatterChart>
      <c:valAx>
        <c:axId val="47007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Lamp Input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72848"/>
        <c:crosses val="autoZero"/>
        <c:crossBetween val="midCat"/>
      </c:valAx>
      <c:valAx>
        <c:axId val="4700728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Light Intensity </a:t>
                </a:r>
                <a:r>
                  <a:rPr lang="en-CA" cap="none" baseline="0"/>
                  <a:t>(W/m</a:t>
                </a:r>
                <a:r>
                  <a:rPr lang="en-CA" sz="900" b="0" i="0" u="none" strike="noStrike" cap="all" baseline="30000">
                    <a:effectLst/>
                  </a:rPr>
                  <a:t>2</a:t>
                </a:r>
                <a:r>
                  <a:rPr lang="en-CA" sz="900" b="0" i="0" u="none" strike="noStrike" cap="all" baseline="0">
                    <a:effectLst/>
                  </a:rPr>
                  <a:t>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72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Open Circuit Voltage vs Light Intensity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'V&amp;I Intensity'!$C$1</c:f>
              <c:strCache>
                <c:ptCount val="1"/>
                <c:pt idx="0">
                  <c:v>V_oc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6">
                    <a:alpha val="60000"/>
                  </a:schemeClr>
                </a:solidFill>
              </a:ln>
              <a:effectLst/>
            </c:spPr>
          </c:marker>
          <c:xVal>
            <c:numRef>
              <c:f>'V&amp;I Intensity'!$B$2:$B$13</c:f>
              <c:numCache>
                <c:formatCode>General</c:formatCode>
                <c:ptCount val="12"/>
                <c:pt idx="0">
                  <c:v>446</c:v>
                </c:pt>
                <c:pt idx="1">
                  <c:v>363</c:v>
                </c:pt>
                <c:pt idx="2">
                  <c:v>285</c:v>
                </c:pt>
                <c:pt idx="3">
                  <c:v>220</c:v>
                </c:pt>
                <c:pt idx="4">
                  <c:v>159</c:v>
                </c:pt>
                <c:pt idx="5">
                  <c:v>109</c:v>
                </c:pt>
                <c:pt idx="6">
                  <c:v>68</c:v>
                </c:pt>
                <c:pt idx="7">
                  <c:v>37</c:v>
                </c:pt>
                <c:pt idx="8">
                  <c:v>16</c:v>
                </c:pt>
                <c:pt idx="9">
                  <c:v>6.4</c:v>
                </c:pt>
                <c:pt idx="10">
                  <c:v>1.7</c:v>
                </c:pt>
                <c:pt idx="11">
                  <c:v>1</c:v>
                </c:pt>
              </c:numCache>
            </c:numRef>
          </c:xVal>
          <c:yVal>
            <c:numRef>
              <c:f>'V&amp;I Intensity'!$C$2:$C$13</c:f>
              <c:numCache>
                <c:formatCode>General</c:formatCode>
                <c:ptCount val="12"/>
                <c:pt idx="0">
                  <c:v>2.42</c:v>
                </c:pt>
                <c:pt idx="1">
                  <c:v>2.38</c:v>
                </c:pt>
                <c:pt idx="2">
                  <c:v>2.34</c:v>
                </c:pt>
                <c:pt idx="3">
                  <c:v>2.2999999999999998</c:v>
                </c:pt>
                <c:pt idx="4">
                  <c:v>2.2400000000000002</c:v>
                </c:pt>
                <c:pt idx="5">
                  <c:v>2.1800000000000002</c:v>
                </c:pt>
                <c:pt idx="6">
                  <c:v>2.11</c:v>
                </c:pt>
                <c:pt idx="7">
                  <c:v>2.04</c:v>
                </c:pt>
                <c:pt idx="8">
                  <c:v>1.98</c:v>
                </c:pt>
                <c:pt idx="9">
                  <c:v>1.95</c:v>
                </c:pt>
                <c:pt idx="10">
                  <c:v>1.9419999999999999</c:v>
                </c:pt>
                <c:pt idx="11">
                  <c:v>1.946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07-43A7-86FA-EB0E559A0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310032"/>
        <c:axId val="481307408"/>
      </c:scatterChart>
      <c:valAx>
        <c:axId val="48131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Light Intensity </a:t>
                </a:r>
                <a:r>
                  <a:rPr lang="en-CA" cap="none" baseline="0"/>
                  <a:t>(W/m</a:t>
                </a:r>
                <a:r>
                  <a:rPr lang="en-CA" cap="none" baseline="30000"/>
                  <a:t>2</a:t>
                </a:r>
                <a:r>
                  <a:rPr lang="en-CA" cap="none" baseline="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307408"/>
        <c:crosses val="autoZero"/>
        <c:crossBetween val="midCat"/>
      </c:valAx>
      <c:valAx>
        <c:axId val="481307408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Open Circuit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31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Short Circuit Current vs Light Intensity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'V&amp;I Intensity'!$D$1</c:f>
              <c:strCache>
                <c:ptCount val="1"/>
                <c:pt idx="0">
                  <c:v>I_sc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alpha val="60000"/>
                  </a:schemeClr>
                </a:solidFill>
              </a:ln>
              <a:effectLst/>
            </c:spPr>
          </c:marker>
          <c:xVal>
            <c:numRef>
              <c:f>'V&amp;I Intensity'!$B$2:$B$13</c:f>
              <c:numCache>
                <c:formatCode>General</c:formatCode>
                <c:ptCount val="12"/>
                <c:pt idx="0">
                  <c:v>446</c:v>
                </c:pt>
                <c:pt idx="1">
                  <c:v>363</c:v>
                </c:pt>
                <c:pt idx="2">
                  <c:v>285</c:v>
                </c:pt>
                <c:pt idx="3">
                  <c:v>220</c:v>
                </c:pt>
                <c:pt idx="4">
                  <c:v>159</c:v>
                </c:pt>
                <c:pt idx="5">
                  <c:v>109</c:v>
                </c:pt>
                <c:pt idx="6">
                  <c:v>68</c:v>
                </c:pt>
                <c:pt idx="7">
                  <c:v>37</c:v>
                </c:pt>
                <c:pt idx="8">
                  <c:v>16</c:v>
                </c:pt>
                <c:pt idx="9">
                  <c:v>6.4</c:v>
                </c:pt>
                <c:pt idx="10">
                  <c:v>1.7</c:v>
                </c:pt>
                <c:pt idx="11">
                  <c:v>1</c:v>
                </c:pt>
              </c:numCache>
            </c:numRef>
          </c:xVal>
          <c:yVal>
            <c:numRef>
              <c:f>'V&amp;I Intensity'!$D$2:$D$13</c:f>
              <c:numCache>
                <c:formatCode>General</c:formatCode>
                <c:ptCount val="12"/>
                <c:pt idx="0">
                  <c:v>5.94E-3</c:v>
                </c:pt>
                <c:pt idx="1">
                  <c:v>4.4900000000000001E-3</c:v>
                </c:pt>
                <c:pt idx="2">
                  <c:v>3.3500000000000001E-3</c:v>
                </c:pt>
                <c:pt idx="3">
                  <c:v>2.2899999999999999E-3</c:v>
                </c:pt>
                <c:pt idx="4">
                  <c:v>1.5399999999999999E-3</c:v>
                </c:pt>
                <c:pt idx="5">
                  <c:v>9.3000000000000005E-4</c:v>
                </c:pt>
                <c:pt idx="6">
                  <c:v>5.5999999999999995E-4</c:v>
                </c:pt>
                <c:pt idx="7">
                  <c:v>3.6000000000000002E-4</c:v>
                </c:pt>
                <c:pt idx="8">
                  <c:v>2.5999999999999998E-4</c:v>
                </c:pt>
                <c:pt idx="9">
                  <c:v>2.1000000000000001E-4</c:v>
                </c:pt>
                <c:pt idx="10">
                  <c:v>2.1000000000000001E-4</c:v>
                </c:pt>
                <c:pt idx="11">
                  <c:v>2.1000000000000001E-4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01-4CF0-B9FE-9B955B59C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846248"/>
        <c:axId val="587847232"/>
      </c:scatterChart>
      <c:valAx>
        <c:axId val="587846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Light Intensity </a:t>
                </a:r>
                <a:r>
                  <a:rPr lang="en-CA" cap="none" baseline="0"/>
                  <a:t>(W/</a:t>
                </a:r>
                <a:r>
                  <a:rPr lang="en-CA" cap="none" baseline="0">
                    <a:effectLst/>
                  </a:rPr>
                  <a:t>m</a:t>
                </a:r>
                <a:r>
                  <a:rPr lang="en-CA" cap="none" baseline="30000">
                    <a:effectLst/>
                  </a:rPr>
                  <a:t>2</a:t>
                </a:r>
                <a:r>
                  <a:rPr lang="en-CA" baseline="0">
                    <a:effectLst/>
                  </a:rPr>
                  <a:t>)</a:t>
                </a:r>
                <a:endParaRPr lang="en-CA" cap="none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847232"/>
        <c:crosses val="autoZero"/>
        <c:crossBetween val="midCat"/>
      </c:valAx>
      <c:valAx>
        <c:axId val="58784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Short Circuit 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846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Open Circuit Voltage compared with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Temperature!$B$1</c:f>
              <c:strCache>
                <c:ptCount val="1"/>
                <c:pt idx="0">
                  <c:v>Voltage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Temperature!$A$2:$A$14</c:f>
              <c:numCache>
                <c:formatCode>General</c:formatCode>
                <c:ptCount val="13"/>
                <c:pt idx="0">
                  <c:v>24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61.2</c:v>
                </c:pt>
                <c:pt idx="8">
                  <c:v>65</c:v>
                </c:pt>
                <c:pt idx="9">
                  <c:v>69.599999999999994</c:v>
                </c:pt>
                <c:pt idx="10">
                  <c:v>75.099999999999994</c:v>
                </c:pt>
                <c:pt idx="11">
                  <c:v>80</c:v>
                </c:pt>
              </c:numCache>
            </c:numRef>
          </c:xVal>
          <c:yVal>
            <c:numRef>
              <c:f>Temperature!$B$2:$B$14</c:f>
              <c:numCache>
                <c:formatCode>General</c:formatCode>
                <c:ptCount val="13"/>
                <c:pt idx="0">
                  <c:v>1.9059999999999999</c:v>
                </c:pt>
                <c:pt idx="1">
                  <c:v>1.8859999999999999</c:v>
                </c:pt>
                <c:pt idx="2">
                  <c:v>1.9179999999999999</c:v>
                </c:pt>
                <c:pt idx="3">
                  <c:v>1.8720000000000001</c:v>
                </c:pt>
                <c:pt idx="4">
                  <c:v>1.839</c:v>
                </c:pt>
                <c:pt idx="5">
                  <c:v>1.841</c:v>
                </c:pt>
                <c:pt idx="6">
                  <c:v>1.78</c:v>
                </c:pt>
                <c:pt idx="7">
                  <c:v>1.752</c:v>
                </c:pt>
                <c:pt idx="8">
                  <c:v>1.71</c:v>
                </c:pt>
                <c:pt idx="9">
                  <c:v>1.6879999999999999</c:v>
                </c:pt>
                <c:pt idx="10">
                  <c:v>1.631</c:v>
                </c:pt>
                <c:pt idx="11">
                  <c:v>1.571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C3-4FC1-8842-D99693142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071536"/>
        <c:axId val="477034648"/>
      </c:scatterChart>
      <c:valAx>
        <c:axId val="470071536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34648"/>
        <c:crosses val="autoZero"/>
        <c:crossBetween val="midCat"/>
      </c:valAx>
      <c:valAx>
        <c:axId val="477034648"/>
        <c:scaling>
          <c:orientation val="minMax"/>
          <c:min val="1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Open Circuit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7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Solar</a:t>
            </a:r>
            <a:r>
              <a:rPr lang="en-CA" baseline="0"/>
              <a:t> Panel Current vs Voltage for Different Illuminations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dark</c:v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'I-V curves'!$B$23:$B$222</c:f>
              <c:numCache>
                <c:formatCode>0.00E+00</c:formatCode>
                <c:ptCount val="200"/>
                <c:pt idx="0">
                  <c:v>-2</c:v>
                </c:pt>
                <c:pt idx="1">
                  <c:v>-1.97739</c:v>
                </c:pt>
                <c:pt idx="2">
                  <c:v>-1.9547699999999999</c:v>
                </c:pt>
                <c:pt idx="3">
                  <c:v>-1.9321600000000001</c:v>
                </c:pt>
                <c:pt idx="4">
                  <c:v>-1.9095500000000001</c:v>
                </c:pt>
                <c:pt idx="5">
                  <c:v>-1.88693</c:v>
                </c:pt>
                <c:pt idx="6">
                  <c:v>-1.86432</c:v>
                </c:pt>
                <c:pt idx="7">
                  <c:v>-1.84171</c:v>
                </c:pt>
                <c:pt idx="8">
                  <c:v>-1.8190999999999999</c:v>
                </c:pt>
                <c:pt idx="9">
                  <c:v>-1.7964800000000001</c:v>
                </c:pt>
                <c:pt idx="10">
                  <c:v>-1.7738700000000001</c:v>
                </c:pt>
                <c:pt idx="11">
                  <c:v>-1.75126</c:v>
                </c:pt>
                <c:pt idx="12">
                  <c:v>-1.72864</c:v>
                </c:pt>
                <c:pt idx="13">
                  <c:v>-1.7060299999999999</c:v>
                </c:pt>
                <c:pt idx="14">
                  <c:v>-1.6834199999999999</c:v>
                </c:pt>
                <c:pt idx="15">
                  <c:v>-1.6608000000000001</c:v>
                </c:pt>
                <c:pt idx="16">
                  <c:v>-1.63819</c:v>
                </c:pt>
                <c:pt idx="17">
                  <c:v>-1.61558</c:v>
                </c:pt>
                <c:pt idx="18">
                  <c:v>-1.5929599999999999</c:v>
                </c:pt>
                <c:pt idx="19">
                  <c:v>-1.5703499999999999</c:v>
                </c:pt>
                <c:pt idx="20">
                  <c:v>-1.5477399999999999</c:v>
                </c:pt>
                <c:pt idx="21">
                  <c:v>-1.5251300000000001</c:v>
                </c:pt>
                <c:pt idx="22">
                  <c:v>-1.50251</c:v>
                </c:pt>
                <c:pt idx="23">
                  <c:v>-1.4799</c:v>
                </c:pt>
                <c:pt idx="24">
                  <c:v>-1.45729</c:v>
                </c:pt>
                <c:pt idx="25">
                  <c:v>-1.4346699999999999</c:v>
                </c:pt>
                <c:pt idx="26">
                  <c:v>-1.4120600000000001</c:v>
                </c:pt>
                <c:pt idx="27">
                  <c:v>-1.3894500000000001</c:v>
                </c:pt>
                <c:pt idx="28">
                  <c:v>-1.36683</c:v>
                </c:pt>
                <c:pt idx="29">
                  <c:v>-1.34422</c:v>
                </c:pt>
                <c:pt idx="30">
                  <c:v>-1.32161</c:v>
                </c:pt>
                <c:pt idx="31">
                  <c:v>-1.2989900000000001</c:v>
                </c:pt>
                <c:pt idx="32">
                  <c:v>-1.2763800000000001</c:v>
                </c:pt>
                <c:pt idx="33">
                  <c:v>-1.2537700000000001</c:v>
                </c:pt>
                <c:pt idx="34">
                  <c:v>-1.23116</c:v>
                </c:pt>
                <c:pt idx="35">
                  <c:v>-1.2085399999999999</c:v>
                </c:pt>
                <c:pt idx="36">
                  <c:v>-1.1859299999999999</c:v>
                </c:pt>
                <c:pt idx="37">
                  <c:v>-1.1633199999999999</c:v>
                </c:pt>
                <c:pt idx="38">
                  <c:v>-1.1407</c:v>
                </c:pt>
                <c:pt idx="39">
                  <c:v>-1.11809</c:v>
                </c:pt>
                <c:pt idx="40">
                  <c:v>-1.09548</c:v>
                </c:pt>
                <c:pt idx="41">
                  <c:v>-1.0728599999999999</c:v>
                </c:pt>
                <c:pt idx="42">
                  <c:v>-1.0502499999999999</c:v>
                </c:pt>
                <c:pt idx="43">
                  <c:v>-1.0276400000000001</c:v>
                </c:pt>
                <c:pt idx="44">
                  <c:v>-1.0050300000000001</c:v>
                </c:pt>
                <c:pt idx="45">
                  <c:v>-0.98241000000000001</c:v>
                </c:pt>
                <c:pt idx="46">
                  <c:v>-0.95979999999999999</c:v>
                </c:pt>
                <c:pt idx="47">
                  <c:v>-0.93718999999999997</c:v>
                </c:pt>
                <c:pt idx="48">
                  <c:v>-0.91456999999999999</c:v>
                </c:pt>
                <c:pt idx="49">
                  <c:v>-0.89195999999999998</c:v>
                </c:pt>
                <c:pt idx="50">
                  <c:v>-0.86934999999999996</c:v>
                </c:pt>
                <c:pt idx="51">
                  <c:v>-0.84672999999999998</c:v>
                </c:pt>
                <c:pt idx="52">
                  <c:v>-0.82411999999999996</c:v>
                </c:pt>
                <c:pt idx="53">
                  <c:v>-0.80150999999999994</c:v>
                </c:pt>
                <c:pt idx="54">
                  <c:v>-0.77888999999999997</c:v>
                </c:pt>
                <c:pt idx="55">
                  <c:v>-0.75627999999999995</c:v>
                </c:pt>
                <c:pt idx="56">
                  <c:v>-0.73367000000000004</c:v>
                </c:pt>
                <c:pt idx="57">
                  <c:v>-0.71106000000000003</c:v>
                </c:pt>
                <c:pt idx="58">
                  <c:v>-0.68844000000000005</c:v>
                </c:pt>
                <c:pt idx="59">
                  <c:v>-0.66583000000000003</c:v>
                </c:pt>
                <c:pt idx="60">
                  <c:v>-0.64322000000000001</c:v>
                </c:pt>
                <c:pt idx="61">
                  <c:v>-0.62060000000000004</c:v>
                </c:pt>
                <c:pt idx="62">
                  <c:v>-0.59799000000000002</c:v>
                </c:pt>
                <c:pt idx="63">
                  <c:v>-0.57538</c:v>
                </c:pt>
                <c:pt idx="64">
                  <c:v>-0.55276000000000003</c:v>
                </c:pt>
                <c:pt idx="65">
                  <c:v>-0.53015000000000001</c:v>
                </c:pt>
                <c:pt idx="66">
                  <c:v>-0.50753999999999999</c:v>
                </c:pt>
                <c:pt idx="67">
                  <c:v>-0.48492000000000002</c:v>
                </c:pt>
                <c:pt idx="68">
                  <c:v>-0.46231</c:v>
                </c:pt>
                <c:pt idx="69">
                  <c:v>-0.43969999999999998</c:v>
                </c:pt>
                <c:pt idx="70">
                  <c:v>-0.41709000000000002</c:v>
                </c:pt>
                <c:pt idx="71">
                  <c:v>-0.39446999999999999</c:v>
                </c:pt>
                <c:pt idx="72">
                  <c:v>-0.37186000000000002</c:v>
                </c:pt>
                <c:pt idx="73">
                  <c:v>-0.34925</c:v>
                </c:pt>
                <c:pt idx="74">
                  <c:v>-0.32662999999999998</c:v>
                </c:pt>
                <c:pt idx="75">
                  <c:v>-0.30402000000000001</c:v>
                </c:pt>
                <c:pt idx="76">
                  <c:v>-0.28140999999999999</c:v>
                </c:pt>
                <c:pt idx="77">
                  <c:v>-0.25879000000000002</c:v>
                </c:pt>
                <c:pt idx="78">
                  <c:v>-0.23618</c:v>
                </c:pt>
                <c:pt idx="79">
                  <c:v>-0.21357000000000001</c:v>
                </c:pt>
                <c:pt idx="80">
                  <c:v>-0.19095500000000001</c:v>
                </c:pt>
                <c:pt idx="81">
                  <c:v>-0.16834180000000001</c:v>
                </c:pt>
                <c:pt idx="82">
                  <c:v>-0.14572889999999999</c:v>
                </c:pt>
                <c:pt idx="83">
                  <c:v>-0.1231158</c:v>
                </c:pt>
                <c:pt idx="84">
                  <c:v>-0.1005028</c:v>
                </c:pt>
                <c:pt idx="85">
                  <c:v>-7.7888799999999994E-2</c:v>
                </c:pt>
                <c:pt idx="86">
                  <c:v>-5.52758E-2</c:v>
                </c:pt>
                <c:pt idx="87">
                  <c:v>-3.2662799999999999E-2</c:v>
                </c:pt>
                <c:pt idx="88">
                  <c:v>-1.0049799999999999E-2</c:v>
                </c:pt>
                <c:pt idx="89">
                  <c:v>1.25632E-2</c:v>
                </c:pt>
                <c:pt idx="90">
                  <c:v>3.5176199999999998E-2</c:v>
                </c:pt>
                <c:pt idx="91">
                  <c:v>5.7789100000000003E-2</c:v>
                </c:pt>
                <c:pt idx="92">
                  <c:v>8.0402199999999993E-2</c:v>
                </c:pt>
                <c:pt idx="93">
                  <c:v>0.1030152</c:v>
                </c:pt>
                <c:pt idx="94">
                  <c:v>0.1256282</c:v>
                </c:pt>
                <c:pt idx="95">
                  <c:v>0.14824119999999999</c:v>
                </c:pt>
                <c:pt idx="96">
                  <c:v>0.17085420000000001</c:v>
                </c:pt>
                <c:pt idx="97">
                  <c:v>0.19346720000000001</c:v>
                </c:pt>
                <c:pt idx="98">
                  <c:v>0.21607999999999999</c:v>
                </c:pt>
                <c:pt idx="99">
                  <c:v>0.23869000000000001</c:v>
                </c:pt>
                <c:pt idx="100">
                  <c:v>0.26130999999999999</c:v>
                </c:pt>
                <c:pt idx="101">
                  <c:v>0.28392000000000001</c:v>
                </c:pt>
                <c:pt idx="102">
                  <c:v>0.30653000000000002</c:v>
                </c:pt>
                <c:pt idx="103">
                  <c:v>0.32915</c:v>
                </c:pt>
                <c:pt idx="104">
                  <c:v>0.35176000000000002</c:v>
                </c:pt>
                <c:pt idx="105">
                  <c:v>0.37436999999999998</c:v>
                </c:pt>
                <c:pt idx="106">
                  <c:v>0.39698</c:v>
                </c:pt>
                <c:pt idx="107">
                  <c:v>0.41959999999999997</c:v>
                </c:pt>
                <c:pt idx="108">
                  <c:v>0.44220999999999999</c:v>
                </c:pt>
                <c:pt idx="109">
                  <c:v>0.46482000000000001</c:v>
                </c:pt>
                <c:pt idx="110">
                  <c:v>0.48743999999999998</c:v>
                </c:pt>
                <c:pt idx="111">
                  <c:v>0.51005</c:v>
                </c:pt>
                <c:pt idx="112">
                  <c:v>0.53266000000000002</c:v>
                </c:pt>
                <c:pt idx="113">
                  <c:v>0.55528</c:v>
                </c:pt>
                <c:pt idx="114">
                  <c:v>0.57789000000000001</c:v>
                </c:pt>
                <c:pt idx="115">
                  <c:v>0.60050000000000003</c:v>
                </c:pt>
                <c:pt idx="116">
                  <c:v>0.62312000000000001</c:v>
                </c:pt>
                <c:pt idx="117">
                  <c:v>0.64573000000000003</c:v>
                </c:pt>
                <c:pt idx="118">
                  <c:v>0.66834000000000005</c:v>
                </c:pt>
                <c:pt idx="119">
                  <c:v>0.69094999999999995</c:v>
                </c:pt>
                <c:pt idx="120">
                  <c:v>0.71357000000000004</c:v>
                </c:pt>
                <c:pt idx="121">
                  <c:v>0.73617999999999995</c:v>
                </c:pt>
                <c:pt idx="122">
                  <c:v>0.75878999999999996</c:v>
                </c:pt>
                <c:pt idx="123">
                  <c:v>0.78141000000000005</c:v>
                </c:pt>
                <c:pt idx="124">
                  <c:v>0.80401999999999996</c:v>
                </c:pt>
                <c:pt idx="125">
                  <c:v>0.82662999999999998</c:v>
                </c:pt>
                <c:pt idx="126">
                  <c:v>0.84924999999999995</c:v>
                </c:pt>
                <c:pt idx="127">
                  <c:v>0.87185999999999997</c:v>
                </c:pt>
                <c:pt idx="128">
                  <c:v>0.89446999999999999</c:v>
                </c:pt>
                <c:pt idx="129">
                  <c:v>0.91708999999999996</c:v>
                </c:pt>
                <c:pt idx="130">
                  <c:v>0.93969999999999998</c:v>
                </c:pt>
                <c:pt idx="131">
                  <c:v>0.96231</c:v>
                </c:pt>
                <c:pt idx="132">
                  <c:v>0.98492000000000002</c:v>
                </c:pt>
                <c:pt idx="133">
                  <c:v>1.0075400000000001</c:v>
                </c:pt>
                <c:pt idx="134">
                  <c:v>1.0301499999999999</c:v>
                </c:pt>
                <c:pt idx="135">
                  <c:v>1.0527599999999999</c:v>
                </c:pt>
                <c:pt idx="136">
                  <c:v>1.07538</c:v>
                </c:pt>
                <c:pt idx="137">
                  <c:v>1.09799</c:v>
                </c:pt>
                <c:pt idx="138">
                  <c:v>1.1206</c:v>
                </c:pt>
                <c:pt idx="139">
                  <c:v>1.1432199999999999</c:v>
                </c:pt>
                <c:pt idx="140">
                  <c:v>1.1658299999999999</c:v>
                </c:pt>
                <c:pt idx="141">
                  <c:v>1.1884399999999999</c:v>
                </c:pt>
                <c:pt idx="142">
                  <c:v>1.21106</c:v>
                </c:pt>
                <c:pt idx="143">
                  <c:v>1.23367</c:v>
                </c:pt>
                <c:pt idx="144" formatCode="General">
                  <c:v>1.2562800000000001</c:v>
                </c:pt>
                <c:pt idx="145">
                  <c:v>1.2788900000000001</c:v>
                </c:pt>
                <c:pt idx="146">
                  <c:v>1.3015099999999999</c:v>
                </c:pt>
                <c:pt idx="147">
                  <c:v>1.32412</c:v>
                </c:pt>
                <c:pt idx="148">
                  <c:v>1.34673</c:v>
                </c:pt>
                <c:pt idx="149">
                  <c:v>1.3693500000000001</c:v>
                </c:pt>
                <c:pt idx="150">
                  <c:v>1.3919600000000001</c:v>
                </c:pt>
                <c:pt idx="151">
                  <c:v>1.4145700000000001</c:v>
                </c:pt>
                <c:pt idx="152">
                  <c:v>1.43719</c:v>
                </c:pt>
                <c:pt idx="153">
                  <c:v>1.4598</c:v>
                </c:pt>
                <c:pt idx="154">
                  <c:v>1.48241</c:v>
                </c:pt>
                <c:pt idx="155">
                  <c:v>1.5050300000000001</c:v>
                </c:pt>
                <c:pt idx="156">
                  <c:v>1.5276400000000001</c:v>
                </c:pt>
                <c:pt idx="157">
                  <c:v>1.5502499999999999</c:v>
                </c:pt>
                <c:pt idx="158">
                  <c:v>1.5728599999999999</c:v>
                </c:pt>
                <c:pt idx="159">
                  <c:v>1.59548</c:v>
                </c:pt>
                <c:pt idx="160">
                  <c:v>1.61809</c:v>
                </c:pt>
                <c:pt idx="161">
                  <c:v>1.6407</c:v>
                </c:pt>
                <c:pt idx="162">
                  <c:v>1.6633199999999999</c:v>
                </c:pt>
                <c:pt idx="163">
                  <c:v>1.6859299999999999</c:v>
                </c:pt>
                <c:pt idx="164">
                  <c:v>1.7085399999999999</c:v>
                </c:pt>
                <c:pt idx="165">
                  <c:v>1.73116</c:v>
                </c:pt>
                <c:pt idx="166">
                  <c:v>1.7537700000000001</c:v>
                </c:pt>
                <c:pt idx="167">
                  <c:v>1.7763800000000001</c:v>
                </c:pt>
                <c:pt idx="168">
                  <c:v>1.7989900000000001</c:v>
                </c:pt>
                <c:pt idx="169">
                  <c:v>1.82161</c:v>
                </c:pt>
                <c:pt idx="170">
                  <c:v>1.84422</c:v>
                </c:pt>
                <c:pt idx="171">
                  <c:v>1.86683</c:v>
                </c:pt>
                <c:pt idx="172">
                  <c:v>1.8894500000000001</c:v>
                </c:pt>
                <c:pt idx="173">
                  <c:v>1.9120600000000001</c:v>
                </c:pt>
                <c:pt idx="174">
                  <c:v>1.9346699999999999</c:v>
                </c:pt>
                <c:pt idx="175">
                  <c:v>1.95729</c:v>
                </c:pt>
                <c:pt idx="176">
                  <c:v>1.9799</c:v>
                </c:pt>
                <c:pt idx="177">
                  <c:v>2.00251</c:v>
                </c:pt>
                <c:pt idx="178">
                  <c:v>2.0251299999999999</c:v>
                </c:pt>
                <c:pt idx="179">
                  <c:v>2.0477400000000001</c:v>
                </c:pt>
                <c:pt idx="180">
                  <c:v>2.0703499999999999</c:v>
                </c:pt>
                <c:pt idx="181">
                  <c:v>2.0929600000000002</c:v>
                </c:pt>
                <c:pt idx="182">
                  <c:v>2.1156000000000001</c:v>
                </c:pt>
                <c:pt idx="183">
                  <c:v>2.1381999999999999</c:v>
                </c:pt>
                <c:pt idx="184">
                  <c:v>2.1608000000000001</c:v>
                </c:pt>
                <c:pt idx="185">
                  <c:v>2.1833999999999998</c:v>
                </c:pt>
                <c:pt idx="186">
                  <c:v>2.206</c:v>
                </c:pt>
                <c:pt idx="187">
                  <c:v>2.2286000000000001</c:v>
                </c:pt>
                <c:pt idx="188">
                  <c:v>2.2513000000000001</c:v>
                </c:pt>
                <c:pt idx="189">
                  <c:v>2.2738999999999998</c:v>
                </c:pt>
                <c:pt idx="190">
                  <c:v>2.2965</c:v>
                </c:pt>
                <c:pt idx="191">
                  <c:v>2.3191000000000002</c:v>
                </c:pt>
                <c:pt idx="192">
                  <c:v>2.3416999999999999</c:v>
                </c:pt>
                <c:pt idx="193">
                  <c:v>2.3643000000000001</c:v>
                </c:pt>
                <c:pt idx="194">
                  <c:v>2.3868999999999998</c:v>
                </c:pt>
                <c:pt idx="195">
                  <c:v>2.4095</c:v>
                </c:pt>
                <c:pt idx="196">
                  <c:v>2.4321999999999999</c:v>
                </c:pt>
                <c:pt idx="197">
                  <c:v>2.4548000000000001</c:v>
                </c:pt>
                <c:pt idx="198">
                  <c:v>2.4773999999999998</c:v>
                </c:pt>
                <c:pt idx="199">
                  <c:v>2.5</c:v>
                </c:pt>
              </c:numCache>
            </c:numRef>
          </c:xVal>
          <c:yVal>
            <c:numRef>
              <c:f>'I-V curves'!$D$22:$D$222</c:f>
              <c:numCache>
                <c:formatCode>0.00E+00</c:formatCode>
                <c:ptCount val="201"/>
                <c:pt idx="0" formatCode="General">
                  <c:v>0</c:v>
                </c:pt>
                <c:pt idx="1">
                  <c:v>6.1136999999999996E-6</c:v>
                </c:pt>
                <c:pt idx="2">
                  <c:v>6.1025100000000003E-6</c:v>
                </c:pt>
                <c:pt idx="3">
                  <c:v>6.1014499999999998E-6</c:v>
                </c:pt>
                <c:pt idx="4">
                  <c:v>6.1032299999999998E-6</c:v>
                </c:pt>
                <c:pt idx="5">
                  <c:v>6.1105299999999998E-6</c:v>
                </c:pt>
                <c:pt idx="6">
                  <c:v>6.11465E-6</c:v>
                </c:pt>
                <c:pt idx="7">
                  <c:v>6.1143699999999999E-6</c:v>
                </c:pt>
                <c:pt idx="8">
                  <c:v>6.1134499999999999E-6</c:v>
                </c:pt>
                <c:pt idx="9">
                  <c:v>6.1138900000000002E-6</c:v>
                </c:pt>
                <c:pt idx="10">
                  <c:v>6.1157499999999998E-6</c:v>
                </c:pt>
                <c:pt idx="11">
                  <c:v>6.1150099999999998E-6</c:v>
                </c:pt>
                <c:pt idx="12">
                  <c:v>6.1112699999999999E-6</c:v>
                </c:pt>
                <c:pt idx="13">
                  <c:v>6.1115599999999998E-6</c:v>
                </c:pt>
                <c:pt idx="14">
                  <c:v>6.1121399999999997E-6</c:v>
                </c:pt>
                <c:pt idx="15">
                  <c:v>6.1109500000000003E-6</c:v>
                </c:pt>
                <c:pt idx="16">
                  <c:v>6.1094100000000002E-6</c:v>
                </c:pt>
                <c:pt idx="17">
                  <c:v>6.1089199999999998E-6</c:v>
                </c:pt>
                <c:pt idx="18">
                  <c:v>6.1088200000000004E-6</c:v>
                </c:pt>
                <c:pt idx="19">
                  <c:v>6.1055000000000002E-6</c:v>
                </c:pt>
                <c:pt idx="20">
                  <c:v>6.10178E-6</c:v>
                </c:pt>
                <c:pt idx="21">
                  <c:v>6.0957099999999998E-6</c:v>
                </c:pt>
                <c:pt idx="22">
                  <c:v>6.0920999999999997E-6</c:v>
                </c:pt>
                <c:pt idx="23">
                  <c:v>6.0941699999999996E-6</c:v>
                </c:pt>
                <c:pt idx="24">
                  <c:v>6.1145700000000003E-6</c:v>
                </c:pt>
                <c:pt idx="25">
                  <c:v>6.13268E-6</c:v>
                </c:pt>
                <c:pt idx="26">
                  <c:v>6.1358699999999996E-6</c:v>
                </c:pt>
                <c:pt idx="27">
                  <c:v>6.1353499999999996E-6</c:v>
                </c:pt>
                <c:pt idx="28">
                  <c:v>6.1340900000000004E-6</c:v>
                </c:pt>
                <c:pt idx="29">
                  <c:v>6.1343400000000001E-6</c:v>
                </c:pt>
                <c:pt idx="30">
                  <c:v>6.13406E-6</c:v>
                </c:pt>
                <c:pt idx="31">
                  <c:v>6.1383199999999999E-6</c:v>
                </c:pt>
                <c:pt idx="32">
                  <c:v>6.1443300000000002E-6</c:v>
                </c:pt>
                <c:pt idx="33">
                  <c:v>6.1490900000000003E-6</c:v>
                </c:pt>
                <c:pt idx="34">
                  <c:v>6.1486300000000003E-6</c:v>
                </c:pt>
                <c:pt idx="35">
                  <c:v>6.1486900000000002E-6</c:v>
                </c:pt>
                <c:pt idx="36">
                  <c:v>6.1570999999999999E-6</c:v>
                </c:pt>
                <c:pt idx="37">
                  <c:v>6.1813399999999998E-6</c:v>
                </c:pt>
                <c:pt idx="38">
                  <c:v>6.2516399999999998E-6</c:v>
                </c:pt>
                <c:pt idx="39">
                  <c:v>6.2438000000000003E-6</c:v>
                </c:pt>
                <c:pt idx="40">
                  <c:v>6.3117199999999998E-6</c:v>
                </c:pt>
                <c:pt idx="41">
                  <c:v>6.3497299999999999E-6</c:v>
                </c:pt>
                <c:pt idx="42">
                  <c:v>6.3539600000000002E-6</c:v>
                </c:pt>
                <c:pt idx="43">
                  <c:v>6.3563999999999998E-6</c:v>
                </c:pt>
                <c:pt idx="44">
                  <c:v>6.3437799999999996E-6</c:v>
                </c:pt>
                <c:pt idx="45">
                  <c:v>6.3206799999999998E-6</c:v>
                </c:pt>
                <c:pt idx="46">
                  <c:v>6.3191799999999999E-6</c:v>
                </c:pt>
                <c:pt idx="47">
                  <c:v>6.2861400000000001E-6</c:v>
                </c:pt>
                <c:pt idx="48">
                  <c:v>6.2877E-6</c:v>
                </c:pt>
                <c:pt idx="49">
                  <c:v>6.3079799999999999E-6</c:v>
                </c:pt>
                <c:pt idx="50">
                  <c:v>6.3200499999999997E-6</c:v>
                </c:pt>
                <c:pt idx="51">
                  <c:v>6.3480400000000003E-6</c:v>
                </c:pt>
                <c:pt idx="52">
                  <c:v>6.3837100000000002E-6</c:v>
                </c:pt>
                <c:pt idx="53">
                  <c:v>6.3911499999999998E-6</c:v>
                </c:pt>
                <c:pt idx="54">
                  <c:v>6.3874299999999996E-6</c:v>
                </c:pt>
                <c:pt idx="55">
                  <c:v>6.3826700000000003E-6</c:v>
                </c:pt>
                <c:pt idx="56">
                  <c:v>6.3585199999999999E-6</c:v>
                </c:pt>
                <c:pt idx="57">
                  <c:v>6.3218600000000002E-6</c:v>
                </c:pt>
                <c:pt idx="58">
                  <c:v>6.2998100000000001E-6</c:v>
                </c:pt>
                <c:pt idx="59">
                  <c:v>6.3092999999999999E-6</c:v>
                </c:pt>
                <c:pt idx="60">
                  <c:v>6.3156899999999997E-6</c:v>
                </c:pt>
                <c:pt idx="61">
                  <c:v>6.3212800000000002E-6</c:v>
                </c:pt>
                <c:pt idx="62">
                  <c:v>6.3215100000000002E-6</c:v>
                </c:pt>
                <c:pt idx="63">
                  <c:v>6.3232900000000002E-6</c:v>
                </c:pt>
                <c:pt idx="64">
                  <c:v>6.3233000000000001E-6</c:v>
                </c:pt>
                <c:pt idx="65">
                  <c:v>6.3239800000000002E-6</c:v>
                </c:pt>
                <c:pt idx="66">
                  <c:v>6.3221099999999999E-6</c:v>
                </c:pt>
                <c:pt idx="67">
                  <c:v>6.3207000000000003E-6</c:v>
                </c:pt>
                <c:pt idx="68">
                  <c:v>6.31366E-6</c:v>
                </c:pt>
                <c:pt idx="69">
                  <c:v>6.3052199999999999E-6</c:v>
                </c:pt>
                <c:pt idx="70">
                  <c:v>6.2985799999999996E-6</c:v>
                </c:pt>
                <c:pt idx="71">
                  <c:v>6.2956100000000002E-6</c:v>
                </c:pt>
                <c:pt idx="72">
                  <c:v>6.2929899999999999E-6</c:v>
                </c:pt>
                <c:pt idx="73">
                  <c:v>6.2871999999999997E-6</c:v>
                </c:pt>
                <c:pt idx="74">
                  <c:v>6.2748499999999997E-6</c:v>
                </c:pt>
                <c:pt idx="75">
                  <c:v>6.2678499999999996E-6</c:v>
                </c:pt>
                <c:pt idx="76">
                  <c:v>6.2651899999999999E-6</c:v>
                </c:pt>
                <c:pt idx="77">
                  <c:v>6.2671399999999999E-6</c:v>
                </c:pt>
                <c:pt idx="78">
                  <c:v>6.2698399999999999E-6</c:v>
                </c:pt>
                <c:pt idx="79">
                  <c:v>6.2692500000000002E-6</c:v>
                </c:pt>
                <c:pt idx="80">
                  <c:v>6.2701299999999999E-6</c:v>
                </c:pt>
                <c:pt idx="81">
                  <c:v>6.2733100000000004E-6</c:v>
                </c:pt>
                <c:pt idx="82">
                  <c:v>6.2675100000000004E-6</c:v>
                </c:pt>
                <c:pt idx="83">
                  <c:v>6.2660800000000003E-6</c:v>
                </c:pt>
                <c:pt idx="84">
                  <c:v>6.2629499999999999E-6</c:v>
                </c:pt>
                <c:pt idx="85">
                  <c:v>6.2574200000000001E-6</c:v>
                </c:pt>
                <c:pt idx="86">
                  <c:v>6.2461600000000002E-6</c:v>
                </c:pt>
                <c:pt idx="87">
                  <c:v>6.2275500000000002E-6</c:v>
                </c:pt>
                <c:pt idx="88">
                  <c:v>6.2297099999999997E-6</c:v>
                </c:pt>
                <c:pt idx="89">
                  <c:v>6.2301200000000004E-6</c:v>
                </c:pt>
                <c:pt idx="90">
                  <c:v>6.2258900000000001E-6</c:v>
                </c:pt>
                <c:pt idx="91">
                  <c:v>6.2216599999999998E-6</c:v>
                </c:pt>
                <c:pt idx="92">
                  <c:v>6.21987E-6</c:v>
                </c:pt>
                <c:pt idx="93">
                  <c:v>6.2169300000000001E-6</c:v>
                </c:pt>
                <c:pt idx="94">
                  <c:v>6.2118600000000004E-6</c:v>
                </c:pt>
                <c:pt idx="95">
                  <c:v>6.2098100000000001E-6</c:v>
                </c:pt>
                <c:pt idx="96">
                  <c:v>6.2064700000000002E-6</c:v>
                </c:pt>
                <c:pt idx="97">
                  <c:v>6.1899699999999996E-6</c:v>
                </c:pt>
                <c:pt idx="98">
                  <c:v>6.1662700000000002E-6</c:v>
                </c:pt>
                <c:pt idx="99">
                  <c:v>6.1823199999999998E-6</c:v>
                </c:pt>
                <c:pt idx="100">
                  <c:v>6.1800500000000002E-6</c:v>
                </c:pt>
                <c:pt idx="101">
                  <c:v>6.1530799999999999E-6</c:v>
                </c:pt>
                <c:pt idx="102">
                  <c:v>6.1767100000000004E-6</c:v>
                </c:pt>
                <c:pt idx="103">
                  <c:v>6.1709399999999999E-6</c:v>
                </c:pt>
                <c:pt idx="104">
                  <c:v>6.1652800000000004E-6</c:v>
                </c:pt>
                <c:pt idx="105">
                  <c:v>6.1594900000000002E-6</c:v>
                </c:pt>
                <c:pt idx="106">
                  <c:v>6.1769199999999998E-6</c:v>
                </c:pt>
                <c:pt idx="107">
                  <c:v>6.1951399999999996E-6</c:v>
                </c:pt>
                <c:pt idx="108">
                  <c:v>6.1907300000000003E-6</c:v>
                </c:pt>
                <c:pt idx="109">
                  <c:v>6.1774700000000002E-6</c:v>
                </c:pt>
                <c:pt idx="110">
                  <c:v>6.1396700000000003E-6</c:v>
                </c:pt>
                <c:pt idx="111">
                  <c:v>6.1330899999999999E-6</c:v>
                </c:pt>
                <c:pt idx="112">
                  <c:v>6.1148100000000002E-6</c:v>
                </c:pt>
                <c:pt idx="113">
                  <c:v>6.1460699999999999E-6</c:v>
                </c:pt>
                <c:pt idx="114">
                  <c:v>6.1660799999999996E-6</c:v>
                </c:pt>
                <c:pt idx="115">
                  <c:v>6.1836499999999997E-6</c:v>
                </c:pt>
                <c:pt idx="116">
                  <c:v>6.1802900000000001E-6</c:v>
                </c:pt>
                <c:pt idx="117">
                  <c:v>6.1649500000000002E-6</c:v>
                </c:pt>
                <c:pt idx="118">
                  <c:v>6.1361700000000002E-6</c:v>
                </c:pt>
                <c:pt idx="119">
                  <c:v>6.0953599999999999E-6</c:v>
                </c:pt>
                <c:pt idx="120">
                  <c:v>6.0304599999999999E-6</c:v>
                </c:pt>
                <c:pt idx="121">
                  <c:v>5.9610899999999997E-6</c:v>
                </c:pt>
                <c:pt idx="122">
                  <c:v>5.9013300000000001E-6</c:v>
                </c:pt>
                <c:pt idx="123">
                  <c:v>5.8549499999999997E-6</c:v>
                </c:pt>
                <c:pt idx="124">
                  <c:v>5.79078E-6</c:v>
                </c:pt>
                <c:pt idx="125">
                  <c:v>5.7070800000000003E-6</c:v>
                </c:pt>
                <c:pt idx="126">
                  <c:v>5.6201800000000003E-6</c:v>
                </c:pt>
                <c:pt idx="127">
                  <c:v>5.5069099999999996E-6</c:v>
                </c:pt>
                <c:pt idx="128">
                  <c:v>5.3748800000000003E-6</c:v>
                </c:pt>
                <c:pt idx="129">
                  <c:v>5.2129800000000002E-6</c:v>
                </c:pt>
                <c:pt idx="130">
                  <c:v>5.0135600000000003E-6</c:v>
                </c:pt>
                <c:pt idx="131">
                  <c:v>4.7910299999999999E-6</c:v>
                </c:pt>
                <c:pt idx="132">
                  <c:v>4.5434100000000003E-6</c:v>
                </c:pt>
                <c:pt idx="133">
                  <c:v>4.2966499999999998E-6</c:v>
                </c:pt>
                <c:pt idx="134">
                  <c:v>4.0446000000000002E-6</c:v>
                </c:pt>
                <c:pt idx="135">
                  <c:v>3.7625699999999998E-6</c:v>
                </c:pt>
                <c:pt idx="136">
                  <c:v>3.4671400000000001E-6</c:v>
                </c:pt>
                <c:pt idx="137">
                  <c:v>3.15551E-6</c:v>
                </c:pt>
                <c:pt idx="138">
                  <c:v>2.8215500000000001E-6</c:v>
                </c:pt>
                <c:pt idx="139">
                  <c:v>2.4666100000000001E-6</c:v>
                </c:pt>
                <c:pt idx="140">
                  <c:v>2.0966200000000001E-6</c:v>
                </c:pt>
                <c:pt idx="141">
                  <c:v>1.71489E-6</c:v>
                </c:pt>
                <c:pt idx="142">
                  <c:v>1.3147699999999999E-6</c:v>
                </c:pt>
                <c:pt idx="143">
                  <c:v>8.9648999999999995E-7</c:v>
                </c:pt>
                <c:pt idx="144">
                  <c:v>4.5877000000000002E-7</c:v>
                </c:pt>
                <c:pt idx="145">
                  <c:v>-9.7800000000000006E-9</c:v>
                </c:pt>
                <c:pt idx="146">
                  <c:v>-5.0165E-7</c:v>
                </c:pt>
                <c:pt idx="147">
                  <c:v>-1.0165999999999999E-6</c:v>
                </c:pt>
                <c:pt idx="148">
                  <c:v>-1.5672499999999999E-6</c:v>
                </c:pt>
                <c:pt idx="149">
                  <c:v>-2.1494799999999998E-6</c:v>
                </c:pt>
                <c:pt idx="150">
                  <c:v>-2.7793900000000002E-6</c:v>
                </c:pt>
                <c:pt idx="151">
                  <c:v>-3.4653699999999999E-6</c:v>
                </c:pt>
                <c:pt idx="152">
                  <c:v>-4.2579600000000003E-6</c:v>
                </c:pt>
                <c:pt idx="153">
                  <c:v>-5.1689800000000003E-6</c:v>
                </c:pt>
                <c:pt idx="154">
                  <c:v>-6.23227E-6</c:v>
                </c:pt>
                <c:pt idx="155">
                  <c:v>-7.4646399999999999E-6</c:v>
                </c:pt>
                <c:pt idx="156">
                  <c:v>-8.9107999999999995E-6</c:v>
                </c:pt>
                <c:pt idx="157">
                  <c:v>-1.06068E-5</c:v>
                </c:pt>
                <c:pt idx="158">
                  <c:v>-1.2586699999999999E-5</c:v>
                </c:pt>
                <c:pt idx="159">
                  <c:v>-1.4945300000000001E-5</c:v>
                </c:pt>
                <c:pt idx="160">
                  <c:v>-1.77342E-5</c:v>
                </c:pt>
                <c:pt idx="161">
                  <c:v>-2.1023199999999999E-5</c:v>
                </c:pt>
                <c:pt idx="162">
                  <c:v>-2.48822E-5</c:v>
                </c:pt>
                <c:pt idx="163">
                  <c:v>-2.9414899999999999E-5</c:v>
                </c:pt>
                <c:pt idx="164">
                  <c:v>-3.4729099999999999E-5</c:v>
                </c:pt>
                <c:pt idx="165">
                  <c:v>-4.09874E-5</c:v>
                </c:pt>
                <c:pt idx="166">
                  <c:v>-4.83238E-5</c:v>
                </c:pt>
                <c:pt idx="167">
                  <c:v>-5.6928900000000003E-5</c:v>
                </c:pt>
                <c:pt idx="168">
                  <c:v>-6.7039799999999995E-5</c:v>
                </c:pt>
                <c:pt idx="169">
                  <c:v>-7.8893099999999999E-5</c:v>
                </c:pt>
                <c:pt idx="170">
                  <c:v>-9.2792800000000004E-5</c:v>
                </c:pt>
                <c:pt idx="171">
                  <c:v>-1.09067E-4</c:v>
                </c:pt>
                <c:pt idx="172">
                  <c:v>-1.2815099999999999E-4</c:v>
                </c:pt>
                <c:pt idx="173">
                  <c:v>-1.5050900000000001E-4</c:v>
                </c:pt>
                <c:pt idx="174">
                  <c:v>-1.7666200000000001E-4</c:v>
                </c:pt>
                <c:pt idx="175">
                  <c:v>-2.0725E-4</c:v>
                </c:pt>
                <c:pt idx="176">
                  <c:v>-2.4299E-4</c:v>
                </c:pt>
                <c:pt idx="177">
                  <c:v>-2.84708E-4</c:v>
                </c:pt>
                <c:pt idx="178">
                  <c:v>-3.3336500000000002E-4</c:v>
                </c:pt>
                <c:pt idx="179">
                  <c:v>-3.9001500000000001E-4</c:v>
                </c:pt>
                <c:pt idx="180">
                  <c:v>-4.55885E-4</c:v>
                </c:pt>
                <c:pt idx="181">
                  <c:v>-5.3227400000000001E-4</c:v>
                </c:pt>
                <c:pt idx="182">
                  <c:v>-6.2073E-4</c:v>
                </c:pt>
                <c:pt idx="183">
                  <c:v>-7.2299699999999996E-4</c:v>
                </c:pt>
                <c:pt idx="184">
                  <c:v>-8.4061200000000002E-4</c:v>
                </c:pt>
                <c:pt idx="185">
                  <c:v>-9.7557099999999995E-4</c:v>
                </c:pt>
                <c:pt idx="186">
                  <c:v>-1.1301099999999999E-3</c:v>
                </c:pt>
                <c:pt idx="187">
                  <c:v>-1.30605E-3</c:v>
                </c:pt>
                <c:pt idx="188">
                  <c:v>-1.50578E-3</c:v>
                </c:pt>
                <c:pt idx="189">
                  <c:v>-1.7321400000000001E-3</c:v>
                </c:pt>
                <c:pt idx="190">
                  <c:v>-1.9857099999999999E-3</c:v>
                </c:pt>
                <c:pt idx="191">
                  <c:v>-2.2697500000000001E-3</c:v>
                </c:pt>
                <c:pt idx="192">
                  <c:v>-2.5853199999999999E-3</c:v>
                </c:pt>
                <c:pt idx="193">
                  <c:v>-2.9346699999999999E-3</c:v>
                </c:pt>
                <c:pt idx="194">
                  <c:v>-3.31869E-3</c:v>
                </c:pt>
                <c:pt idx="195">
                  <c:v>-3.7398700000000002E-3</c:v>
                </c:pt>
                <c:pt idx="196">
                  <c:v>-4.1975700000000003E-3</c:v>
                </c:pt>
                <c:pt idx="197">
                  <c:v>-4.6956999999999997E-3</c:v>
                </c:pt>
                <c:pt idx="198">
                  <c:v>-5.2286900000000002E-3</c:v>
                </c:pt>
                <c:pt idx="199">
                  <c:v>-5.8016600000000002E-3</c:v>
                </c:pt>
                <c:pt idx="200">
                  <c:v>-6.41159E-3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2B-4A5D-AD3C-765F11C8A192}"/>
            </c:ext>
          </c:extLst>
        </c:ser>
        <c:ser>
          <c:idx val="1"/>
          <c:order val="1"/>
          <c:tx>
            <c:v>30V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'I-V curves'!$G$23:$G$222</c:f>
              <c:numCache>
                <c:formatCode>0.00E+00</c:formatCode>
                <c:ptCount val="200"/>
                <c:pt idx="0">
                  <c:v>-2</c:v>
                </c:pt>
                <c:pt idx="1">
                  <c:v>-1.97739</c:v>
                </c:pt>
                <c:pt idx="2">
                  <c:v>-1.9547699999999999</c:v>
                </c:pt>
                <c:pt idx="3">
                  <c:v>-1.9321600000000001</c:v>
                </c:pt>
                <c:pt idx="4">
                  <c:v>-1.9095500000000001</c:v>
                </c:pt>
                <c:pt idx="5">
                  <c:v>-1.88693</c:v>
                </c:pt>
                <c:pt idx="6">
                  <c:v>-1.86432</c:v>
                </c:pt>
                <c:pt idx="7">
                  <c:v>-1.84171</c:v>
                </c:pt>
                <c:pt idx="8">
                  <c:v>-1.8190999999999999</c:v>
                </c:pt>
                <c:pt idx="9">
                  <c:v>-1.7964800000000001</c:v>
                </c:pt>
                <c:pt idx="10">
                  <c:v>-1.7738700000000001</c:v>
                </c:pt>
                <c:pt idx="11">
                  <c:v>-1.75126</c:v>
                </c:pt>
                <c:pt idx="12">
                  <c:v>-1.72864</c:v>
                </c:pt>
                <c:pt idx="13">
                  <c:v>-1.7060299999999999</c:v>
                </c:pt>
                <c:pt idx="14">
                  <c:v>-1.6834199999999999</c:v>
                </c:pt>
                <c:pt idx="15">
                  <c:v>-1.6608000000000001</c:v>
                </c:pt>
                <c:pt idx="16">
                  <c:v>-1.63819</c:v>
                </c:pt>
                <c:pt idx="17">
                  <c:v>-1.61558</c:v>
                </c:pt>
                <c:pt idx="18">
                  <c:v>-1.5929599999999999</c:v>
                </c:pt>
                <c:pt idx="19">
                  <c:v>-1.5703499999999999</c:v>
                </c:pt>
                <c:pt idx="20">
                  <c:v>-1.5477399999999999</c:v>
                </c:pt>
                <c:pt idx="21">
                  <c:v>-1.5251300000000001</c:v>
                </c:pt>
                <c:pt idx="22">
                  <c:v>-1.50251</c:v>
                </c:pt>
                <c:pt idx="23">
                  <c:v>-1.4799</c:v>
                </c:pt>
                <c:pt idx="24">
                  <c:v>-1.45729</c:v>
                </c:pt>
                <c:pt idx="25">
                  <c:v>-1.4346699999999999</c:v>
                </c:pt>
                <c:pt idx="26">
                  <c:v>-1.4120600000000001</c:v>
                </c:pt>
                <c:pt idx="27">
                  <c:v>-1.3894500000000001</c:v>
                </c:pt>
                <c:pt idx="28">
                  <c:v>-1.36683</c:v>
                </c:pt>
                <c:pt idx="29">
                  <c:v>-1.34422</c:v>
                </c:pt>
                <c:pt idx="30">
                  <c:v>-1.32161</c:v>
                </c:pt>
                <c:pt idx="31">
                  <c:v>-1.2989900000000001</c:v>
                </c:pt>
                <c:pt idx="32">
                  <c:v>-1.2763800000000001</c:v>
                </c:pt>
                <c:pt idx="33">
                  <c:v>-1.2537700000000001</c:v>
                </c:pt>
                <c:pt idx="34">
                  <c:v>-1.23116</c:v>
                </c:pt>
                <c:pt idx="35">
                  <c:v>-1.2085399999999999</c:v>
                </c:pt>
                <c:pt idx="36">
                  <c:v>-1.1859299999999999</c:v>
                </c:pt>
                <c:pt idx="37">
                  <c:v>-1.1633199999999999</c:v>
                </c:pt>
                <c:pt idx="38">
                  <c:v>-1.1407</c:v>
                </c:pt>
                <c:pt idx="39">
                  <c:v>-1.11809</c:v>
                </c:pt>
                <c:pt idx="40">
                  <c:v>-1.09548</c:v>
                </c:pt>
                <c:pt idx="41">
                  <c:v>-1.0728599999999999</c:v>
                </c:pt>
                <c:pt idx="42">
                  <c:v>-1.0502499999999999</c:v>
                </c:pt>
                <c:pt idx="43">
                  <c:v>-1.0276400000000001</c:v>
                </c:pt>
                <c:pt idx="44">
                  <c:v>-1.0050300000000001</c:v>
                </c:pt>
                <c:pt idx="45">
                  <c:v>-0.98241000000000001</c:v>
                </c:pt>
                <c:pt idx="46">
                  <c:v>-0.95979999999999999</c:v>
                </c:pt>
                <c:pt idx="47">
                  <c:v>-0.93718999999999997</c:v>
                </c:pt>
                <c:pt idx="48">
                  <c:v>-0.91456999999999999</c:v>
                </c:pt>
                <c:pt idx="49">
                  <c:v>-0.89195999999999998</c:v>
                </c:pt>
                <c:pt idx="50">
                  <c:v>-0.86934999999999996</c:v>
                </c:pt>
                <c:pt idx="51">
                  <c:v>-0.84672999999999998</c:v>
                </c:pt>
                <c:pt idx="52">
                  <c:v>-0.82411999999999996</c:v>
                </c:pt>
                <c:pt idx="53">
                  <c:v>-0.80150999999999994</c:v>
                </c:pt>
                <c:pt idx="54">
                  <c:v>-0.77888999999999997</c:v>
                </c:pt>
                <c:pt idx="55">
                  <c:v>-0.75627999999999995</c:v>
                </c:pt>
                <c:pt idx="56">
                  <c:v>-0.73367000000000004</c:v>
                </c:pt>
                <c:pt idx="57">
                  <c:v>-0.71106000000000003</c:v>
                </c:pt>
                <c:pt idx="58">
                  <c:v>-0.68844000000000005</c:v>
                </c:pt>
                <c:pt idx="59">
                  <c:v>-0.66583000000000003</c:v>
                </c:pt>
                <c:pt idx="60">
                  <c:v>-0.64322000000000001</c:v>
                </c:pt>
                <c:pt idx="61">
                  <c:v>-0.62060000000000004</c:v>
                </c:pt>
                <c:pt idx="62">
                  <c:v>-0.59799000000000002</c:v>
                </c:pt>
                <c:pt idx="63">
                  <c:v>-0.57538</c:v>
                </c:pt>
                <c:pt idx="64">
                  <c:v>-0.55276000000000003</c:v>
                </c:pt>
                <c:pt idx="65">
                  <c:v>-0.53015000000000001</c:v>
                </c:pt>
                <c:pt idx="66">
                  <c:v>-0.50753999999999999</c:v>
                </c:pt>
                <c:pt idx="67">
                  <c:v>-0.48492000000000002</c:v>
                </c:pt>
                <c:pt idx="68">
                  <c:v>-0.46231</c:v>
                </c:pt>
                <c:pt idx="69">
                  <c:v>-0.43969999999999998</c:v>
                </c:pt>
                <c:pt idx="70">
                  <c:v>-0.41709000000000002</c:v>
                </c:pt>
                <c:pt idx="71">
                  <c:v>-0.39446999999999999</c:v>
                </c:pt>
                <c:pt idx="72">
                  <c:v>-0.37186000000000002</c:v>
                </c:pt>
                <c:pt idx="73">
                  <c:v>-0.34925</c:v>
                </c:pt>
                <c:pt idx="74">
                  <c:v>-0.32662999999999998</c:v>
                </c:pt>
                <c:pt idx="75">
                  <c:v>-0.30402000000000001</c:v>
                </c:pt>
                <c:pt idx="76">
                  <c:v>-0.28140999999999999</c:v>
                </c:pt>
                <c:pt idx="77">
                  <c:v>-0.25879000000000002</c:v>
                </c:pt>
                <c:pt idx="78">
                  <c:v>-0.23618</c:v>
                </c:pt>
                <c:pt idx="79">
                  <c:v>-0.21357000000000001</c:v>
                </c:pt>
                <c:pt idx="80">
                  <c:v>-0.19095500000000001</c:v>
                </c:pt>
                <c:pt idx="81">
                  <c:v>-0.16834199999999999</c:v>
                </c:pt>
                <c:pt idx="82">
                  <c:v>-0.145729</c:v>
                </c:pt>
                <c:pt idx="83">
                  <c:v>-0.123116</c:v>
                </c:pt>
                <c:pt idx="84">
                  <c:v>-0.100503</c:v>
                </c:pt>
                <c:pt idx="85">
                  <c:v>-7.7889E-2</c:v>
                </c:pt>
                <c:pt idx="86">
                  <c:v>-5.5275999999999999E-2</c:v>
                </c:pt>
                <c:pt idx="87">
                  <c:v>-3.2662999999999998E-2</c:v>
                </c:pt>
                <c:pt idx="88">
                  <c:v>-1.005E-2</c:v>
                </c:pt>
                <c:pt idx="89">
                  <c:v>1.2563E-2</c:v>
                </c:pt>
                <c:pt idx="90">
                  <c:v>3.5175999999999999E-2</c:v>
                </c:pt>
                <c:pt idx="91">
                  <c:v>5.7789E-2</c:v>
                </c:pt>
                <c:pt idx="92">
                  <c:v>8.0402000000000001E-2</c:v>
                </c:pt>
                <c:pt idx="93">
                  <c:v>0.103015</c:v>
                </c:pt>
                <c:pt idx="94">
                  <c:v>0.12562789999999999</c:v>
                </c:pt>
                <c:pt idx="95">
                  <c:v>0.14824100000000001</c:v>
                </c:pt>
                <c:pt idx="96">
                  <c:v>0.17085400000000001</c:v>
                </c:pt>
                <c:pt idx="97">
                  <c:v>0.193467</c:v>
                </c:pt>
                <c:pt idx="98">
                  <c:v>0.21607999999999999</c:v>
                </c:pt>
                <c:pt idx="99">
                  <c:v>0.23869000000000001</c:v>
                </c:pt>
                <c:pt idx="100">
                  <c:v>0.26130999999999999</c:v>
                </c:pt>
                <c:pt idx="101">
                  <c:v>0.28392000000000001</c:v>
                </c:pt>
                <c:pt idx="102">
                  <c:v>0.30653000000000002</c:v>
                </c:pt>
                <c:pt idx="103">
                  <c:v>0.32915</c:v>
                </c:pt>
                <c:pt idx="104">
                  <c:v>0.35176000000000002</c:v>
                </c:pt>
                <c:pt idx="105">
                  <c:v>0.37436999999999998</c:v>
                </c:pt>
                <c:pt idx="106">
                  <c:v>0.39698</c:v>
                </c:pt>
                <c:pt idx="107">
                  <c:v>0.41959999999999997</c:v>
                </c:pt>
                <c:pt idx="108">
                  <c:v>0.44220999999999999</c:v>
                </c:pt>
                <c:pt idx="109">
                  <c:v>0.46482000000000001</c:v>
                </c:pt>
                <c:pt idx="110">
                  <c:v>0.48743999999999998</c:v>
                </c:pt>
                <c:pt idx="111">
                  <c:v>0.51005</c:v>
                </c:pt>
                <c:pt idx="112">
                  <c:v>0.53266000000000002</c:v>
                </c:pt>
                <c:pt idx="113">
                  <c:v>0.55528</c:v>
                </c:pt>
                <c:pt idx="114">
                  <c:v>0.57789000000000001</c:v>
                </c:pt>
                <c:pt idx="115">
                  <c:v>0.60050000000000003</c:v>
                </c:pt>
                <c:pt idx="116">
                  <c:v>0.62312000000000001</c:v>
                </c:pt>
                <c:pt idx="117">
                  <c:v>0.64573000000000003</c:v>
                </c:pt>
                <c:pt idx="118">
                  <c:v>0.66834000000000005</c:v>
                </c:pt>
                <c:pt idx="119">
                  <c:v>0.69094999999999995</c:v>
                </c:pt>
                <c:pt idx="120">
                  <c:v>0.71357000000000004</c:v>
                </c:pt>
                <c:pt idx="121">
                  <c:v>0.73617999999999995</c:v>
                </c:pt>
                <c:pt idx="122">
                  <c:v>0.75878999999999996</c:v>
                </c:pt>
                <c:pt idx="123">
                  <c:v>0.78141000000000005</c:v>
                </c:pt>
                <c:pt idx="124">
                  <c:v>0.80401999999999996</c:v>
                </c:pt>
                <c:pt idx="125">
                  <c:v>0.82662999999999998</c:v>
                </c:pt>
                <c:pt idx="126">
                  <c:v>0.84924999999999995</c:v>
                </c:pt>
                <c:pt idx="127">
                  <c:v>0.87185999999999997</c:v>
                </c:pt>
                <c:pt idx="128">
                  <c:v>0.89446999999999999</c:v>
                </c:pt>
                <c:pt idx="129">
                  <c:v>0.91708999999999996</c:v>
                </c:pt>
                <c:pt idx="130">
                  <c:v>0.93969999999999998</c:v>
                </c:pt>
                <c:pt idx="131">
                  <c:v>0.96231</c:v>
                </c:pt>
                <c:pt idx="132">
                  <c:v>0.98492000000000002</c:v>
                </c:pt>
                <c:pt idx="133">
                  <c:v>1.0075400000000001</c:v>
                </c:pt>
                <c:pt idx="134">
                  <c:v>1.0301499999999999</c:v>
                </c:pt>
                <c:pt idx="135">
                  <c:v>1.0527599999999999</c:v>
                </c:pt>
                <c:pt idx="136">
                  <c:v>1.07538</c:v>
                </c:pt>
                <c:pt idx="137">
                  <c:v>1.09799</c:v>
                </c:pt>
                <c:pt idx="138">
                  <c:v>1.1206</c:v>
                </c:pt>
                <c:pt idx="139">
                  <c:v>1.1432199999999999</c:v>
                </c:pt>
                <c:pt idx="140">
                  <c:v>1.1658299999999999</c:v>
                </c:pt>
                <c:pt idx="141">
                  <c:v>1.1884399999999999</c:v>
                </c:pt>
                <c:pt idx="142">
                  <c:v>1.21106</c:v>
                </c:pt>
                <c:pt idx="143">
                  <c:v>1.23367</c:v>
                </c:pt>
                <c:pt idx="144">
                  <c:v>1.2562800000000001</c:v>
                </c:pt>
                <c:pt idx="145">
                  <c:v>1.2788900000000001</c:v>
                </c:pt>
                <c:pt idx="146">
                  <c:v>1.3015099999999999</c:v>
                </c:pt>
                <c:pt idx="147">
                  <c:v>1.32412</c:v>
                </c:pt>
                <c:pt idx="148">
                  <c:v>1.34673</c:v>
                </c:pt>
                <c:pt idx="149">
                  <c:v>1.3693500000000001</c:v>
                </c:pt>
                <c:pt idx="150">
                  <c:v>1.3919600000000001</c:v>
                </c:pt>
                <c:pt idx="151">
                  <c:v>1.4145700000000001</c:v>
                </c:pt>
                <c:pt idx="152">
                  <c:v>1.43719</c:v>
                </c:pt>
                <c:pt idx="153">
                  <c:v>1.4598</c:v>
                </c:pt>
                <c:pt idx="154">
                  <c:v>1.48241</c:v>
                </c:pt>
                <c:pt idx="155">
                  <c:v>1.5050300000000001</c:v>
                </c:pt>
                <c:pt idx="156">
                  <c:v>1.5276400000000001</c:v>
                </c:pt>
                <c:pt idx="157">
                  <c:v>1.5502499999999999</c:v>
                </c:pt>
                <c:pt idx="158">
                  <c:v>1.5728599999999999</c:v>
                </c:pt>
                <c:pt idx="159">
                  <c:v>1.59548</c:v>
                </c:pt>
                <c:pt idx="160">
                  <c:v>1.61809</c:v>
                </c:pt>
                <c:pt idx="161">
                  <c:v>1.6407</c:v>
                </c:pt>
                <c:pt idx="162">
                  <c:v>1.6633199999999999</c:v>
                </c:pt>
                <c:pt idx="163">
                  <c:v>1.6859299999999999</c:v>
                </c:pt>
                <c:pt idx="164">
                  <c:v>1.7085399999999999</c:v>
                </c:pt>
                <c:pt idx="165">
                  <c:v>1.73116</c:v>
                </c:pt>
                <c:pt idx="166">
                  <c:v>1.7537700000000001</c:v>
                </c:pt>
                <c:pt idx="167">
                  <c:v>1.7763800000000001</c:v>
                </c:pt>
                <c:pt idx="168">
                  <c:v>1.7989900000000001</c:v>
                </c:pt>
                <c:pt idx="169">
                  <c:v>1.82161</c:v>
                </c:pt>
                <c:pt idx="170">
                  <c:v>1.84422</c:v>
                </c:pt>
                <c:pt idx="171">
                  <c:v>1.86683</c:v>
                </c:pt>
                <c:pt idx="172">
                  <c:v>1.8894500000000001</c:v>
                </c:pt>
                <c:pt idx="173">
                  <c:v>1.9120600000000001</c:v>
                </c:pt>
                <c:pt idx="174">
                  <c:v>1.9346699999999999</c:v>
                </c:pt>
                <c:pt idx="175">
                  <c:v>1.95729</c:v>
                </c:pt>
                <c:pt idx="176">
                  <c:v>1.9799</c:v>
                </c:pt>
                <c:pt idx="177">
                  <c:v>2.00251</c:v>
                </c:pt>
                <c:pt idx="178">
                  <c:v>2.0251299999999999</c:v>
                </c:pt>
                <c:pt idx="179">
                  <c:v>2.0477400000000001</c:v>
                </c:pt>
                <c:pt idx="180">
                  <c:v>2.0703499999999999</c:v>
                </c:pt>
                <c:pt idx="181">
                  <c:v>2.0929600000000002</c:v>
                </c:pt>
                <c:pt idx="182">
                  <c:v>2.1156000000000001</c:v>
                </c:pt>
                <c:pt idx="183">
                  <c:v>2.1381999999999999</c:v>
                </c:pt>
                <c:pt idx="184">
                  <c:v>2.1608000000000001</c:v>
                </c:pt>
                <c:pt idx="185">
                  <c:v>2.1833999999999998</c:v>
                </c:pt>
                <c:pt idx="186">
                  <c:v>2.206</c:v>
                </c:pt>
                <c:pt idx="187">
                  <c:v>2.2286000000000001</c:v>
                </c:pt>
                <c:pt idx="188">
                  <c:v>2.2513000000000001</c:v>
                </c:pt>
                <c:pt idx="189">
                  <c:v>2.2738999999999998</c:v>
                </c:pt>
                <c:pt idx="190">
                  <c:v>2.2965</c:v>
                </c:pt>
                <c:pt idx="191">
                  <c:v>2.3191000000000002</c:v>
                </c:pt>
                <c:pt idx="192">
                  <c:v>2.3416999999999999</c:v>
                </c:pt>
                <c:pt idx="193">
                  <c:v>2.3643000000000001</c:v>
                </c:pt>
                <c:pt idx="194">
                  <c:v>2.3868999999999998</c:v>
                </c:pt>
                <c:pt idx="195">
                  <c:v>2.4095</c:v>
                </c:pt>
                <c:pt idx="196">
                  <c:v>2.4321999999999999</c:v>
                </c:pt>
                <c:pt idx="197">
                  <c:v>2.4548000000000001</c:v>
                </c:pt>
                <c:pt idx="198">
                  <c:v>2.4773999999999998</c:v>
                </c:pt>
                <c:pt idx="199">
                  <c:v>2.5</c:v>
                </c:pt>
              </c:numCache>
            </c:numRef>
          </c:xVal>
          <c:yVal>
            <c:numRef>
              <c:f>'I-V curves'!$I$23:$I$222</c:f>
              <c:numCache>
                <c:formatCode>0.00E+00</c:formatCode>
                <c:ptCount val="200"/>
                <c:pt idx="0">
                  <c:v>1.52736E-4</c:v>
                </c:pt>
                <c:pt idx="1">
                  <c:v>1.5260800000000001E-4</c:v>
                </c:pt>
                <c:pt idx="2">
                  <c:v>1.5264599999999999E-4</c:v>
                </c:pt>
                <c:pt idx="3">
                  <c:v>1.52724E-4</c:v>
                </c:pt>
                <c:pt idx="4">
                  <c:v>1.52695E-4</c:v>
                </c:pt>
                <c:pt idx="5">
                  <c:v>1.5254799999999999E-4</c:v>
                </c:pt>
                <c:pt idx="6">
                  <c:v>1.5246300000000001E-4</c:v>
                </c:pt>
                <c:pt idx="7">
                  <c:v>1.5256300000000001E-4</c:v>
                </c:pt>
                <c:pt idx="8">
                  <c:v>1.52662E-4</c:v>
                </c:pt>
                <c:pt idx="9">
                  <c:v>1.5257500000000001E-4</c:v>
                </c:pt>
                <c:pt idx="10">
                  <c:v>1.52242E-4</c:v>
                </c:pt>
                <c:pt idx="11">
                  <c:v>1.5203100000000001E-4</c:v>
                </c:pt>
                <c:pt idx="12">
                  <c:v>1.51994E-4</c:v>
                </c:pt>
                <c:pt idx="13">
                  <c:v>1.5205000000000001E-4</c:v>
                </c:pt>
                <c:pt idx="14">
                  <c:v>1.5211399999999999E-4</c:v>
                </c:pt>
                <c:pt idx="15">
                  <c:v>1.5205199999999999E-4</c:v>
                </c:pt>
                <c:pt idx="16">
                  <c:v>1.5198499999999999E-4</c:v>
                </c:pt>
                <c:pt idx="17">
                  <c:v>1.5212099999999999E-4</c:v>
                </c:pt>
                <c:pt idx="18">
                  <c:v>1.52285E-4</c:v>
                </c:pt>
                <c:pt idx="19">
                  <c:v>1.5233E-4</c:v>
                </c:pt>
                <c:pt idx="20">
                  <c:v>1.5228600000000001E-4</c:v>
                </c:pt>
                <c:pt idx="21">
                  <c:v>1.52366E-4</c:v>
                </c:pt>
                <c:pt idx="22">
                  <c:v>1.5268399999999999E-4</c:v>
                </c:pt>
                <c:pt idx="23">
                  <c:v>1.5253599999999999E-4</c:v>
                </c:pt>
                <c:pt idx="24">
                  <c:v>1.5248E-4</c:v>
                </c:pt>
                <c:pt idx="25">
                  <c:v>1.5245999999999999E-4</c:v>
                </c:pt>
                <c:pt idx="26">
                  <c:v>1.52466E-4</c:v>
                </c:pt>
                <c:pt idx="27">
                  <c:v>1.5245999999999999E-4</c:v>
                </c:pt>
                <c:pt idx="28">
                  <c:v>1.5251500000000001E-4</c:v>
                </c:pt>
                <c:pt idx="29">
                  <c:v>1.5253E-4</c:v>
                </c:pt>
                <c:pt idx="30">
                  <c:v>1.5255999999999999E-4</c:v>
                </c:pt>
                <c:pt idx="31">
                  <c:v>1.5251500000000001E-4</c:v>
                </c:pt>
                <c:pt idx="32">
                  <c:v>1.5247399999999999E-4</c:v>
                </c:pt>
                <c:pt idx="33">
                  <c:v>1.5265100000000001E-4</c:v>
                </c:pt>
                <c:pt idx="34">
                  <c:v>1.5279700000000001E-4</c:v>
                </c:pt>
                <c:pt idx="35">
                  <c:v>1.5272199999999999E-4</c:v>
                </c:pt>
                <c:pt idx="36">
                  <c:v>1.5265600000000001E-4</c:v>
                </c:pt>
                <c:pt idx="37">
                  <c:v>1.5257199999999999E-4</c:v>
                </c:pt>
                <c:pt idx="38">
                  <c:v>1.5242599999999999E-4</c:v>
                </c:pt>
                <c:pt idx="39">
                  <c:v>1.52163E-4</c:v>
                </c:pt>
                <c:pt idx="40">
                  <c:v>1.5229800000000001E-4</c:v>
                </c:pt>
                <c:pt idx="41">
                  <c:v>1.5257000000000001E-4</c:v>
                </c:pt>
                <c:pt idx="42">
                  <c:v>1.52647E-4</c:v>
                </c:pt>
                <c:pt idx="43">
                  <c:v>1.5271100000000001E-4</c:v>
                </c:pt>
                <c:pt idx="44">
                  <c:v>1.5306400000000001E-4</c:v>
                </c:pt>
                <c:pt idx="45">
                  <c:v>1.5366300000000001E-4</c:v>
                </c:pt>
                <c:pt idx="46">
                  <c:v>1.5381600000000001E-4</c:v>
                </c:pt>
                <c:pt idx="47">
                  <c:v>1.53728E-4</c:v>
                </c:pt>
                <c:pt idx="48">
                  <c:v>1.5365800000000001E-4</c:v>
                </c:pt>
                <c:pt idx="49">
                  <c:v>1.53604E-4</c:v>
                </c:pt>
                <c:pt idx="50">
                  <c:v>1.53399E-4</c:v>
                </c:pt>
                <c:pt idx="51">
                  <c:v>1.5308300000000001E-4</c:v>
                </c:pt>
                <c:pt idx="52">
                  <c:v>1.5279599999999999E-4</c:v>
                </c:pt>
                <c:pt idx="53">
                  <c:v>1.5264799999999999E-4</c:v>
                </c:pt>
                <c:pt idx="54">
                  <c:v>1.5256699999999999E-4</c:v>
                </c:pt>
                <c:pt idx="55">
                  <c:v>1.5251699999999999E-4</c:v>
                </c:pt>
                <c:pt idx="56">
                  <c:v>1.5236000000000001E-4</c:v>
                </c:pt>
                <c:pt idx="57">
                  <c:v>1.5211200000000001E-4</c:v>
                </c:pt>
                <c:pt idx="58">
                  <c:v>1.5199000000000001E-4</c:v>
                </c:pt>
                <c:pt idx="59">
                  <c:v>1.51915E-4</c:v>
                </c:pt>
                <c:pt idx="60">
                  <c:v>1.5190000000000001E-4</c:v>
                </c:pt>
                <c:pt idx="61">
                  <c:v>1.5204300000000001E-4</c:v>
                </c:pt>
                <c:pt idx="62">
                  <c:v>1.52175E-4</c:v>
                </c:pt>
                <c:pt idx="63">
                  <c:v>1.5233299999999999E-4</c:v>
                </c:pt>
                <c:pt idx="64">
                  <c:v>1.52387E-4</c:v>
                </c:pt>
                <c:pt idx="65">
                  <c:v>1.5229999999999999E-4</c:v>
                </c:pt>
                <c:pt idx="66">
                  <c:v>1.5228E-4</c:v>
                </c:pt>
                <c:pt idx="67">
                  <c:v>1.5241899999999999E-4</c:v>
                </c:pt>
                <c:pt idx="68">
                  <c:v>1.52721E-4</c:v>
                </c:pt>
                <c:pt idx="69">
                  <c:v>1.53227E-4</c:v>
                </c:pt>
                <c:pt idx="70">
                  <c:v>1.5369799999999999E-4</c:v>
                </c:pt>
                <c:pt idx="71">
                  <c:v>1.5382300000000001E-4</c:v>
                </c:pt>
                <c:pt idx="72">
                  <c:v>1.5377899999999999E-4</c:v>
                </c:pt>
                <c:pt idx="73">
                  <c:v>1.53621E-4</c:v>
                </c:pt>
                <c:pt idx="74">
                  <c:v>1.5351899999999999E-4</c:v>
                </c:pt>
                <c:pt idx="75">
                  <c:v>1.5346399999999999E-4</c:v>
                </c:pt>
                <c:pt idx="76">
                  <c:v>1.5320700000000001E-4</c:v>
                </c:pt>
                <c:pt idx="77">
                  <c:v>1.53187E-4</c:v>
                </c:pt>
                <c:pt idx="78">
                  <c:v>1.5332200000000001E-4</c:v>
                </c:pt>
                <c:pt idx="79">
                  <c:v>1.53461E-4</c:v>
                </c:pt>
                <c:pt idx="80">
                  <c:v>1.5357500000000001E-4</c:v>
                </c:pt>
                <c:pt idx="81">
                  <c:v>1.5372300000000001E-4</c:v>
                </c:pt>
                <c:pt idx="82">
                  <c:v>1.53826E-4</c:v>
                </c:pt>
                <c:pt idx="83">
                  <c:v>1.5388899999999999E-4</c:v>
                </c:pt>
                <c:pt idx="84">
                  <c:v>1.5393199999999999E-4</c:v>
                </c:pt>
                <c:pt idx="85">
                  <c:v>1.5393500000000001E-4</c:v>
                </c:pt>
                <c:pt idx="86">
                  <c:v>1.5387199999999999E-4</c:v>
                </c:pt>
                <c:pt idx="87">
                  <c:v>1.5382199999999999E-4</c:v>
                </c:pt>
                <c:pt idx="88">
                  <c:v>1.5376100000000001E-4</c:v>
                </c:pt>
                <c:pt idx="89">
                  <c:v>1.5368099999999999E-4</c:v>
                </c:pt>
                <c:pt idx="90">
                  <c:v>1.53552E-4</c:v>
                </c:pt>
                <c:pt idx="91">
                  <c:v>1.53418E-4</c:v>
                </c:pt>
                <c:pt idx="92">
                  <c:v>1.53313E-4</c:v>
                </c:pt>
                <c:pt idx="93">
                  <c:v>1.5325399999999999E-4</c:v>
                </c:pt>
                <c:pt idx="94">
                  <c:v>1.5323999999999999E-4</c:v>
                </c:pt>
                <c:pt idx="95">
                  <c:v>1.5319800000000001E-4</c:v>
                </c:pt>
                <c:pt idx="96">
                  <c:v>1.5313300000000001E-4</c:v>
                </c:pt>
                <c:pt idx="97">
                  <c:v>1.5304899999999999E-4</c:v>
                </c:pt>
                <c:pt idx="98">
                  <c:v>1.5296299999999999E-4</c:v>
                </c:pt>
                <c:pt idx="99">
                  <c:v>1.5291999999999999E-4</c:v>
                </c:pt>
                <c:pt idx="100">
                  <c:v>1.52848E-4</c:v>
                </c:pt>
                <c:pt idx="101">
                  <c:v>1.52752E-4</c:v>
                </c:pt>
                <c:pt idx="102">
                  <c:v>1.52602E-4</c:v>
                </c:pt>
                <c:pt idx="103">
                  <c:v>1.5244499999999999E-4</c:v>
                </c:pt>
                <c:pt idx="104">
                  <c:v>1.5230800000000001E-4</c:v>
                </c:pt>
                <c:pt idx="105">
                  <c:v>1.5223E-4</c:v>
                </c:pt>
                <c:pt idx="106">
                  <c:v>1.52206E-4</c:v>
                </c:pt>
                <c:pt idx="107">
                  <c:v>1.5218499999999999E-4</c:v>
                </c:pt>
                <c:pt idx="108">
                  <c:v>1.52156E-4</c:v>
                </c:pt>
                <c:pt idx="109">
                  <c:v>1.5209300000000001E-4</c:v>
                </c:pt>
                <c:pt idx="110">
                  <c:v>1.5202999999999999E-4</c:v>
                </c:pt>
                <c:pt idx="111">
                  <c:v>1.51929E-4</c:v>
                </c:pt>
                <c:pt idx="112">
                  <c:v>1.5181E-4</c:v>
                </c:pt>
                <c:pt idx="113">
                  <c:v>1.5171100000000001E-4</c:v>
                </c:pt>
                <c:pt idx="114">
                  <c:v>1.5167699999999999E-4</c:v>
                </c:pt>
                <c:pt idx="115">
                  <c:v>1.5164700000000001E-4</c:v>
                </c:pt>
                <c:pt idx="116">
                  <c:v>1.5159700000000001E-4</c:v>
                </c:pt>
                <c:pt idx="117">
                  <c:v>1.5158500000000001E-4</c:v>
                </c:pt>
                <c:pt idx="118">
                  <c:v>1.5143399999999999E-4</c:v>
                </c:pt>
                <c:pt idx="119">
                  <c:v>1.51192E-4</c:v>
                </c:pt>
                <c:pt idx="120">
                  <c:v>1.51037E-4</c:v>
                </c:pt>
                <c:pt idx="121">
                  <c:v>1.5089300000000001E-4</c:v>
                </c:pt>
                <c:pt idx="122">
                  <c:v>1.5078800000000001E-4</c:v>
                </c:pt>
                <c:pt idx="123">
                  <c:v>1.5058399999999999E-4</c:v>
                </c:pt>
                <c:pt idx="124">
                  <c:v>1.5064599999999999E-4</c:v>
                </c:pt>
                <c:pt idx="125">
                  <c:v>1.5064399999999999E-4</c:v>
                </c:pt>
                <c:pt idx="126">
                  <c:v>1.5063899999999999E-4</c:v>
                </c:pt>
                <c:pt idx="127">
                  <c:v>1.5062499999999999E-4</c:v>
                </c:pt>
                <c:pt idx="128">
                  <c:v>1.50524E-4</c:v>
                </c:pt>
                <c:pt idx="129">
                  <c:v>1.5037500000000001E-4</c:v>
                </c:pt>
                <c:pt idx="130">
                  <c:v>1.5023200000000001E-4</c:v>
                </c:pt>
                <c:pt idx="131">
                  <c:v>1.5016699999999999E-4</c:v>
                </c:pt>
                <c:pt idx="132">
                  <c:v>1.5018200000000001E-4</c:v>
                </c:pt>
                <c:pt idx="133">
                  <c:v>1.50242E-4</c:v>
                </c:pt>
                <c:pt idx="134">
                  <c:v>1.50412E-4</c:v>
                </c:pt>
                <c:pt idx="135">
                  <c:v>1.4960200000000001E-4</c:v>
                </c:pt>
                <c:pt idx="136">
                  <c:v>1.49087E-4</c:v>
                </c:pt>
                <c:pt idx="137">
                  <c:v>1.49083E-4</c:v>
                </c:pt>
                <c:pt idx="138">
                  <c:v>1.4932300000000001E-4</c:v>
                </c:pt>
                <c:pt idx="139">
                  <c:v>1.4946999999999999E-4</c:v>
                </c:pt>
                <c:pt idx="140">
                  <c:v>1.49207E-4</c:v>
                </c:pt>
                <c:pt idx="141">
                  <c:v>1.48009E-4</c:v>
                </c:pt>
                <c:pt idx="142">
                  <c:v>1.4745599999999999E-4</c:v>
                </c:pt>
                <c:pt idx="143">
                  <c:v>1.4731400000000001E-4</c:v>
                </c:pt>
                <c:pt idx="144">
                  <c:v>1.46716E-4</c:v>
                </c:pt>
                <c:pt idx="145">
                  <c:v>1.4602699999999999E-4</c:v>
                </c:pt>
                <c:pt idx="146">
                  <c:v>1.45647E-4</c:v>
                </c:pt>
                <c:pt idx="147">
                  <c:v>1.4502199999999999E-4</c:v>
                </c:pt>
                <c:pt idx="148">
                  <c:v>1.4428999999999999E-4</c:v>
                </c:pt>
                <c:pt idx="149">
                  <c:v>1.4334699999999999E-4</c:v>
                </c:pt>
                <c:pt idx="150">
                  <c:v>1.42461E-4</c:v>
                </c:pt>
                <c:pt idx="151">
                  <c:v>1.4129400000000001E-4</c:v>
                </c:pt>
                <c:pt idx="152">
                  <c:v>1.4009E-4</c:v>
                </c:pt>
                <c:pt idx="153">
                  <c:v>1.3878799999999999E-4</c:v>
                </c:pt>
                <c:pt idx="154">
                  <c:v>1.3703500000000001E-4</c:v>
                </c:pt>
                <c:pt idx="155">
                  <c:v>1.35222E-4</c:v>
                </c:pt>
                <c:pt idx="156">
                  <c:v>1.3308300000000001E-4</c:v>
                </c:pt>
                <c:pt idx="157">
                  <c:v>1.3064700000000001E-4</c:v>
                </c:pt>
                <c:pt idx="158">
                  <c:v>1.2791199999999999E-4</c:v>
                </c:pt>
                <c:pt idx="159">
                  <c:v>1.2466500000000001E-4</c:v>
                </c:pt>
                <c:pt idx="160">
                  <c:v>1.2126E-4</c:v>
                </c:pt>
                <c:pt idx="161">
                  <c:v>1.17172E-4</c:v>
                </c:pt>
                <c:pt idx="162">
                  <c:v>1.12154E-4</c:v>
                </c:pt>
                <c:pt idx="163">
                  <c:v>1.0649099999999999E-4</c:v>
                </c:pt>
                <c:pt idx="164">
                  <c:v>9.9889000000000005E-5</c:v>
                </c:pt>
                <c:pt idx="165">
                  <c:v>9.2217000000000002E-5</c:v>
                </c:pt>
                <c:pt idx="166">
                  <c:v>8.3084000000000006E-5</c:v>
                </c:pt>
                <c:pt idx="167">
                  <c:v>7.1848799999999996E-5</c:v>
                </c:pt>
                <c:pt idx="168">
                  <c:v>5.8713199999999999E-5</c:v>
                </c:pt>
                <c:pt idx="169">
                  <c:v>4.4648199999999997E-5</c:v>
                </c:pt>
                <c:pt idx="170">
                  <c:v>2.836E-5</c:v>
                </c:pt>
                <c:pt idx="171">
                  <c:v>9.0069000000000001E-6</c:v>
                </c:pt>
                <c:pt idx="172">
                  <c:v>-1.3264200000000001E-5</c:v>
                </c:pt>
                <c:pt idx="173">
                  <c:v>-3.9496000000000003E-5</c:v>
                </c:pt>
                <c:pt idx="174">
                  <c:v>-7.0108899999999995E-5</c:v>
                </c:pt>
                <c:pt idx="175">
                  <c:v>-1.05856E-4</c:v>
                </c:pt>
                <c:pt idx="176">
                  <c:v>-1.4755599999999999E-4</c:v>
                </c:pt>
                <c:pt idx="177">
                  <c:v>-1.9599600000000001E-4</c:v>
                </c:pt>
                <c:pt idx="178">
                  <c:v>-2.5239099999999998E-4</c:v>
                </c:pt>
                <c:pt idx="179">
                  <c:v>-3.1789600000000002E-4</c:v>
                </c:pt>
                <c:pt idx="180">
                  <c:v>-3.9393000000000002E-4</c:v>
                </c:pt>
                <c:pt idx="181">
                  <c:v>-4.8204299999999998E-4</c:v>
                </c:pt>
                <c:pt idx="182">
                  <c:v>-5.8421099999999995E-4</c:v>
                </c:pt>
                <c:pt idx="183">
                  <c:v>-7.0020399999999995E-4</c:v>
                </c:pt>
                <c:pt idx="184">
                  <c:v>-8.34055E-4</c:v>
                </c:pt>
                <c:pt idx="185">
                  <c:v>-9.8702100000000004E-4</c:v>
                </c:pt>
                <c:pt idx="186">
                  <c:v>-1.1605700000000001E-3</c:v>
                </c:pt>
                <c:pt idx="187">
                  <c:v>-1.3578900000000001E-3</c:v>
                </c:pt>
                <c:pt idx="188">
                  <c:v>-1.58191E-3</c:v>
                </c:pt>
                <c:pt idx="189">
                  <c:v>-1.8318200000000001E-3</c:v>
                </c:pt>
                <c:pt idx="190">
                  <c:v>-2.1115399999999999E-3</c:v>
                </c:pt>
                <c:pt idx="191">
                  <c:v>-2.4229099999999999E-3</c:v>
                </c:pt>
                <c:pt idx="192">
                  <c:v>-2.7671499999999999E-3</c:v>
                </c:pt>
                <c:pt idx="193">
                  <c:v>-3.14562E-3</c:v>
                </c:pt>
                <c:pt idx="194">
                  <c:v>-3.5603200000000001E-3</c:v>
                </c:pt>
                <c:pt idx="195">
                  <c:v>-4.0119500000000002E-3</c:v>
                </c:pt>
                <c:pt idx="196">
                  <c:v>-4.5030799999999996E-3</c:v>
                </c:pt>
                <c:pt idx="197">
                  <c:v>-5.0287099999999996E-3</c:v>
                </c:pt>
                <c:pt idx="198">
                  <c:v>-5.5928699999999998E-3</c:v>
                </c:pt>
                <c:pt idx="199">
                  <c:v>-6.1947800000000004E-3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F2B-4A5D-AD3C-765F11C8A192}"/>
            </c:ext>
          </c:extLst>
        </c:ser>
        <c:ser>
          <c:idx val="2"/>
          <c:order val="2"/>
          <c:tx>
            <c:v>60V</c:v>
          </c:tx>
          <c:spPr>
            <a:ln w="254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'I-V curves'!$L$23:$L$222</c:f>
              <c:numCache>
                <c:formatCode>0.00E+00</c:formatCode>
                <c:ptCount val="200"/>
                <c:pt idx="0">
                  <c:v>-2</c:v>
                </c:pt>
                <c:pt idx="1">
                  <c:v>-1.97739</c:v>
                </c:pt>
                <c:pt idx="2">
                  <c:v>-1.9547699999999999</c:v>
                </c:pt>
                <c:pt idx="3">
                  <c:v>-1.9321600000000001</c:v>
                </c:pt>
                <c:pt idx="4">
                  <c:v>-1.9095500000000001</c:v>
                </c:pt>
                <c:pt idx="5">
                  <c:v>-1.88693</c:v>
                </c:pt>
                <c:pt idx="6">
                  <c:v>-1.86432</c:v>
                </c:pt>
                <c:pt idx="7">
                  <c:v>-1.84171</c:v>
                </c:pt>
                <c:pt idx="8">
                  <c:v>-1.8190999999999999</c:v>
                </c:pt>
                <c:pt idx="9">
                  <c:v>-1.7964800000000001</c:v>
                </c:pt>
                <c:pt idx="10">
                  <c:v>-1.7738700000000001</c:v>
                </c:pt>
                <c:pt idx="11">
                  <c:v>-1.75126</c:v>
                </c:pt>
                <c:pt idx="12">
                  <c:v>-1.72864</c:v>
                </c:pt>
                <c:pt idx="13">
                  <c:v>-1.7060299999999999</c:v>
                </c:pt>
                <c:pt idx="14">
                  <c:v>-1.6834199999999999</c:v>
                </c:pt>
                <c:pt idx="15">
                  <c:v>-1.6608000000000001</c:v>
                </c:pt>
                <c:pt idx="16">
                  <c:v>-1.63819</c:v>
                </c:pt>
                <c:pt idx="17">
                  <c:v>-1.61558</c:v>
                </c:pt>
                <c:pt idx="18">
                  <c:v>-1.5929599999999999</c:v>
                </c:pt>
                <c:pt idx="19">
                  <c:v>-1.5703499999999999</c:v>
                </c:pt>
                <c:pt idx="20">
                  <c:v>-1.5477399999999999</c:v>
                </c:pt>
                <c:pt idx="21">
                  <c:v>-1.5251300000000001</c:v>
                </c:pt>
                <c:pt idx="22">
                  <c:v>-1.50251</c:v>
                </c:pt>
                <c:pt idx="23">
                  <c:v>-1.4799</c:v>
                </c:pt>
                <c:pt idx="24">
                  <c:v>-1.45729</c:v>
                </c:pt>
                <c:pt idx="25">
                  <c:v>-1.4346699999999999</c:v>
                </c:pt>
                <c:pt idx="26">
                  <c:v>-1.4120600000000001</c:v>
                </c:pt>
                <c:pt idx="27">
                  <c:v>-1.3894500000000001</c:v>
                </c:pt>
                <c:pt idx="28">
                  <c:v>-1.36683</c:v>
                </c:pt>
                <c:pt idx="29">
                  <c:v>-1.34422</c:v>
                </c:pt>
                <c:pt idx="30">
                  <c:v>-1.32161</c:v>
                </c:pt>
                <c:pt idx="31">
                  <c:v>-1.2989900000000001</c:v>
                </c:pt>
                <c:pt idx="32">
                  <c:v>-1.2763800000000001</c:v>
                </c:pt>
                <c:pt idx="33">
                  <c:v>-1.2537700000000001</c:v>
                </c:pt>
                <c:pt idx="34">
                  <c:v>-1.23116</c:v>
                </c:pt>
                <c:pt idx="35">
                  <c:v>-1.2085399999999999</c:v>
                </c:pt>
                <c:pt idx="36">
                  <c:v>-1.1859299999999999</c:v>
                </c:pt>
                <c:pt idx="37">
                  <c:v>-1.1633199999999999</c:v>
                </c:pt>
                <c:pt idx="38">
                  <c:v>-1.1407</c:v>
                </c:pt>
                <c:pt idx="39">
                  <c:v>-1.11809</c:v>
                </c:pt>
                <c:pt idx="40">
                  <c:v>-1.09548</c:v>
                </c:pt>
                <c:pt idx="41">
                  <c:v>-1.0728599999999999</c:v>
                </c:pt>
                <c:pt idx="42">
                  <c:v>-1.0502499999999999</c:v>
                </c:pt>
                <c:pt idx="43">
                  <c:v>-1.0276400000000001</c:v>
                </c:pt>
                <c:pt idx="44">
                  <c:v>-1.0050300000000001</c:v>
                </c:pt>
                <c:pt idx="45">
                  <c:v>-0.98241000000000001</c:v>
                </c:pt>
                <c:pt idx="46">
                  <c:v>-0.95979999999999999</c:v>
                </c:pt>
                <c:pt idx="47">
                  <c:v>-0.93718999999999997</c:v>
                </c:pt>
                <c:pt idx="48">
                  <c:v>-0.91457100000000002</c:v>
                </c:pt>
                <c:pt idx="49">
                  <c:v>-0.89195999999999998</c:v>
                </c:pt>
                <c:pt idx="50">
                  <c:v>-0.86934999999999996</c:v>
                </c:pt>
                <c:pt idx="51">
                  <c:v>-0.84672999999999998</c:v>
                </c:pt>
                <c:pt idx="52">
                  <c:v>-0.82411999999999996</c:v>
                </c:pt>
                <c:pt idx="53">
                  <c:v>-0.80150999999999994</c:v>
                </c:pt>
                <c:pt idx="54">
                  <c:v>-0.77888999999999997</c:v>
                </c:pt>
                <c:pt idx="55">
                  <c:v>-0.75627999999999995</c:v>
                </c:pt>
                <c:pt idx="56">
                  <c:v>-0.73367000000000004</c:v>
                </c:pt>
                <c:pt idx="57">
                  <c:v>-0.71106000000000003</c:v>
                </c:pt>
                <c:pt idx="58">
                  <c:v>-0.68844000000000005</c:v>
                </c:pt>
                <c:pt idx="59">
                  <c:v>-0.66583000000000003</c:v>
                </c:pt>
                <c:pt idx="60">
                  <c:v>-0.64322000000000001</c:v>
                </c:pt>
                <c:pt idx="61">
                  <c:v>-0.62060000000000004</c:v>
                </c:pt>
                <c:pt idx="62">
                  <c:v>-0.59799000000000002</c:v>
                </c:pt>
                <c:pt idx="63">
                  <c:v>-0.57538</c:v>
                </c:pt>
                <c:pt idx="64">
                  <c:v>-0.55276000000000003</c:v>
                </c:pt>
                <c:pt idx="65">
                  <c:v>-0.53015000000000001</c:v>
                </c:pt>
                <c:pt idx="66">
                  <c:v>-0.50753999999999999</c:v>
                </c:pt>
                <c:pt idx="67">
                  <c:v>-0.48492000000000002</c:v>
                </c:pt>
                <c:pt idx="68">
                  <c:v>-0.46231</c:v>
                </c:pt>
                <c:pt idx="69">
                  <c:v>-0.43969999999999998</c:v>
                </c:pt>
                <c:pt idx="70">
                  <c:v>-0.41709000000000002</c:v>
                </c:pt>
                <c:pt idx="71">
                  <c:v>-0.39446999999999999</c:v>
                </c:pt>
                <c:pt idx="72">
                  <c:v>-0.37186000000000002</c:v>
                </c:pt>
                <c:pt idx="73">
                  <c:v>-0.34925</c:v>
                </c:pt>
                <c:pt idx="74">
                  <c:v>-0.32662999999999998</c:v>
                </c:pt>
                <c:pt idx="75">
                  <c:v>-0.30402000000000001</c:v>
                </c:pt>
                <c:pt idx="76">
                  <c:v>-0.28140999999999999</c:v>
                </c:pt>
                <c:pt idx="77">
                  <c:v>-0.25879000000000002</c:v>
                </c:pt>
                <c:pt idx="78">
                  <c:v>-0.23618</c:v>
                </c:pt>
                <c:pt idx="79">
                  <c:v>-0.21357000000000001</c:v>
                </c:pt>
                <c:pt idx="80">
                  <c:v>-0.19095500000000001</c:v>
                </c:pt>
                <c:pt idx="81">
                  <c:v>-0.16834209999999999</c:v>
                </c:pt>
                <c:pt idx="82">
                  <c:v>-0.1457291</c:v>
                </c:pt>
                <c:pt idx="83">
                  <c:v>-0.123116</c:v>
                </c:pt>
                <c:pt idx="84">
                  <c:v>-0.100503</c:v>
                </c:pt>
                <c:pt idx="85">
                  <c:v>-7.7889E-2</c:v>
                </c:pt>
                <c:pt idx="86">
                  <c:v>-5.5275999999999999E-2</c:v>
                </c:pt>
                <c:pt idx="87">
                  <c:v>-3.2662999999999998E-2</c:v>
                </c:pt>
                <c:pt idx="88">
                  <c:v>-1.005E-2</c:v>
                </c:pt>
                <c:pt idx="89">
                  <c:v>1.2563E-2</c:v>
                </c:pt>
                <c:pt idx="90">
                  <c:v>3.5175999999999999E-2</c:v>
                </c:pt>
                <c:pt idx="91">
                  <c:v>5.7789E-2</c:v>
                </c:pt>
                <c:pt idx="92">
                  <c:v>8.0402000000000001E-2</c:v>
                </c:pt>
                <c:pt idx="93">
                  <c:v>0.103015</c:v>
                </c:pt>
                <c:pt idx="94">
                  <c:v>0.12562799999999999</c:v>
                </c:pt>
                <c:pt idx="95">
                  <c:v>0.14824090000000001</c:v>
                </c:pt>
                <c:pt idx="96">
                  <c:v>0.17085400000000001</c:v>
                </c:pt>
                <c:pt idx="97">
                  <c:v>0.193467</c:v>
                </c:pt>
                <c:pt idx="98">
                  <c:v>0.21607999999999999</c:v>
                </c:pt>
                <c:pt idx="99">
                  <c:v>0.23869000000000001</c:v>
                </c:pt>
                <c:pt idx="100">
                  <c:v>0.26130999999999999</c:v>
                </c:pt>
                <c:pt idx="101">
                  <c:v>0.28392000000000001</c:v>
                </c:pt>
                <c:pt idx="102">
                  <c:v>0.30653000000000002</c:v>
                </c:pt>
                <c:pt idx="103">
                  <c:v>0.32915</c:v>
                </c:pt>
                <c:pt idx="104">
                  <c:v>0.35176000000000002</c:v>
                </c:pt>
                <c:pt idx="105">
                  <c:v>0.37436999999999998</c:v>
                </c:pt>
                <c:pt idx="106">
                  <c:v>0.39698</c:v>
                </c:pt>
                <c:pt idx="107">
                  <c:v>0.41959999999999997</c:v>
                </c:pt>
                <c:pt idx="108">
                  <c:v>0.44220999999999999</c:v>
                </c:pt>
                <c:pt idx="109">
                  <c:v>0.46482000000000001</c:v>
                </c:pt>
                <c:pt idx="110">
                  <c:v>0.48743999999999998</c:v>
                </c:pt>
                <c:pt idx="111">
                  <c:v>0.51005</c:v>
                </c:pt>
                <c:pt idx="112">
                  <c:v>0.53266000000000002</c:v>
                </c:pt>
                <c:pt idx="113">
                  <c:v>0.55528</c:v>
                </c:pt>
                <c:pt idx="114">
                  <c:v>0.57789000000000001</c:v>
                </c:pt>
                <c:pt idx="115">
                  <c:v>0.60050000000000003</c:v>
                </c:pt>
                <c:pt idx="116">
                  <c:v>0.62312000000000001</c:v>
                </c:pt>
                <c:pt idx="117">
                  <c:v>0.64573000000000003</c:v>
                </c:pt>
                <c:pt idx="118">
                  <c:v>0.66834000000000005</c:v>
                </c:pt>
                <c:pt idx="119">
                  <c:v>0.69094999999999995</c:v>
                </c:pt>
                <c:pt idx="120">
                  <c:v>0.71357000000000004</c:v>
                </c:pt>
                <c:pt idx="121">
                  <c:v>0.73617999999999995</c:v>
                </c:pt>
                <c:pt idx="122">
                  <c:v>0.75878999999999996</c:v>
                </c:pt>
                <c:pt idx="123">
                  <c:v>0.78141000000000005</c:v>
                </c:pt>
                <c:pt idx="124">
                  <c:v>0.80401999999999996</c:v>
                </c:pt>
                <c:pt idx="125">
                  <c:v>0.82662999999999998</c:v>
                </c:pt>
                <c:pt idx="126">
                  <c:v>0.84924999999999995</c:v>
                </c:pt>
                <c:pt idx="127">
                  <c:v>0.87185999999999997</c:v>
                </c:pt>
                <c:pt idx="128">
                  <c:v>0.89446999999999999</c:v>
                </c:pt>
                <c:pt idx="129">
                  <c:v>0.91708999999999996</c:v>
                </c:pt>
                <c:pt idx="130">
                  <c:v>0.93969999999999998</c:v>
                </c:pt>
                <c:pt idx="131">
                  <c:v>0.96231</c:v>
                </c:pt>
                <c:pt idx="132">
                  <c:v>0.98492000000000002</c:v>
                </c:pt>
                <c:pt idx="133">
                  <c:v>1.0075400000000001</c:v>
                </c:pt>
                <c:pt idx="134">
                  <c:v>1.0301499999999999</c:v>
                </c:pt>
                <c:pt idx="135">
                  <c:v>1.0527599999999999</c:v>
                </c:pt>
                <c:pt idx="136">
                  <c:v>1.07538</c:v>
                </c:pt>
                <c:pt idx="137">
                  <c:v>1.09799</c:v>
                </c:pt>
                <c:pt idx="138">
                  <c:v>1.1206</c:v>
                </c:pt>
                <c:pt idx="139">
                  <c:v>1.1432199999999999</c:v>
                </c:pt>
                <c:pt idx="140">
                  <c:v>1.1658299999999999</c:v>
                </c:pt>
                <c:pt idx="141">
                  <c:v>1.1884399999999999</c:v>
                </c:pt>
                <c:pt idx="142">
                  <c:v>1.21106</c:v>
                </c:pt>
                <c:pt idx="143">
                  <c:v>1.23367</c:v>
                </c:pt>
                <c:pt idx="144">
                  <c:v>1.2562800000000001</c:v>
                </c:pt>
                <c:pt idx="145">
                  <c:v>1.2788900000000001</c:v>
                </c:pt>
                <c:pt idx="146">
                  <c:v>1.3015099999999999</c:v>
                </c:pt>
                <c:pt idx="147">
                  <c:v>1.32412</c:v>
                </c:pt>
                <c:pt idx="148">
                  <c:v>1.34673</c:v>
                </c:pt>
                <c:pt idx="149">
                  <c:v>1.3693500000000001</c:v>
                </c:pt>
                <c:pt idx="150">
                  <c:v>1.3919600000000001</c:v>
                </c:pt>
                <c:pt idx="151">
                  <c:v>1.4145700000000001</c:v>
                </c:pt>
                <c:pt idx="152">
                  <c:v>1.43719</c:v>
                </c:pt>
                <c:pt idx="153">
                  <c:v>1.4598</c:v>
                </c:pt>
                <c:pt idx="154">
                  <c:v>1.48241</c:v>
                </c:pt>
                <c:pt idx="155">
                  <c:v>1.5050300000000001</c:v>
                </c:pt>
                <c:pt idx="156">
                  <c:v>1.5276400000000001</c:v>
                </c:pt>
                <c:pt idx="157">
                  <c:v>1.5502499999999999</c:v>
                </c:pt>
                <c:pt idx="158">
                  <c:v>1.5728599999999999</c:v>
                </c:pt>
                <c:pt idx="159">
                  <c:v>1.59548</c:v>
                </c:pt>
                <c:pt idx="160">
                  <c:v>1.61809</c:v>
                </c:pt>
                <c:pt idx="161">
                  <c:v>1.6407</c:v>
                </c:pt>
                <c:pt idx="162">
                  <c:v>1.6633199999999999</c:v>
                </c:pt>
                <c:pt idx="163">
                  <c:v>1.6859299999999999</c:v>
                </c:pt>
                <c:pt idx="164">
                  <c:v>1.7085399999999999</c:v>
                </c:pt>
                <c:pt idx="165">
                  <c:v>1.73116</c:v>
                </c:pt>
                <c:pt idx="166">
                  <c:v>1.7537700000000001</c:v>
                </c:pt>
                <c:pt idx="167">
                  <c:v>1.7763800000000001</c:v>
                </c:pt>
                <c:pt idx="168">
                  <c:v>1.7989900000000001</c:v>
                </c:pt>
                <c:pt idx="169">
                  <c:v>1.82161</c:v>
                </c:pt>
                <c:pt idx="170">
                  <c:v>1.84422</c:v>
                </c:pt>
                <c:pt idx="171">
                  <c:v>1.86683</c:v>
                </c:pt>
                <c:pt idx="172">
                  <c:v>1.8894500000000001</c:v>
                </c:pt>
                <c:pt idx="173">
                  <c:v>1.9120600000000001</c:v>
                </c:pt>
                <c:pt idx="174">
                  <c:v>1.9346699999999999</c:v>
                </c:pt>
                <c:pt idx="175">
                  <c:v>1.95729</c:v>
                </c:pt>
                <c:pt idx="176">
                  <c:v>1.9799</c:v>
                </c:pt>
                <c:pt idx="177">
                  <c:v>2.00251</c:v>
                </c:pt>
                <c:pt idx="178">
                  <c:v>2.0251299999999999</c:v>
                </c:pt>
                <c:pt idx="179">
                  <c:v>2.0477400000000001</c:v>
                </c:pt>
                <c:pt idx="180">
                  <c:v>2.0703499999999999</c:v>
                </c:pt>
                <c:pt idx="181">
                  <c:v>2.0929600000000002</c:v>
                </c:pt>
                <c:pt idx="182">
                  <c:v>2.1156000000000001</c:v>
                </c:pt>
                <c:pt idx="183">
                  <c:v>2.1381999999999999</c:v>
                </c:pt>
                <c:pt idx="184">
                  <c:v>2.1608000000000001</c:v>
                </c:pt>
                <c:pt idx="185">
                  <c:v>2.1833999999999998</c:v>
                </c:pt>
                <c:pt idx="186">
                  <c:v>2.206</c:v>
                </c:pt>
                <c:pt idx="187">
                  <c:v>2.2286000000000001</c:v>
                </c:pt>
                <c:pt idx="188">
                  <c:v>2.2513000000000001</c:v>
                </c:pt>
                <c:pt idx="189">
                  <c:v>2.2738999999999998</c:v>
                </c:pt>
                <c:pt idx="190">
                  <c:v>2.2965</c:v>
                </c:pt>
                <c:pt idx="191">
                  <c:v>2.3191000000000002</c:v>
                </c:pt>
                <c:pt idx="192">
                  <c:v>2.3416999999999999</c:v>
                </c:pt>
                <c:pt idx="193">
                  <c:v>2.3643000000000001</c:v>
                </c:pt>
                <c:pt idx="194">
                  <c:v>2.3868999999999998</c:v>
                </c:pt>
                <c:pt idx="195">
                  <c:v>2.4095</c:v>
                </c:pt>
                <c:pt idx="196">
                  <c:v>2.4321999999999999</c:v>
                </c:pt>
                <c:pt idx="197">
                  <c:v>2.4548000000000001</c:v>
                </c:pt>
                <c:pt idx="198">
                  <c:v>2.4773999999999998</c:v>
                </c:pt>
                <c:pt idx="199">
                  <c:v>2.5</c:v>
                </c:pt>
              </c:numCache>
            </c:numRef>
          </c:xVal>
          <c:yVal>
            <c:numRef>
              <c:f>'I-V curves'!$N$23:$N$222</c:f>
              <c:numCache>
                <c:formatCode>0.00E+00</c:formatCode>
                <c:ptCount val="200"/>
                <c:pt idx="0">
                  <c:v>5.4270900000000005E-4</c:v>
                </c:pt>
                <c:pt idx="1">
                  <c:v>5.4299000000000003E-4</c:v>
                </c:pt>
                <c:pt idx="2">
                  <c:v>5.4326500000000002E-4</c:v>
                </c:pt>
                <c:pt idx="3">
                  <c:v>5.43401E-4</c:v>
                </c:pt>
                <c:pt idx="4">
                  <c:v>5.4278300000000002E-4</c:v>
                </c:pt>
                <c:pt idx="5">
                  <c:v>5.4255199999999996E-4</c:v>
                </c:pt>
                <c:pt idx="6">
                  <c:v>5.4243E-4</c:v>
                </c:pt>
                <c:pt idx="7">
                  <c:v>5.4218799999999998E-4</c:v>
                </c:pt>
                <c:pt idx="8">
                  <c:v>5.41859E-4</c:v>
                </c:pt>
                <c:pt idx="9">
                  <c:v>5.4173700000000003E-4</c:v>
                </c:pt>
                <c:pt idx="10">
                  <c:v>5.4142800000000005E-4</c:v>
                </c:pt>
                <c:pt idx="11">
                  <c:v>5.4129899999999997E-4</c:v>
                </c:pt>
                <c:pt idx="12">
                  <c:v>5.4114799999999998E-4</c:v>
                </c:pt>
                <c:pt idx="13">
                  <c:v>5.4099699999999998E-4</c:v>
                </c:pt>
                <c:pt idx="14">
                  <c:v>5.4102399999999998E-4</c:v>
                </c:pt>
                <c:pt idx="15">
                  <c:v>5.4104399999999997E-4</c:v>
                </c:pt>
                <c:pt idx="16">
                  <c:v>5.4102200000000005E-4</c:v>
                </c:pt>
                <c:pt idx="17">
                  <c:v>5.4116899999999998E-4</c:v>
                </c:pt>
                <c:pt idx="18">
                  <c:v>5.4122600000000001E-4</c:v>
                </c:pt>
                <c:pt idx="19">
                  <c:v>5.4202899999999997E-4</c:v>
                </c:pt>
                <c:pt idx="20">
                  <c:v>5.4166499999999999E-4</c:v>
                </c:pt>
                <c:pt idx="21">
                  <c:v>5.41046E-4</c:v>
                </c:pt>
                <c:pt idx="22">
                  <c:v>5.4054299999999999E-4</c:v>
                </c:pt>
                <c:pt idx="23">
                  <c:v>5.4170399999999995E-4</c:v>
                </c:pt>
                <c:pt idx="24">
                  <c:v>5.4251600000000005E-4</c:v>
                </c:pt>
                <c:pt idx="25">
                  <c:v>5.4133000000000002E-4</c:v>
                </c:pt>
                <c:pt idx="26">
                  <c:v>5.4064399999999996E-4</c:v>
                </c:pt>
                <c:pt idx="27">
                  <c:v>5.4008400000000003E-4</c:v>
                </c:pt>
                <c:pt idx="28">
                  <c:v>5.3996700000000003E-4</c:v>
                </c:pt>
                <c:pt idx="29">
                  <c:v>5.4034700000000005E-4</c:v>
                </c:pt>
                <c:pt idx="30">
                  <c:v>5.3991499999999997E-4</c:v>
                </c:pt>
                <c:pt idx="31">
                  <c:v>5.3948600000000005E-4</c:v>
                </c:pt>
                <c:pt idx="32">
                  <c:v>5.3929E-4</c:v>
                </c:pt>
                <c:pt idx="33">
                  <c:v>5.3909300000000004E-4</c:v>
                </c:pt>
                <c:pt idx="34">
                  <c:v>5.3907100000000002E-4</c:v>
                </c:pt>
                <c:pt idx="35">
                  <c:v>5.3921600000000002E-4</c:v>
                </c:pt>
                <c:pt idx="36">
                  <c:v>5.39173E-4</c:v>
                </c:pt>
                <c:pt idx="37">
                  <c:v>5.3887E-4</c:v>
                </c:pt>
                <c:pt idx="38">
                  <c:v>5.3820400000000003E-4</c:v>
                </c:pt>
                <c:pt idx="39">
                  <c:v>5.3748700000000001E-4</c:v>
                </c:pt>
                <c:pt idx="40">
                  <c:v>5.3774599999999997E-4</c:v>
                </c:pt>
                <c:pt idx="41">
                  <c:v>5.3831799999999998E-4</c:v>
                </c:pt>
                <c:pt idx="42">
                  <c:v>5.3843800000000002E-4</c:v>
                </c:pt>
                <c:pt idx="43">
                  <c:v>5.3826899999999997E-4</c:v>
                </c:pt>
                <c:pt idx="44">
                  <c:v>5.3764100000000005E-4</c:v>
                </c:pt>
                <c:pt idx="45">
                  <c:v>5.3729400000000001E-4</c:v>
                </c:pt>
                <c:pt idx="46">
                  <c:v>5.3699900000000003E-4</c:v>
                </c:pt>
                <c:pt idx="47">
                  <c:v>5.3674500000000004E-4</c:v>
                </c:pt>
                <c:pt idx="48">
                  <c:v>5.3643899999999999E-4</c:v>
                </c:pt>
                <c:pt idx="49">
                  <c:v>5.3673900000000005E-4</c:v>
                </c:pt>
                <c:pt idx="50">
                  <c:v>5.3682999999999997E-4</c:v>
                </c:pt>
                <c:pt idx="51">
                  <c:v>5.3650499999999995E-4</c:v>
                </c:pt>
                <c:pt idx="52">
                  <c:v>5.3651600000000001E-4</c:v>
                </c:pt>
                <c:pt idx="53">
                  <c:v>5.3653299999999995E-4</c:v>
                </c:pt>
                <c:pt idx="54">
                  <c:v>5.3661300000000002E-4</c:v>
                </c:pt>
                <c:pt idx="55">
                  <c:v>5.3690900000000002E-4</c:v>
                </c:pt>
                <c:pt idx="56">
                  <c:v>5.3672500000000005E-4</c:v>
                </c:pt>
                <c:pt idx="57">
                  <c:v>5.3641300000000002E-4</c:v>
                </c:pt>
                <c:pt idx="58">
                  <c:v>5.3660899999999996E-4</c:v>
                </c:pt>
                <c:pt idx="59">
                  <c:v>5.3654400000000002E-4</c:v>
                </c:pt>
                <c:pt idx="60">
                  <c:v>5.3668399999999995E-4</c:v>
                </c:pt>
                <c:pt idx="61">
                  <c:v>5.3689500000000002E-4</c:v>
                </c:pt>
                <c:pt idx="62">
                  <c:v>5.3664800000000003E-4</c:v>
                </c:pt>
                <c:pt idx="63">
                  <c:v>5.3645500000000003E-4</c:v>
                </c:pt>
                <c:pt idx="64">
                  <c:v>5.3612600000000005E-4</c:v>
                </c:pt>
                <c:pt idx="65">
                  <c:v>5.3589600000000001E-4</c:v>
                </c:pt>
                <c:pt idx="66">
                  <c:v>5.3603099999999996E-4</c:v>
                </c:pt>
                <c:pt idx="67">
                  <c:v>5.3609600000000001E-4</c:v>
                </c:pt>
                <c:pt idx="68">
                  <c:v>5.3594299999999999E-4</c:v>
                </c:pt>
                <c:pt idx="69">
                  <c:v>5.3581500000000003E-4</c:v>
                </c:pt>
                <c:pt idx="70">
                  <c:v>5.3532500000000002E-4</c:v>
                </c:pt>
                <c:pt idx="71">
                  <c:v>5.3494199999999995E-4</c:v>
                </c:pt>
                <c:pt idx="72">
                  <c:v>5.3475300000000001E-4</c:v>
                </c:pt>
                <c:pt idx="73">
                  <c:v>5.3445999999999995E-4</c:v>
                </c:pt>
                <c:pt idx="74">
                  <c:v>5.3432100000000004E-4</c:v>
                </c:pt>
                <c:pt idx="75">
                  <c:v>5.34353E-4</c:v>
                </c:pt>
                <c:pt idx="76">
                  <c:v>5.3397999999999998E-4</c:v>
                </c:pt>
                <c:pt idx="77">
                  <c:v>5.3359200000000005E-4</c:v>
                </c:pt>
                <c:pt idx="78">
                  <c:v>5.3363E-4</c:v>
                </c:pt>
                <c:pt idx="79">
                  <c:v>5.3572799999999996E-4</c:v>
                </c:pt>
                <c:pt idx="80">
                  <c:v>5.3474700000000002E-4</c:v>
                </c:pt>
                <c:pt idx="81">
                  <c:v>5.3409799999999999E-4</c:v>
                </c:pt>
                <c:pt idx="82">
                  <c:v>5.3363200000000003E-4</c:v>
                </c:pt>
                <c:pt idx="83">
                  <c:v>5.3340600000000005E-4</c:v>
                </c:pt>
                <c:pt idx="84">
                  <c:v>5.3342799999999996E-4</c:v>
                </c:pt>
                <c:pt idx="85">
                  <c:v>5.3328999999999996E-4</c:v>
                </c:pt>
                <c:pt idx="86">
                  <c:v>5.3342299999999999E-4</c:v>
                </c:pt>
                <c:pt idx="87">
                  <c:v>5.3361999999999995E-4</c:v>
                </c:pt>
                <c:pt idx="88">
                  <c:v>5.3370100000000003E-4</c:v>
                </c:pt>
                <c:pt idx="89">
                  <c:v>5.3359000000000002E-4</c:v>
                </c:pt>
                <c:pt idx="90">
                  <c:v>5.3341E-4</c:v>
                </c:pt>
                <c:pt idx="91">
                  <c:v>5.3305799999999999E-4</c:v>
                </c:pt>
                <c:pt idx="92">
                  <c:v>5.3266800000000003E-4</c:v>
                </c:pt>
                <c:pt idx="93">
                  <c:v>5.3240899999999996E-4</c:v>
                </c:pt>
                <c:pt idx="94">
                  <c:v>5.3223699999999997E-4</c:v>
                </c:pt>
                <c:pt idx="95">
                  <c:v>5.3207000000000005E-4</c:v>
                </c:pt>
                <c:pt idx="96">
                  <c:v>5.3169199999999995E-4</c:v>
                </c:pt>
                <c:pt idx="97">
                  <c:v>5.3153599999999999E-4</c:v>
                </c:pt>
                <c:pt idx="98">
                  <c:v>5.3146699999999999E-4</c:v>
                </c:pt>
                <c:pt idx="99">
                  <c:v>5.3118399999999997E-4</c:v>
                </c:pt>
                <c:pt idx="100">
                  <c:v>5.3119799999999998E-4</c:v>
                </c:pt>
                <c:pt idx="101">
                  <c:v>5.3105800000000005E-4</c:v>
                </c:pt>
                <c:pt idx="102">
                  <c:v>5.3072299999999998E-4</c:v>
                </c:pt>
                <c:pt idx="103">
                  <c:v>5.3034899999999995E-4</c:v>
                </c:pt>
                <c:pt idx="104">
                  <c:v>5.3015400000000002E-4</c:v>
                </c:pt>
                <c:pt idx="105">
                  <c:v>5.3005900000000004E-4</c:v>
                </c:pt>
                <c:pt idx="106">
                  <c:v>5.3006699999999995E-4</c:v>
                </c:pt>
                <c:pt idx="107">
                  <c:v>5.3010199999999996E-4</c:v>
                </c:pt>
                <c:pt idx="108">
                  <c:v>5.2994700000000001E-4</c:v>
                </c:pt>
                <c:pt idx="109">
                  <c:v>5.2992600000000001E-4</c:v>
                </c:pt>
                <c:pt idx="110">
                  <c:v>5.2966999999999999E-4</c:v>
                </c:pt>
                <c:pt idx="111">
                  <c:v>5.2936200000000002E-4</c:v>
                </c:pt>
                <c:pt idx="112">
                  <c:v>5.2919900000000005E-4</c:v>
                </c:pt>
                <c:pt idx="113">
                  <c:v>5.28913E-4</c:v>
                </c:pt>
                <c:pt idx="114">
                  <c:v>5.2865699999999998E-4</c:v>
                </c:pt>
                <c:pt idx="115">
                  <c:v>5.2861900000000003E-4</c:v>
                </c:pt>
                <c:pt idx="116">
                  <c:v>5.2841499999999996E-4</c:v>
                </c:pt>
                <c:pt idx="117">
                  <c:v>5.2817000000000001E-4</c:v>
                </c:pt>
                <c:pt idx="118">
                  <c:v>5.2780999999999998E-4</c:v>
                </c:pt>
                <c:pt idx="119">
                  <c:v>5.2728400000000004E-4</c:v>
                </c:pt>
                <c:pt idx="120">
                  <c:v>5.2689299999999996E-4</c:v>
                </c:pt>
                <c:pt idx="121">
                  <c:v>5.2655300000000003E-4</c:v>
                </c:pt>
                <c:pt idx="122">
                  <c:v>5.26221E-4</c:v>
                </c:pt>
                <c:pt idx="123">
                  <c:v>5.2597400000000002E-4</c:v>
                </c:pt>
                <c:pt idx="124">
                  <c:v>5.2543700000000002E-4</c:v>
                </c:pt>
                <c:pt idx="125">
                  <c:v>5.25188E-4</c:v>
                </c:pt>
                <c:pt idx="126">
                  <c:v>5.2500300000000001E-4</c:v>
                </c:pt>
                <c:pt idx="127">
                  <c:v>5.2428299999999995E-4</c:v>
                </c:pt>
                <c:pt idx="128">
                  <c:v>5.2395100000000004E-4</c:v>
                </c:pt>
                <c:pt idx="129">
                  <c:v>5.2393999999999997E-4</c:v>
                </c:pt>
                <c:pt idx="130">
                  <c:v>5.2369999999999999E-4</c:v>
                </c:pt>
                <c:pt idx="131">
                  <c:v>5.2274099999999996E-4</c:v>
                </c:pt>
                <c:pt idx="132">
                  <c:v>5.2218000000000002E-4</c:v>
                </c:pt>
                <c:pt idx="133">
                  <c:v>5.2176399999999997E-4</c:v>
                </c:pt>
                <c:pt idx="134">
                  <c:v>5.2147900000000004E-4</c:v>
                </c:pt>
                <c:pt idx="135">
                  <c:v>5.2110999999999998E-4</c:v>
                </c:pt>
                <c:pt idx="136">
                  <c:v>5.2063100000000002E-4</c:v>
                </c:pt>
                <c:pt idx="137">
                  <c:v>5.1667399999999995E-4</c:v>
                </c:pt>
                <c:pt idx="138">
                  <c:v>5.1242499999999995E-4</c:v>
                </c:pt>
                <c:pt idx="139">
                  <c:v>5.1257199999999998E-4</c:v>
                </c:pt>
                <c:pt idx="140">
                  <c:v>5.0947600000000003E-4</c:v>
                </c:pt>
                <c:pt idx="141">
                  <c:v>5.0838700000000001E-4</c:v>
                </c:pt>
                <c:pt idx="142">
                  <c:v>5.0856100000000004E-4</c:v>
                </c:pt>
                <c:pt idx="143">
                  <c:v>5.1146299999999998E-4</c:v>
                </c:pt>
                <c:pt idx="144">
                  <c:v>5.1113500000000002E-4</c:v>
                </c:pt>
                <c:pt idx="145">
                  <c:v>5.1048200000000004E-4</c:v>
                </c:pt>
                <c:pt idx="146">
                  <c:v>5.0990599999999997E-4</c:v>
                </c:pt>
                <c:pt idx="147">
                  <c:v>5.0088300000000004E-4</c:v>
                </c:pt>
                <c:pt idx="148">
                  <c:v>5.0788199999999997E-4</c:v>
                </c:pt>
                <c:pt idx="149">
                  <c:v>5.1229499999999996E-4</c:v>
                </c:pt>
                <c:pt idx="150">
                  <c:v>5.1121300000000005E-4</c:v>
                </c:pt>
                <c:pt idx="151">
                  <c:v>5.1000100000000005E-4</c:v>
                </c:pt>
                <c:pt idx="152">
                  <c:v>5.0874799999999995E-4</c:v>
                </c:pt>
                <c:pt idx="153">
                  <c:v>5.0760900000000001E-4</c:v>
                </c:pt>
                <c:pt idx="154">
                  <c:v>5.0619E-4</c:v>
                </c:pt>
                <c:pt idx="155">
                  <c:v>5.0497599999999997E-4</c:v>
                </c:pt>
                <c:pt idx="156">
                  <c:v>5.0348199999999997E-4</c:v>
                </c:pt>
                <c:pt idx="157">
                  <c:v>5.0199800000000003E-4</c:v>
                </c:pt>
                <c:pt idx="158">
                  <c:v>5.0015499999999996E-4</c:v>
                </c:pt>
                <c:pt idx="159">
                  <c:v>4.9702100000000005E-4</c:v>
                </c:pt>
                <c:pt idx="160">
                  <c:v>4.9295000000000003E-4</c:v>
                </c:pt>
                <c:pt idx="161">
                  <c:v>4.8869600000000005E-4</c:v>
                </c:pt>
                <c:pt idx="162">
                  <c:v>4.8389899999999998E-4</c:v>
                </c:pt>
                <c:pt idx="163">
                  <c:v>4.7820300000000002E-4</c:v>
                </c:pt>
                <c:pt idx="164">
                  <c:v>4.71516E-4</c:v>
                </c:pt>
                <c:pt idx="165">
                  <c:v>4.6326199999999998E-4</c:v>
                </c:pt>
                <c:pt idx="166">
                  <c:v>4.5318300000000001E-4</c:v>
                </c:pt>
                <c:pt idx="167">
                  <c:v>4.41163E-4</c:v>
                </c:pt>
                <c:pt idx="168">
                  <c:v>4.2809E-4</c:v>
                </c:pt>
                <c:pt idx="169">
                  <c:v>4.1270899999999998E-4</c:v>
                </c:pt>
                <c:pt idx="170">
                  <c:v>3.9429800000000001E-4</c:v>
                </c:pt>
                <c:pt idx="171">
                  <c:v>3.7222500000000001E-4</c:v>
                </c:pt>
                <c:pt idx="172">
                  <c:v>3.4693000000000001E-4</c:v>
                </c:pt>
                <c:pt idx="173">
                  <c:v>3.1719300000000001E-4</c:v>
                </c:pt>
                <c:pt idx="174">
                  <c:v>2.8237200000000003E-4</c:v>
                </c:pt>
                <c:pt idx="175">
                  <c:v>2.4195900000000001E-4</c:v>
                </c:pt>
                <c:pt idx="176">
                  <c:v>1.9528699999999999E-4</c:v>
                </c:pt>
                <c:pt idx="177">
                  <c:v>1.4113299999999999E-4</c:v>
                </c:pt>
                <c:pt idx="178">
                  <c:v>7.8835400000000001E-5</c:v>
                </c:pt>
                <c:pt idx="179">
                  <c:v>6.6498999999999996E-6</c:v>
                </c:pt>
                <c:pt idx="180">
                  <c:v>-7.6794799999999999E-5</c:v>
                </c:pt>
                <c:pt idx="181">
                  <c:v>-1.72943E-4</c:v>
                </c:pt>
                <c:pt idx="182">
                  <c:v>-2.8440300000000002E-4</c:v>
                </c:pt>
                <c:pt idx="183">
                  <c:v>-4.1106999999999998E-4</c:v>
                </c:pt>
                <c:pt idx="184">
                  <c:v>-5.55224E-4</c:v>
                </c:pt>
                <c:pt idx="185">
                  <c:v>-7.1965799999999997E-4</c:v>
                </c:pt>
                <c:pt idx="186">
                  <c:v>-9.0682200000000005E-4</c:v>
                </c:pt>
                <c:pt idx="187">
                  <c:v>-1.11772E-3</c:v>
                </c:pt>
                <c:pt idx="188">
                  <c:v>-1.3557E-3</c:v>
                </c:pt>
                <c:pt idx="189">
                  <c:v>-1.62072E-3</c:v>
                </c:pt>
                <c:pt idx="190">
                  <c:v>-1.91589E-3</c:v>
                </c:pt>
                <c:pt idx="191">
                  <c:v>-2.2434400000000002E-3</c:v>
                </c:pt>
                <c:pt idx="192">
                  <c:v>-2.6051400000000001E-3</c:v>
                </c:pt>
                <c:pt idx="193">
                  <c:v>-3.0016399999999999E-3</c:v>
                </c:pt>
                <c:pt idx="194">
                  <c:v>-3.4351899999999999E-3</c:v>
                </c:pt>
                <c:pt idx="195">
                  <c:v>-3.9054900000000002E-3</c:v>
                </c:pt>
                <c:pt idx="196">
                  <c:v>-4.4164E-3</c:v>
                </c:pt>
                <c:pt idx="197">
                  <c:v>-4.9628500000000004E-3</c:v>
                </c:pt>
                <c:pt idx="198">
                  <c:v>-5.5475999999999998E-3</c:v>
                </c:pt>
                <c:pt idx="199">
                  <c:v>-6.1678200000000001E-3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F2B-4A5D-AD3C-765F11C8A192}"/>
            </c:ext>
          </c:extLst>
        </c:ser>
        <c:ser>
          <c:idx val="3"/>
          <c:order val="3"/>
          <c:tx>
            <c:v>90V</c:v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'I-V curves'!$Q$23:$Q$222</c:f>
              <c:numCache>
                <c:formatCode>0.00E+00</c:formatCode>
                <c:ptCount val="200"/>
                <c:pt idx="0">
                  <c:v>-2</c:v>
                </c:pt>
                <c:pt idx="1">
                  <c:v>-1.97739</c:v>
                </c:pt>
                <c:pt idx="2">
                  <c:v>-1.9547699999999999</c:v>
                </c:pt>
                <c:pt idx="3">
                  <c:v>-1.9321600000000001</c:v>
                </c:pt>
                <c:pt idx="4">
                  <c:v>-1.9095500000000001</c:v>
                </c:pt>
                <c:pt idx="5">
                  <c:v>-1.88693</c:v>
                </c:pt>
                <c:pt idx="6">
                  <c:v>-1.86432</c:v>
                </c:pt>
                <c:pt idx="7">
                  <c:v>-1.84171</c:v>
                </c:pt>
                <c:pt idx="8">
                  <c:v>-1.8190999999999999</c:v>
                </c:pt>
                <c:pt idx="9">
                  <c:v>-1.7964800000000001</c:v>
                </c:pt>
                <c:pt idx="10">
                  <c:v>-1.7738700000000001</c:v>
                </c:pt>
                <c:pt idx="11">
                  <c:v>-1.75126</c:v>
                </c:pt>
                <c:pt idx="12">
                  <c:v>-1.72864</c:v>
                </c:pt>
                <c:pt idx="13">
                  <c:v>-1.7060299999999999</c:v>
                </c:pt>
                <c:pt idx="14">
                  <c:v>-1.6834199999999999</c:v>
                </c:pt>
                <c:pt idx="15">
                  <c:v>-1.6608000000000001</c:v>
                </c:pt>
                <c:pt idx="16">
                  <c:v>-1.63819</c:v>
                </c:pt>
                <c:pt idx="17">
                  <c:v>-1.61558</c:v>
                </c:pt>
                <c:pt idx="18">
                  <c:v>-1.5929599999999999</c:v>
                </c:pt>
                <c:pt idx="19">
                  <c:v>-1.5703499999999999</c:v>
                </c:pt>
                <c:pt idx="20">
                  <c:v>-1.5477399999999999</c:v>
                </c:pt>
                <c:pt idx="21">
                  <c:v>-1.5251300000000001</c:v>
                </c:pt>
                <c:pt idx="22">
                  <c:v>-1.50251</c:v>
                </c:pt>
                <c:pt idx="23">
                  <c:v>-1.4799</c:v>
                </c:pt>
                <c:pt idx="24">
                  <c:v>-1.45729</c:v>
                </c:pt>
                <c:pt idx="25">
                  <c:v>-1.4346699999999999</c:v>
                </c:pt>
                <c:pt idx="26">
                  <c:v>-1.4120600000000001</c:v>
                </c:pt>
                <c:pt idx="27">
                  <c:v>-1.3894500000000001</c:v>
                </c:pt>
                <c:pt idx="28">
                  <c:v>-1.36683</c:v>
                </c:pt>
                <c:pt idx="29">
                  <c:v>-1.34422</c:v>
                </c:pt>
                <c:pt idx="30">
                  <c:v>-1.32161</c:v>
                </c:pt>
                <c:pt idx="31">
                  <c:v>-1.2989900000000001</c:v>
                </c:pt>
                <c:pt idx="32">
                  <c:v>-1.2763800000000001</c:v>
                </c:pt>
                <c:pt idx="33">
                  <c:v>-1.2537700000000001</c:v>
                </c:pt>
                <c:pt idx="34">
                  <c:v>-1.23116</c:v>
                </c:pt>
                <c:pt idx="35">
                  <c:v>-1.2085399999999999</c:v>
                </c:pt>
                <c:pt idx="36">
                  <c:v>-1.1859299999999999</c:v>
                </c:pt>
                <c:pt idx="37">
                  <c:v>-1.1633199999999999</c:v>
                </c:pt>
                <c:pt idx="38">
                  <c:v>-1.1407</c:v>
                </c:pt>
                <c:pt idx="39">
                  <c:v>-1.11809</c:v>
                </c:pt>
                <c:pt idx="40">
                  <c:v>-1.09548</c:v>
                </c:pt>
                <c:pt idx="41">
                  <c:v>-1.0728599999999999</c:v>
                </c:pt>
                <c:pt idx="42">
                  <c:v>-1.0502499999999999</c:v>
                </c:pt>
                <c:pt idx="43">
                  <c:v>-1.0276400000000001</c:v>
                </c:pt>
                <c:pt idx="44">
                  <c:v>-1.0050300000000001</c:v>
                </c:pt>
                <c:pt idx="45">
                  <c:v>-0.98241000000000001</c:v>
                </c:pt>
                <c:pt idx="46">
                  <c:v>-0.95979999999999999</c:v>
                </c:pt>
                <c:pt idx="47">
                  <c:v>-0.93718999999999997</c:v>
                </c:pt>
                <c:pt idx="48">
                  <c:v>-0.91456999999999999</c:v>
                </c:pt>
                <c:pt idx="49">
                  <c:v>-0.89195999999999998</c:v>
                </c:pt>
                <c:pt idx="50">
                  <c:v>-0.86934999999999996</c:v>
                </c:pt>
                <c:pt idx="51">
                  <c:v>-0.84672999999999998</c:v>
                </c:pt>
                <c:pt idx="52">
                  <c:v>-0.82411999999999996</c:v>
                </c:pt>
                <c:pt idx="53">
                  <c:v>-0.80150999999999994</c:v>
                </c:pt>
                <c:pt idx="54">
                  <c:v>-0.77888999999999997</c:v>
                </c:pt>
                <c:pt idx="55">
                  <c:v>-0.75627999999999995</c:v>
                </c:pt>
                <c:pt idx="56">
                  <c:v>-0.73367000000000004</c:v>
                </c:pt>
                <c:pt idx="57">
                  <c:v>-0.71106000000000003</c:v>
                </c:pt>
                <c:pt idx="58">
                  <c:v>-0.68844000000000005</c:v>
                </c:pt>
                <c:pt idx="59">
                  <c:v>-0.66583000000000003</c:v>
                </c:pt>
                <c:pt idx="60">
                  <c:v>-0.64322000000000001</c:v>
                </c:pt>
                <c:pt idx="61">
                  <c:v>-0.62060000000000004</c:v>
                </c:pt>
                <c:pt idx="62">
                  <c:v>-0.59799000000000002</c:v>
                </c:pt>
                <c:pt idx="63">
                  <c:v>-0.57538</c:v>
                </c:pt>
                <c:pt idx="64">
                  <c:v>-0.55276000000000003</c:v>
                </c:pt>
                <c:pt idx="65">
                  <c:v>-0.53015000000000001</c:v>
                </c:pt>
                <c:pt idx="66">
                  <c:v>-0.50753999999999999</c:v>
                </c:pt>
                <c:pt idx="67">
                  <c:v>-0.48492000000000002</c:v>
                </c:pt>
                <c:pt idx="68">
                  <c:v>-0.46231</c:v>
                </c:pt>
                <c:pt idx="69">
                  <c:v>-0.43969999999999998</c:v>
                </c:pt>
                <c:pt idx="70">
                  <c:v>-0.41709000000000002</c:v>
                </c:pt>
                <c:pt idx="71">
                  <c:v>-0.39446999999999999</c:v>
                </c:pt>
                <c:pt idx="72">
                  <c:v>-0.37186000000000002</c:v>
                </c:pt>
                <c:pt idx="73">
                  <c:v>-0.34925</c:v>
                </c:pt>
                <c:pt idx="74">
                  <c:v>-0.32662999999999998</c:v>
                </c:pt>
                <c:pt idx="75">
                  <c:v>-0.30402000000000001</c:v>
                </c:pt>
                <c:pt idx="76">
                  <c:v>-0.28140999999999999</c:v>
                </c:pt>
                <c:pt idx="77">
                  <c:v>-0.25879000000000002</c:v>
                </c:pt>
                <c:pt idx="78">
                  <c:v>-0.23618</c:v>
                </c:pt>
                <c:pt idx="79">
                  <c:v>-0.21357000000000001</c:v>
                </c:pt>
                <c:pt idx="80">
                  <c:v>-0.19095500000000001</c:v>
                </c:pt>
                <c:pt idx="81">
                  <c:v>-0.16834209999999999</c:v>
                </c:pt>
                <c:pt idx="82">
                  <c:v>-0.145729</c:v>
                </c:pt>
                <c:pt idx="83">
                  <c:v>-0.123116</c:v>
                </c:pt>
                <c:pt idx="84">
                  <c:v>-0.100503</c:v>
                </c:pt>
                <c:pt idx="85">
                  <c:v>-7.7889100000000003E-2</c:v>
                </c:pt>
                <c:pt idx="86">
                  <c:v>-5.5275999999999999E-2</c:v>
                </c:pt>
                <c:pt idx="87">
                  <c:v>-3.2662999999999998E-2</c:v>
                </c:pt>
                <c:pt idx="88">
                  <c:v>-1.005E-2</c:v>
                </c:pt>
                <c:pt idx="89">
                  <c:v>1.25629E-2</c:v>
                </c:pt>
                <c:pt idx="90">
                  <c:v>3.5175999999999999E-2</c:v>
                </c:pt>
                <c:pt idx="91">
                  <c:v>5.7788899999999997E-2</c:v>
                </c:pt>
                <c:pt idx="92">
                  <c:v>8.0402100000000004E-2</c:v>
                </c:pt>
                <c:pt idx="93">
                  <c:v>0.10301490000000001</c:v>
                </c:pt>
                <c:pt idx="94">
                  <c:v>0.12562799999999999</c:v>
                </c:pt>
                <c:pt idx="95">
                  <c:v>0.14824090000000001</c:v>
                </c:pt>
                <c:pt idx="96">
                  <c:v>0.17085400000000001</c:v>
                </c:pt>
                <c:pt idx="97">
                  <c:v>0.193467</c:v>
                </c:pt>
                <c:pt idx="98">
                  <c:v>0.21607999999999999</c:v>
                </c:pt>
                <c:pt idx="99">
                  <c:v>0.23869000000000001</c:v>
                </c:pt>
                <c:pt idx="100">
                  <c:v>0.26130999999999999</c:v>
                </c:pt>
                <c:pt idx="101">
                  <c:v>0.28392000000000001</c:v>
                </c:pt>
                <c:pt idx="102">
                  <c:v>0.30653000000000002</c:v>
                </c:pt>
                <c:pt idx="103">
                  <c:v>0.32915</c:v>
                </c:pt>
                <c:pt idx="104">
                  <c:v>0.35176000000000002</c:v>
                </c:pt>
                <c:pt idx="105">
                  <c:v>0.37436999999999998</c:v>
                </c:pt>
                <c:pt idx="106">
                  <c:v>0.39698</c:v>
                </c:pt>
                <c:pt idx="107">
                  <c:v>0.41959999999999997</c:v>
                </c:pt>
                <c:pt idx="108">
                  <c:v>0.44220999999999999</c:v>
                </c:pt>
                <c:pt idx="109">
                  <c:v>0.46482000000000001</c:v>
                </c:pt>
                <c:pt idx="110">
                  <c:v>0.48743999999999998</c:v>
                </c:pt>
                <c:pt idx="111">
                  <c:v>0.51005</c:v>
                </c:pt>
                <c:pt idx="112">
                  <c:v>0.53266000000000002</c:v>
                </c:pt>
                <c:pt idx="113">
                  <c:v>0.55528</c:v>
                </c:pt>
                <c:pt idx="114">
                  <c:v>0.57789000000000001</c:v>
                </c:pt>
                <c:pt idx="115">
                  <c:v>0.60050000000000003</c:v>
                </c:pt>
                <c:pt idx="116">
                  <c:v>0.62312000000000001</c:v>
                </c:pt>
                <c:pt idx="117">
                  <c:v>0.64573000000000003</c:v>
                </c:pt>
                <c:pt idx="118">
                  <c:v>0.66834000000000005</c:v>
                </c:pt>
                <c:pt idx="119">
                  <c:v>0.69094999999999995</c:v>
                </c:pt>
                <c:pt idx="120">
                  <c:v>0.71357000000000004</c:v>
                </c:pt>
                <c:pt idx="121">
                  <c:v>0.73617999999999995</c:v>
                </c:pt>
                <c:pt idx="122">
                  <c:v>0.75878999999999996</c:v>
                </c:pt>
                <c:pt idx="123">
                  <c:v>0.78141000000000005</c:v>
                </c:pt>
                <c:pt idx="124">
                  <c:v>0.80401999999999996</c:v>
                </c:pt>
                <c:pt idx="125">
                  <c:v>0.82662999999999998</c:v>
                </c:pt>
                <c:pt idx="126">
                  <c:v>0.84924999999999995</c:v>
                </c:pt>
                <c:pt idx="127">
                  <c:v>0.87185999999999997</c:v>
                </c:pt>
                <c:pt idx="128">
                  <c:v>0.89446999999999999</c:v>
                </c:pt>
                <c:pt idx="129">
                  <c:v>0.91708999999999996</c:v>
                </c:pt>
                <c:pt idx="130">
                  <c:v>0.93969999999999998</c:v>
                </c:pt>
                <c:pt idx="131">
                  <c:v>0.96231</c:v>
                </c:pt>
                <c:pt idx="132">
                  <c:v>0.98492000000000002</c:v>
                </c:pt>
                <c:pt idx="133">
                  <c:v>1.0075400000000001</c:v>
                </c:pt>
                <c:pt idx="134">
                  <c:v>1.0301499999999999</c:v>
                </c:pt>
                <c:pt idx="135">
                  <c:v>1.0527599999999999</c:v>
                </c:pt>
                <c:pt idx="136">
                  <c:v>1.07538</c:v>
                </c:pt>
                <c:pt idx="137">
                  <c:v>1.09799</c:v>
                </c:pt>
                <c:pt idx="138">
                  <c:v>1.1206</c:v>
                </c:pt>
                <c:pt idx="139">
                  <c:v>1.1432199999999999</c:v>
                </c:pt>
                <c:pt idx="140">
                  <c:v>1.1658299999999999</c:v>
                </c:pt>
                <c:pt idx="141">
                  <c:v>1.1884399999999999</c:v>
                </c:pt>
                <c:pt idx="142">
                  <c:v>1.21106</c:v>
                </c:pt>
                <c:pt idx="143">
                  <c:v>1.23367</c:v>
                </c:pt>
                <c:pt idx="144">
                  <c:v>1.2562800000000001</c:v>
                </c:pt>
                <c:pt idx="145">
                  <c:v>1.2788900000000001</c:v>
                </c:pt>
                <c:pt idx="146">
                  <c:v>1.3015099999999999</c:v>
                </c:pt>
                <c:pt idx="147">
                  <c:v>1.32412</c:v>
                </c:pt>
                <c:pt idx="148">
                  <c:v>1.34673</c:v>
                </c:pt>
                <c:pt idx="149">
                  <c:v>1.3693500000000001</c:v>
                </c:pt>
                <c:pt idx="150">
                  <c:v>1.3919600000000001</c:v>
                </c:pt>
                <c:pt idx="151">
                  <c:v>1.4145700000000001</c:v>
                </c:pt>
                <c:pt idx="152">
                  <c:v>1.43719</c:v>
                </c:pt>
                <c:pt idx="153">
                  <c:v>1.4598</c:v>
                </c:pt>
                <c:pt idx="154">
                  <c:v>1.48241</c:v>
                </c:pt>
                <c:pt idx="155">
                  <c:v>1.5050300000000001</c:v>
                </c:pt>
                <c:pt idx="156">
                  <c:v>1.5276400000000001</c:v>
                </c:pt>
                <c:pt idx="157">
                  <c:v>1.5502499999999999</c:v>
                </c:pt>
                <c:pt idx="158">
                  <c:v>1.5728599999999999</c:v>
                </c:pt>
                <c:pt idx="159">
                  <c:v>1.59548</c:v>
                </c:pt>
                <c:pt idx="160">
                  <c:v>1.61809</c:v>
                </c:pt>
                <c:pt idx="161">
                  <c:v>1.6407</c:v>
                </c:pt>
                <c:pt idx="162">
                  <c:v>1.6633199999999999</c:v>
                </c:pt>
                <c:pt idx="163">
                  <c:v>1.6859299999999999</c:v>
                </c:pt>
                <c:pt idx="164">
                  <c:v>1.7085399999999999</c:v>
                </c:pt>
                <c:pt idx="165">
                  <c:v>1.73116</c:v>
                </c:pt>
                <c:pt idx="166">
                  <c:v>1.7537700000000001</c:v>
                </c:pt>
                <c:pt idx="167">
                  <c:v>1.7763800000000001</c:v>
                </c:pt>
                <c:pt idx="168">
                  <c:v>1.7989900000000001</c:v>
                </c:pt>
                <c:pt idx="169">
                  <c:v>1.82161</c:v>
                </c:pt>
                <c:pt idx="170">
                  <c:v>1.84422</c:v>
                </c:pt>
                <c:pt idx="171">
                  <c:v>1.86683</c:v>
                </c:pt>
                <c:pt idx="172">
                  <c:v>1.8894500000000001</c:v>
                </c:pt>
                <c:pt idx="173">
                  <c:v>1.9120600000000001</c:v>
                </c:pt>
                <c:pt idx="174">
                  <c:v>1.9346699999999999</c:v>
                </c:pt>
                <c:pt idx="175">
                  <c:v>1.95729</c:v>
                </c:pt>
                <c:pt idx="176">
                  <c:v>1.9799</c:v>
                </c:pt>
                <c:pt idx="177">
                  <c:v>2.00251</c:v>
                </c:pt>
                <c:pt idx="178">
                  <c:v>2.0251299999999999</c:v>
                </c:pt>
                <c:pt idx="179">
                  <c:v>2.0477400000000001</c:v>
                </c:pt>
                <c:pt idx="180">
                  <c:v>2.0703499999999999</c:v>
                </c:pt>
                <c:pt idx="181">
                  <c:v>2.0929600000000002</c:v>
                </c:pt>
                <c:pt idx="182">
                  <c:v>2.1156000000000001</c:v>
                </c:pt>
                <c:pt idx="183">
                  <c:v>2.1381999999999999</c:v>
                </c:pt>
                <c:pt idx="184">
                  <c:v>2.1608000000000001</c:v>
                </c:pt>
                <c:pt idx="185">
                  <c:v>2.1833999999999998</c:v>
                </c:pt>
                <c:pt idx="186">
                  <c:v>2.206</c:v>
                </c:pt>
                <c:pt idx="187">
                  <c:v>2.2286000000000001</c:v>
                </c:pt>
                <c:pt idx="188">
                  <c:v>2.2513000000000001</c:v>
                </c:pt>
                <c:pt idx="189">
                  <c:v>2.2738999999999998</c:v>
                </c:pt>
                <c:pt idx="190">
                  <c:v>2.2965</c:v>
                </c:pt>
                <c:pt idx="191">
                  <c:v>2.3191000000000002</c:v>
                </c:pt>
                <c:pt idx="192">
                  <c:v>2.3416999999999999</c:v>
                </c:pt>
                <c:pt idx="193">
                  <c:v>2.3643000000000001</c:v>
                </c:pt>
                <c:pt idx="194">
                  <c:v>2.3868999999999998</c:v>
                </c:pt>
                <c:pt idx="195">
                  <c:v>2.4095</c:v>
                </c:pt>
                <c:pt idx="196">
                  <c:v>2.4321999999999999</c:v>
                </c:pt>
                <c:pt idx="197">
                  <c:v>2.4548000000000001</c:v>
                </c:pt>
                <c:pt idx="198">
                  <c:v>2.4773999999999998</c:v>
                </c:pt>
                <c:pt idx="199">
                  <c:v>2.5</c:v>
                </c:pt>
              </c:numCache>
            </c:numRef>
          </c:xVal>
          <c:yVal>
            <c:numRef>
              <c:f>'I-V curves'!$S$23:$S$222</c:f>
              <c:numCache>
                <c:formatCode>0.00E+00</c:formatCode>
                <c:ptCount val="200"/>
                <c:pt idx="0">
                  <c:v>2.3855199999999999E-3</c:v>
                </c:pt>
                <c:pt idx="1">
                  <c:v>2.38514E-3</c:v>
                </c:pt>
                <c:pt idx="2">
                  <c:v>2.3836199999999999E-3</c:v>
                </c:pt>
                <c:pt idx="3">
                  <c:v>2.38361E-3</c:v>
                </c:pt>
                <c:pt idx="4">
                  <c:v>2.3822700000000001E-3</c:v>
                </c:pt>
                <c:pt idx="5">
                  <c:v>2.3800700000000002E-3</c:v>
                </c:pt>
                <c:pt idx="6">
                  <c:v>2.3787999999999999E-3</c:v>
                </c:pt>
                <c:pt idx="7">
                  <c:v>2.3777400000000001E-3</c:v>
                </c:pt>
                <c:pt idx="8">
                  <c:v>2.3774500000000001E-3</c:v>
                </c:pt>
                <c:pt idx="9">
                  <c:v>2.3778699999999998E-3</c:v>
                </c:pt>
                <c:pt idx="10">
                  <c:v>2.3756900000000002E-3</c:v>
                </c:pt>
                <c:pt idx="11">
                  <c:v>2.3727900000000001E-3</c:v>
                </c:pt>
                <c:pt idx="12">
                  <c:v>2.3720999999999998E-3</c:v>
                </c:pt>
                <c:pt idx="13">
                  <c:v>2.3721100000000002E-3</c:v>
                </c:pt>
                <c:pt idx="14">
                  <c:v>2.3728199999999999E-3</c:v>
                </c:pt>
                <c:pt idx="15">
                  <c:v>2.3737200000000002E-3</c:v>
                </c:pt>
                <c:pt idx="16">
                  <c:v>2.3734400000000001E-3</c:v>
                </c:pt>
                <c:pt idx="17">
                  <c:v>2.3734400000000001E-3</c:v>
                </c:pt>
                <c:pt idx="18">
                  <c:v>2.37338E-3</c:v>
                </c:pt>
                <c:pt idx="19">
                  <c:v>2.3712400000000002E-3</c:v>
                </c:pt>
                <c:pt idx="20">
                  <c:v>2.3716100000000001E-3</c:v>
                </c:pt>
                <c:pt idx="21">
                  <c:v>2.3721100000000002E-3</c:v>
                </c:pt>
                <c:pt idx="22">
                  <c:v>2.37053E-3</c:v>
                </c:pt>
                <c:pt idx="23">
                  <c:v>2.3688400000000001E-3</c:v>
                </c:pt>
                <c:pt idx="24">
                  <c:v>2.3673000000000001E-3</c:v>
                </c:pt>
                <c:pt idx="25">
                  <c:v>2.36645E-3</c:v>
                </c:pt>
                <c:pt idx="26">
                  <c:v>2.3666199999999998E-3</c:v>
                </c:pt>
                <c:pt idx="27">
                  <c:v>2.3665800000000001E-3</c:v>
                </c:pt>
                <c:pt idx="28">
                  <c:v>2.36513E-3</c:v>
                </c:pt>
                <c:pt idx="29">
                  <c:v>2.3643800000000001E-3</c:v>
                </c:pt>
                <c:pt idx="30">
                  <c:v>2.3624200000000001E-3</c:v>
                </c:pt>
                <c:pt idx="31">
                  <c:v>2.3609299999999998E-3</c:v>
                </c:pt>
                <c:pt idx="32">
                  <c:v>2.3607099999999998E-3</c:v>
                </c:pt>
                <c:pt idx="33">
                  <c:v>2.3594000000000002E-3</c:v>
                </c:pt>
                <c:pt idx="34">
                  <c:v>2.35739E-3</c:v>
                </c:pt>
                <c:pt idx="35">
                  <c:v>2.35658E-3</c:v>
                </c:pt>
                <c:pt idx="36">
                  <c:v>2.3553900000000002E-3</c:v>
                </c:pt>
                <c:pt idx="37">
                  <c:v>2.3541199999999999E-3</c:v>
                </c:pt>
                <c:pt idx="38">
                  <c:v>2.3565399999999999E-3</c:v>
                </c:pt>
                <c:pt idx="39">
                  <c:v>2.3565700000000001E-3</c:v>
                </c:pt>
                <c:pt idx="40">
                  <c:v>2.3568600000000001E-3</c:v>
                </c:pt>
                <c:pt idx="41">
                  <c:v>2.3555199999999998E-3</c:v>
                </c:pt>
                <c:pt idx="42">
                  <c:v>2.3551599999999998E-3</c:v>
                </c:pt>
                <c:pt idx="43">
                  <c:v>2.35388E-3</c:v>
                </c:pt>
                <c:pt idx="44">
                  <c:v>2.35404E-3</c:v>
                </c:pt>
                <c:pt idx="45">
                  <c:v>2.3521900000000001E-3</c:v>
                </c:pt>
                <c:pt idx="46">
                  <c:v>2.3528099999999999E-3</c:v>
                </c:pt>
                <c:pt idx="47">
                  <c:v>2.3526200000000001E-3</c:v>
                </c:pt>
                <c:pt idx="48">
                  <c:v>2.35272E-3</c:v>
                </c:pt>
                <c:pt idx="49">
                  <c:v>2.3535600000000002E-3</c:v>
                </c:pt>
                <c:pt idx="50">
                  <c:v>2.3526200000000001E-3</c:v>
                </c:pt>
                <c:pt idx="51">
                  <c:v>2.35191E-3</c:v>
                </c:pt>
                <c:pt idx="52">
                  <c:v>2.3518499999999999E-3</c:v>
                </c:pt>
                <c:pt idx="53">
                  <c:v>2.3515599999999999E-3</c:v>
                </c:pt>
                <c:pt idx="54">
                  <c:v>2.3513700000000002E-3</c:v>
                </c:pt>
                <c:pt idx="55">
                  <c:v>2.3517999999999998E-3</c:v>
                </c:pt>
                <c:pt idx="56">
                  <c:v>2.3527499999999998E-3</c:v>
                </c:pt>
                <c:pt idx="57">
                  <c:v>2.35191E-3</c:v>
                </c:pt>
                <c:pt idx="58">
                  <c:v>2.3527700000000001E-3</c:v>
                </c:pt>
                <c:pt idx="59">
                  <c:v>2.3519499999999998E-3</c:v>
                </c:pt>
                <c:pt idx="60">
                  <c:v>2.3520500000000001E-3</c:v>
                </c:pt>
                <c:pt idx="61">
                  <c:v>2.3515200000000002E-3</c:v>
                </c:pt>
                <c:pt idx="62">
                  <c:v>2.3509500000000001E-3</c:v>
                </c:pt>
                <c:pt idx="63">
                  <c:v>2.3510200000000001E-3</c:v>
                </c:pt>
                <c:pt idx="64">
                  <c:v>2.35111E-3</c:v>
                </c:pt>
                <c:pt idx="65">
                  <c:v>2.3506999999999998E-3</c:v>
                </c:pt>
                <c:pt idx="66">
                  <c:v>2.3506E-3</c:v>
                </c:pt>
                <c:pt idx="67">
                  <c:v>2.3503399999999998E-3</c:v>
                </c:pt>
                <c:pt idx="68">
                  <c:v>2.3489499999999998E-3</c:v>
                </c:pt>
                <c:pt idx="69">
                  <c:v>2.3484999999999999E-3</c:v>
                </c:pt>
                <c:pt idx="70">
                  <c:v>2.3483599999999999E-3</c:v>
                </c:pt>
                <c:pt idx="71">
                  <c:v>2.3485799999999999E-3</c:v>
                </c:pt>
                <c:pt idx="72">
                  <c:v>2.3480100000000002E-3</c:v>
                </c:pt>
                <c:pt idx="73">
                  <c:v>2.3474799999999999E-3</c:v>
                </c:pt>
                <c:pt idx="74">
                  <c:v>2.3470499999999998E-3</c:v>
                </c:pt>
                <c:pt idx="75">
                  <c:v>2.3457299999999999E-3</c:v>
                </c:pt>
                <c:pt idx="76">
                  <c:v>2.34323E-3</c:v>
                </c:pt>
                <c:pt idx="77">
                  <c:v>2.3444300000000002E-3</c:v>
                </c:pt>
                <c:pt idx="78">
                  <c:v>2.3466799999999999E-3</c:v>
                </c:pt>
                <c:pt idx="79">
                  <c:v>2.3484299999999999E-3</c:v>
                </c:pt>
                <c:pt idx="80">
                  <c:v>2.3477200000000002E-3</c:v>
                </c:pt>
                <c:pt idx="81">
                  <c:v>2.3470399999999999E-3</c:v>
                </c:pt>
                <c:pt idx="82">
                  <c:v>2.34629E-3</c:v>
                </c:pt>
                <c:pt idx="83">
                  <c:v>2.3460600000000001E-3</c:v>
                </c:pt>
                <c:pt idx="84">
                  <c:v>2.3457899999999999E-3</c:v>
                </c:pt>
                <c:pt idx="85">
                  <c:v>2.3432100000000001E-3</c:v>
                </c:pt>
                <c:pt idx="86">
                  <c:v>2.3426800000000002E-3</c:v>
                </c:pt>
                <c:pt idx="87">
                  <c:v>2.34147E-3</c:v>
                </c:pt>
                <c:pt idx="88">
                  <c:v>2.33958E-3</c:v>
                </c:pt>
                <c:pt idx="89">
                  <c:v>2.3378100000000001E-3</c:v>
                </c:pt>
                <c:pt idx="90">
                  <c:v>2.3383200000000001E-3</c:v>
                </c:pt>
                <c:pt idx="91">
                  <c:v>2.3378299999999999E-3</c:v>
                </c:pt>
                <c:pt idx="92">
                  <c:v>2.3378800000000001E-3</c:v>
                </c:pt>
                <c:pt idx="93">
                  <c:v>2.3371500000000001E-3</c:v>
                </c:pt>
                <c:pt idx="94">
                  <c:v>2.3367800000000001E-3</c:v>
                </c:pt>
                <c:pt idx="95">
                  <c:v>2.3365999999999999E-3</c:v>
                </c:pt>
                <c:pt idx="96">
                  <c:v>2.33498E-3</c:v>
                </c:pt>
                <c:pt idx="97">
                  <c:v>2.33438E-3</c:v>
                </c:pt>
                <c:pt idx="98">
                  <c:v>2.3338399999999998E-3</c:v>
                </c:pt>
                <c:pt idx="99">
                  <c:v>2.33212E-3</c:v>
                </c:pt>
                <c:pt idx="100">
                  <c:v>2.3291100000000001E-3</c:v>
                </c:pt>
                <c:pt idx="101">
                  <c:v>2.3263300000000002E-3</c:v>
                </c:pt>
                <c:pt idx="102">
                  <c:v>2.3235899999999999E-3</c:v>
                </c:pt>
                <c:pt idx="103">
                  <c:v>2.3217099999999998E-3</c:v>
                </c:pt>
                <c:pt idx="104">
                  <c:v>2.3207200000000001E-3</c:v>
                </c:pt>
                <c:pt idx="105">
                  <c:v>2.3188900000000001E-3</c:v>
                </c:pt>
                <c:pt idx="106">
                  <c:v>2.3163699999999999E-3</c:v>
                </c:pt>
                <c:pt idx="107">
                  <c:v>2.31475E-3</c:v>
                </c:pt>
                <c:pt idx="108">
                  <c:v>2.3118700000000002E-3</c:v>
                </c:pt>
                <c:pt idx="109">
                  <c:v>2.3092899999999999E-3</c:v>
                </c:pt>
                <c:pt idx="110">
                  <c:v>2.3076899999999998E-3</c:v>
                </c:pt>
                <c:pt idx="111">
                  <c:v>2.3048700000000001E-3</c:v>
                </c:pt>
                <c:pt idx="112">
                  <c:v>2.3014200000000002E-3</c:v>
                </c:pt>
                <c:pt idx="113">
                  <c:v>2.2966100000000001E-3</c:v>
                </c:pt>
                <c:pt idx="114">
                  <c:v>2.2941200000000002E-3</c:v>
                </c:pt>
                <c:pt idx="115">
                  <c:v>2.2946099999999999E-3</c:v>
                </c:pt>
                <c:pt idx="116">
                  <c:v>2.2930899999999998E-3</c:v>
                </c:pt>
                <c:pt idx="117">
                  <c:v>2.2922099999999998E-3</c:v>
                </c:pt>
                <c:pt idx="118">
                  <c:v>2.2922400000000001E-3</c:v>
                </c:pt>
                <c:pt idx="119">
                  <c:v>2.29028E-3</c:v>
                </c:pt>
                <c:pt idx="120">
                  <c:v>2.2874000000000002E-3</c:v>
                </c:pt>
                <c:pt idx="121">
                  <c:v>2.28619E-3</c:v>
                </c:pt>
                <c:pt idx="122">
                  <c:v>2.2851299999999998E-3</c:v>
                </c:pt>
                <c:pt idx="123">
                  <c:v>2.2863800000000002E-3</c:v>
                </c:pt>
                <c:pt idx="124">
                  <c:v>2.2883999999999999E-3</c:v>
                </c:pt>
                <c:pt idx="125">
                  <c:v>2.2857899999999998E-3</c:v>
                </c:pt>
                <c:pt idx="126">
                  <c:v>2.27567E-3</c:v>
                </c:pt>
                <c:pt idx="127">
                  <c:v>2.2678500000000001E-3</c:v>
                </c:pt>
                <c:pt idx="128">
                  <c:v>2.2630200000000001E-3</c:v>
                </c:pt>
                <c:pt idx="129">
                  <c:v>2.27071E-3</c:v>
                </c:pt>
                <c:pt idx="130">
                  <c:v>2.2734500000000002E-3</c:v>
                </c:pt>
                <c:pt idx="131">
                  <c:v>2.2751E-3</c:v>
                </c:pt>
                <c:pt idx="132">
                  <c:v>2.2748299999999998E-3</c:v>
                </c:pt>
                <c:pt idx="133">
                  <c:v>2.2719400000000001E-3</c:v>
                </c:pt>
                <c:pt idx="134">
                  <c:v>2.26939E-3</c:v>
                </c:pt>
                <c:pt idx="135">
                  <c:v>2.2686999999999998E-3</c:v>
                </c:pt>
                <c:pt idx="136">
                  <c:v>2.26991E-3</c:v>
                </c:pt>
                <c:pt idx="137">
                  <c:v>2.2648199999999999E-3</c:v>
                </c:pt>
                <c:pt idx="138">
                  <c:v>2.2570899999999998E-3</c:v>
                </c:pt>
                <c:pt idx="139">
                  <c:v>2.2504600000000001E-3</c:v>
                </c:pt>
                <c:pt idx="140">
                  <c:v>2.2487599999999998E-3</c:v>
                </c:pt>
                <c:pt idx="141">
                  <c:v>2.2483500000000001E-3</c:v>
                </c:pt>
                <c:pt idx="142">
                  <c:v>2.2475099999999999E-3</c:v>
                </c:pt>
                <c:pt idx="143">
                  <c:v>2.2452499999999999E-3</c:v>
                </c:pt>
                <c:pt idx="144">
                  <c:v>2.2412299999999999E-3</c:v>
                </c:pt>
                <c:pt idx="145">
                  <c:v>2.23741E-3</c:v>
                </c:pt>
                <c:pt idx="146">
                  <c:v>2.2327200000000001E-3</c:v>
                </c:pt>
                <c:pt idx="147">
                  <c:v>2.2307199999999998E-3</c:v>
                </c:pt>
                <c:pt idx="148">
                  <c:v>2.2313599999999999E-3</c:v>
                </c:pt>
                <c:pt idx="149">
                  <c:v>2.2296899999999999E-3</c:v>
                </c:pt>
                <c:pt idx="150">
                  <c:v>2.2292499999999999E-3</c:v>
                </c:pt>
                <c:pt idx="151">
                  <c:v>2.2276900000000001E-3</c:v>
                </c:pt>
                <c:pt idx="152">
                  <c:v>2.22566E-3</c:v>
                </c:pt>
                <c:pt idx="153">
                  <c:v>2.2228299999999999E-3</c:v>
                </c:pt>
                <c:pt idx="154">
                  <c:v>2.2186699999999998E-3</c:v>
                </c:pt>
                <c:pt idx="155">
                  <c:v>2.21389E-3</c:v>
                </c:pt>
                <c:pt idx="156">
                  <c:v>2.2106600000000001E-3</c:v>
                </c:pt>
                <c:pt idx="157">
                  <c:v>2.20397E-3</c:v>
                </c:pt>
                <c:pt idx="158">
                  <c:v>2.1917600000000001E-3</c:v>
                </c:pt>
                <c:pt idx="159">
                  <c:v>2.19286E-3</c:v>
                </c:pt>
                <c:pt idx="160">
                  <c:v>2.19017E-3</c:v>
                </c:pt>
                <c:pt idx="161">
                  <c:v>2.1846700000000001E-3</c:v>
                </c:pt>
                <c:pt idx="162">
                  <c:v>2.1779299999999998E-3</c:v>
                </c:pt>
                <c:pt idx="163">
                  <c:v>2.1708000000000001E-3</c:v>
                </c:pt>
                <c:pt idx="164">
                  <c:v>2.1624700000000001E-3</c:v>
                </c:pt>
                <c:pt idx="165">
                  <c:v>2.15358E-3</c:v>
                </c:pt>
                <c:pt idx="166">
                  <c:v>2.1406099999999998E-3</c:v>
                </c:pt>
                <c:pt idx="167">
                  <c:v>2.1269399999999999E-3</c:v>
                </c:pt>
                <c:pt idx="168">
                  <c:v>2.1118999999999999E-3</c:v>
                </c:pt>
                <c:pt idx="169">
                  <c:v>2.09611E-3</c:v>
                </c:pt>
                <c:pt idx="170">
                  <c:v>2.0707400000000002E-3</c:v>
                </c:pt>
                <c:pt idx="171">
                  <c:v>2.0422000000000001E-3</c:v>
                </c:pt>
                <c:pt idx="172">
                  <c:v>2.0063699999999999E-3</c:v>
                </c:pt>
                <c:pt idx="173">
                  <c:v>1.9653000000000001E-3</c:v>
                </c:pt>
                <c:pt idx="174">
                  <c:v>1.9164200000000001E-3</c:v>
                </c:pt>
                <c:pt idx="175">
                  <c:v>1.8596400000000001E-3</c:v>
                </c:pt>
                <c:pt idx="176">
                  <c:v>1.79604E-3</c:v>
                </c:pt>
                <c:pt idx="177">
                  <c:v>1.7201899999999999E-3</c:v>
                </c:pt>
                <c:pt idx="178">
                  <c:v>1.6318000000000001E-3</c:v>
                </c:pt>
                <c:pt idx="179">
                  <c:v>1.52524E-3</c:v>
                </c:pt>
                <c:pt idx="180">
                  <c:v>1.41087E-3</c:v>
                </c:pt>
                <c:pt idx="181">
                  <c:v>1.2796299999999999E-3</c:v>
                </c:pt>
                <c:pt idx="182">
                  <c:v>1.12896E-3</c:v>
                </c:pt>
                <c:pt idx="183">
                  <c:v>9.5328000000000003E-4</c:v>
                </c:pt>
                <c:pt idx="184">
                  <c:v>7.5892099999999997E-4</c:v>
                </c:pt>
                <c:pt idx="185">
                  <c:v>5.4153899999999995E-4</c:v>
                </c:pt>
                <c:pt idx="186">
                  <c:v>2.9906300000000002E-4</c:v>
                </c:pt>
                <c:pt idx="187">
                  <c:v>2.6308500000000001E-5</c:v>
                </c:pt>
                <c:pt idx="188">
                  <c:v>-2.7581399999999999E-4</c:v>
                </c:pt>
                <c:pt idx="189">
                  <c:v>-6.07461E-4</c:v>
                </c:pt>
                <c:pt idx="190">
                  <c:v>-9.7435000000000002E-4</c:v>
                </c:pt>
                <c:pt idx="191">
                  <c:v>-1.3752199999999999E-3</c:v>
                </c:pt>
                <c:pt idx="192">
                  <c:v>-1.81379E-3</c:v>
                </c:pt>
                <c:pt idx="193">
                  <c:v>-2.2884099999999998E-3</c:v>
                </c:pt>
                <c:pt idx="194">
                  <c:v>-2.8018800000000001E-3</c:v>
                </c:pt>
                <c:pt idx="195">
                  <c:v>-3.3529699999999998E-3</c:v>
                </c:pt>
                <c:pt idx="196">
                  <c:v>-3.94481E-3</c:v>
                </c:pt>
                <c:pt idx="197">
                  <c:v>-4.5719899999999997E-3</c:v>
                </c:pt>
                <c:pt idx="198">
                  <c:v>-5.2368800000000002E-3</c:v>
                </c:pt>
                <c:pt idx="199">
                  <c:v>-5.9387800000000003E-3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F2B-4A5D-AD3C-765F11C8A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062760"/>
        <c:axId val="843064728"/>
      </c:scatterChart>
      <c:valAx>
        <c:axId val="843062760"/>
        <c:scaling>
          <c:orientation val="minMax"/>
          <c:max val="2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low"/>
        <c:spPr>
          <a:noFill/>
          <a:ln w="254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064728"/>
        <c:crossesAt val="0"/>
        <c:crossBetween val="midCat"/>
      </c:valAx>
      <c:valAx>
        <c:axId val="843064728"/>
        <c:scaling>
          <c:orientation val="minMax"/>
          <c:min val="-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Current</a:t>
                </a:r>
                <a:r>
                  <a:rPr lang="en-CA" baseline="0"/>
                  <a:t> (I)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062760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bg2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Solar</a:t>
            </a:r>
            <a:r>
              <a:rPr lang="en-CA" baseline="0"/>
              <a:t> Panel Power vs Voltage for Different Illuminations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dark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'I-V curves'!$B$23:$B$222</c:f>
              <c:numCache>
                <c:formatCode>0.00E+00</c:formatCode>
                <c:ptCount val="200"/>
                <c:pt idx="0">
                  <c:v>-2</c:v>
                </c:pt>
                <c:pt idx="1">
                  <c:v>-1.97739</c:v>
                </c:pt>
                <c:pt idx="2">
                  <c:v>-1.9547699999999999</c:v>
                </c:pt>
                <c:pt idx="3">
                  <c:v>-1.9321600000000001</c:v>
                </c:pt>
                <c:pt idx="4">
                  <c:v>-1.9095500000000001</c:v>
                </c:pt>
                <c:pt idx="5">
                  <c:v>-1.88693</c:v>
                </c:pt>
                <c:pt idx="6">
                  <c:v>-1.86432</c:v>
                </c:pt>
                <c:pt idx="7">
                  <c:v>-1.84171</c:v>
                </c:pt>
                <c:pt idx="8">
                  <c:v>-1.8190999999999999</c:v>
                </c:pt>
                <c:pt idx="9">
                  <c:v>-1.7964800000000001</c:v>
                </c:pt>
                <c:pt idx="10">
                  <c:v>-1.7738700000000001</c:v>
                </c:pt>
                <c:pt idx="11">
                  <c:v>-1.75126</c:v>
                </c:pt>
                <c:pt idx="12">
                  <c:v>-1.72864</c:v>
                </c:pt>
                <c:pt idx="13">
                  <c:v>-1.7060299999999999</c:v>
                </c:pt>
                <c:pt idx="14">
                  <c:v>-1.6834199999999999</c:v>
                </c:pt>
                <c:pt idx="15">
                  <c:v>-1.6608000000000001</c:v>
                </c:pt>
                <c:pt idx="16">
                  <c:v>-1.63819</c:v>
                </c:pt>
                <c:pt idx="17">
                  <c:v>-1.61558</c:v>
                </c:pt>
                <c:pt idx="18">
                  <c:v>-1.5929599999999999</c:v>
                </c:pt>
                <c:pt idx="19">
                  <c:v>-1.5703499999999999</c:v>
                </c:pt>
                <c:pt idx="20">
                  <c:v>-1.5477399999999999</c:v>
                </c:pt>
                <c:pt idx="21">
                  <c:v>-1.5251300000000001</c:v>
                </c:pt>
                <c:pt idx="22">
                  <c:v>-1.50251</c:v>
                </c:pt>
                <c:pt idx="23">
                  <c:v>-1.4799</c:v>
                </c:pt>
                <c:pt idx="24">
                  <c:v>-1.45729</c:v>
                </c:pt>
                <c:pt idx="25">
                  <c:v>-1.4346699999999999</c:v>
                </c:pt>
                <c:pt idx="26">
                  <c:v>-1.4120600000000001</c:v>
                </c:pt>
                <c:pt idx="27">
                  <c:v>-1.3894500000000001</c:v>
                </c:pt>
                <c:pt idx="28">
                  <c:v>-1.36683</c:v>
                </c:pt>
                <c:pt idx="29">
                  <c:v>-1.34422</c:v>
                </c:pt>
                <c:pt idx="30">
                  <c:v>-1.32161</c:v>
                </c:pt>
                <c:pt idx="31">
                  <c:v>-1.2989900000000001</c:v>
                </c:pt>
                <c:pt idx="32">
                  <c:v>-1.2763800000000001</c:v>
                </c:pt>
                <c:pt idx="33">
                  <c:v>-1.2537700000000001</c:v>
                </c:pt>
                <c:pt idx="34">
                  <c:v>-1.23116</c:v>
                </c:pt>
                <c:pt idx="35">
                  <c:v>-1.2085399999999999</c:v>
                </c:pt>
                <c:pt idx="36">
                  <c:v>-1.1859299999999999</c:v>
                </c:pt>
                <c:pt idx="37">
                  <c:v>-1.1633199999999999</c:v>
                </c:pt>
                <c:pt idx="38">
                  <c:v>-1.1407</c:v>
                </c:pt>
                <c:pt idx="39">
                  <c:v>-1.11809</c:v>
                </c:pt>
                <c:pt idx="40">
                  <c:v>-1.09548</c:v>
                </c:pt>
                <c:pt idx="41">
                  <c:v>-1.0728599999999999</c:v>
                </c:pt>
                <c:pt idx="42">
                  <c:v>-1.0502499999999999</c:v>
                </c:pt>
                <c:pt idx="43">
                  <c:v>-1.0276400000000001</c:v>
                </c:pt>
                <c:pt idx="44">
                  <c:v>-1.0050300000000001</c:v>
                </c:pt>
                <c:pt idx="45">
                  <c:v>-0.98241000000000001</c:v>
                </c:pt>
                <c:pt idx="46">
                  <c:v>-0.95979999999999999</c:v>
                </c:pt>
                <c:pt idx="47">
                  <c:v>-0.93718999999999997</c:v>
                </c:pt>
                <c:pt idx="48">
                  <c:v>-0.91456999999999999</c:v>
                </c:pt>
                <c:pt idx="49">
                  <c:v>-0.89195999999999998</c:v>
                </c:pt>
                <c:pt idx="50">
                  <c:v>-0.86934999999999996</c:v>
                </c:pt>
                <c:pt idx="51">
                  <c:v>-0.84672999999999998</c:v>
                </c:pt>
                <c:pt idx="52">
                  <c:v>-0.82411999999999996</c:v>
                </c:pt>
                <c:pt idx="53">
                  <c:v>-0.80150999999999994</c:v>
                </c:pt>
                <c:pt idx="54">
                  <c:v>-0.77888999999999997</c:v>
                </c:pt>
                <c:pt idx="55">
                  <c:v>-0.75627999999999995</c:v>
                </c:pt>
                <c:pt idx="56">
                  <c:v>-0.73367000000000004</c:v>
                </c:pt>
                <c:pt idx="57">
                  <c:v>-0.71106000000000003</c:v>
                </c:pt>
                <c:pt idx="58">
                  <c:v>-0.68844000000000005</c:v>
                </c:pt>
                <c:pt idx="59">
                  <c:v>-0.66583000000000003</c:v>
                </c:pt>
                <c:pt idx="60">
                  <c:v>-0.64322000000000001</c:v>
                </c:pt>
                <c:pt idx="61">
                  <c:v>-0.62060000000000004</c:v>
                </c:pt>
                <c:pt idx="62">
                  <c:v>-0.59799000000000002</c:v>
                </c:pt>
                <c:pt idx="63">
                  <c:v>-0.57538</c:v>
                </c:pt>
                <c:pt idx="64">
                  <c:v>-0.55276000000000003</c:v>
                </c:pt>
                <c:pt idx="65">
                  <c:v>-0.53015000000000001</c:v>
                </c:pt>
                <c:pt idx="66">
                  <c:v>-0.50753999999999999</c:v>
                </c:pt>
                <c:pt idx="67">
                  <c:v>-0.48492000000000002</c:v>
                </c:pt>
                <c:pt idx="68">
                  <c:v>-0.46231</c:v>
                </c:pt>
                <c:pt idx="69">
                  <c:v>-0.43969999999999998</c:v>
                </c:pt>
                <c:pt idx="70">
                  <c:v>-0.41709000000000002</c:v>
                </c:pt>
                <c:pt idx="71">
                  <c:v>-0.39446999999999999</c:v>
                </c:pt>
                <c:pt idx="72">
                  <c:v>-0.37186000000000002</c:v>
                </c:pt>
                <c:pt idx="73">
                  <c:v>-0.34925</c:v>
                </c:pt>
                <c:pt idx="74">
                  <c:v>-0.32662999999999998</c:v>
                </c:pt>
                <c:pt idx="75">
                  <c:v>-0.30402000000000001</c:v>
                </c:pt>
                <c:pt idx="76">
                  <c:v>-0.28140999999999999</c:v>
                </c:pt>
                <c:pt idx="77">
                  <c:v>-0.25879000000000002</c:v>
                </c:pt>
                <c:pt idx="78">
                  <c:v>-0.23618</c:v>
                </c:pt>
                <c:pt idx="79">
                  <c:v>-0.21357000000000001</c:v>
                </c:pt>
                <c:pt idx="80">
                  <c:v>-0.19095500000000001</c:v>
                </c:pt>
                <c:pt idx="81">
                  <c:v>-0.16834180000000001</c:v>
                </c:pt>
                <c:pt idx="82">
                  <c:v>-0.14572889999999999</c:v>
                </c:pt>
                <c:pt idx="83">
                  <c:v>-0.1231158</c:v>
                </c:pt>
                <c:pt idx="84">
                  <c:v>-0.1005028</c:v>
                </c:pt>
                <c:pt idx="85">
                  <c:v>-7.7888799999999994E-2</c:v>
                </c:pt>
                <c:pt idx="86">
                  <c:v>-5.52758E-2</c:v>
                </c:pt>
                <c:pt idx="87">
                  <c:v>-3.2662799999999999E-2</c:v>
                </c:pt>
                <c:pt idx="88">
                  <c:v>-1.0049799999999999E-2</c:v>
                </c:pt>
                <c:pt idx="89">
                  <c:v>1.25632E-2</c:v>
                </c:pt>
                <c:pt idx="90">
                  <c:v>3.5176199999999998E-2</c:v>
                </c:pt>
                <c:pt idx="91">
                  <c:v>5.7789100000000003E-2</c:v>
                </c:pt>
                <c:pt idx="92">
                  <c:v>8.0402199999999993E-2</c:v>
                </c:pt>
                <c:pt idx="93">
                  <c:v>0.1030152</c:v>
                </c:pt>
                <c:pt idx="94">
                  <c:v>0.1256282</c:v>
                </c:pt>
                <c:pt idx="95">
                  <c:v>0.14824119999999999</c:v>
                </c:pt>
                <c:pt idx="96">
                  <c:v>0.17085420000000001</c:v>
                </c:pt>
                <c:pt idx="97">
                  <c:v>0.19346720000000001</c:v>
                </c:pt>
                <c:pt idx="98">
                  <c:v>0.21607999999999999</c:v>
                </c:pt>
                <c:pt idx="99">
                  <c:v>0.23869000000000001</c:v>
                </c:pt>
                <c:pt idx="100">
                  <c:v>0.26130999999999999</c:v>
                </c:pt>
                <c:pt idx="101">
                  <c:v>0.28392000000000001</c:v>
                </c:pt>
                <c:pt idx="102">
                  <c:v>0.30653000000000002</c:v>
                </c:pt>
                <c:pt idx="103">
                  <c:v>0.32915</c:v>
                </c:pt>
                <c:pt idx="104">
                  <c:v>0.35176000000000002</c:v>
                </c:pt>
                <c:pt idx="105">
                  <c:v>0.37436999999999998</c:v>
                </c:pt>
                <c:pt idx="106">
                  <c:v>0.39698</c:v>
                </c:pt>
                <c:pt idx="107">
                  <c:v>0.41959999999999997</c:v>
                </c:pt>
                <c:pt idx="108">
                  <c:v>0.44220999999999999</c:v>
                </c:pt>
                <c:pt idx="109">
                  <c:v>0.46482000000000001</c:v>
                </c:pt>
                <c:pt idx="110">
                  <c:v>0.48743999999999998</c:v>
                </c:pt>
                <c:pt idx="111">
                  <c:v>0.51005</c:v>
                </c:pt>
                <c:pt idx="112">
                  <c:v>0.53266000000000002</c:v>
                </c:pt>
                <c:pt idx="113">
                  <c:v>0.55528</c:v>
                </c:pt>
                <c:pt idx="114">
                  <c:v>0.57789000000000001</c:v>
                </c:pt>
                <c:pt idx="115">
                  <c:v>0.60050000000000003</c:v>
                </c:pt>
                <c:pt idx="116">
                  <c:v>0.62312000000000001</c:v>
                </c:pt>
                <c:pt idx="117">
                  <c:v>0.64573000000000003</c:v>
                </c:pt>
                <c:pt idx="118">
                  <c:v>0.66834000000000005</c:v>
                </c:pt>
                <c:pt idx="119">
                  <c:v>0.69094999999999995</c:v>
                </c:pt>
                <c:pt idx="120">
                  <c:v>0.71357000000000004</c:v>
                </c:pt>
                <c:pt idx="121">
                  <c:v>0.73617999999999995</c:v>
                </c:pt>
                <c:pt idx="122">
                  <c:v>0.75878999999999996</c:v>
                </c:pt>
                <c:pt idx="123">
                  <c:v>0.78141000000000005</c:v>
                </c:pt>
                <c:pt idx="124">
                  <c:v>0.80401999999999996</c:v>
                </c:pt>
                <c:pt idx="125">
                  <c:v>0.82662999999999998</c:v>
                </c:pt>
                <c:pt idx="126">
                  <c:v>0.84924999999999995</c:v>
                </c:pt>
                <c:pt idx="127">
                  <c:v>0.87185999999999997</c:v>
                </c:pt>
                <c:pt idx="128">
                  <c:v>0.89446999999999999</c:v>
                </c:pt>
                <c:pt idx="129">
                  <c:v>0.91708999999999996</c:v>
                </c:pt>
                <c:pt idx="130">
                  <c:v>0.93969999999999998</c:v>
                </c:pt>
                <c:pt idx="131">
                  <c:v>0.96231</c:v>
                </c:pt>
                <c:pt idx="132">
                  <c:v>0.98492000000000002</c:v>
                </c:pt>
                <c:pt idx="133">
                  <c:v>1.0075400000000001</c:v>
                </c:pt>
                <c:pt idx="134">
                  <c:v>1.0301499999999999</c:v>
                </c:pt>
                <c:pt idx="135">
                  <c:v>1.0527599999999999</c:v>
                </c:pt>
                <c:pt idx="136">
                  <c:v>1.07538</c:v>
                </c:pt>
                <c:pt idx="137">
                  <c:v>1.09799</c:v>
                </c:pt>
                <c:pt idx="138">
                  <c:v>1.1206</c:v>
                </c:pt>
                <c:pt idx="139">
                  <c:v>1.1432199999999999</c:v>
                </c:pt>
                <c:pt idx="140">
                  <c:v>1.1658299999999999</c:v>
                </c:pt>
                <c:pt idx="141">
                  <c:v>1.1884399999999999</c:v>
                </c:pt>
                <c:pt idx="142">
                  <c:v>1.21106</c:v>
                </c:pt>
                <c:pt idx="143">
                  <c:v>1.23367</c:v>
                </c:pt>
                <c:pt idx="144" formatCode="General">
                  <c:v>1.2562800000000001</c:v>
                </c:pt>
                <c:pt idx="145">
                  <c:v>1.2788900000000001</c:v>
                </c:pt>
                <c:pt idx="146">
                  <c:v>1.3015099999999999</c:v>
                </c:pt>
                <c:pt idx="147">
                  <c:v>1.32412</c:v>
                </c:pt>
                <c:pt idx="148">
                  <c:v>1.34673</c:v>
                </c:pt>
                <c:pt idx="149">
                  <c:v>1.3693500000000001</c:v>
                </c:pt>
                <c:pt idx="150">
                  <c:v>1.3919600000000001</c:v>
                </c:pt>
                <c:pt idx="151">
                  <c:v>1.4145700000000001</c:v>
                </c:pt>
                <c:pt idx="152">
                  <c:v>1.43719</c:v>
                </c:pt>
                <c:pt idx="153">
                  <c:v>1.4598</c:v>
                </c:pt>
                <c:pt idx="154">
                  <c:v>1.48241</c:v>
                </c:pt>
                <c:pt idx="155">
                  <c:v>1.5050300000000001</c:v>
                </c:pt>
                <c:pt idx="156">
                  <c:v>1.5276400000000001</c:v>
                </c:pt>
                <c:pt idx="157">
                  <c:v>1.5502499999999999</c:v>
                </c:pt>
                <c:pt idx="158">
                  <c:v>1.5728599999999999</c:v>
                </c:pt>
                <c:pt idx="159">
                  <c:v>1.59548</c:v>
                </c:pt>
                <c:pt idx="160">
                  <c:v>1.61809</c:v>
                </c:pt>
                <c:pt idx="161">
                  <c:v>1.6407</c:v>
                </c:pt>
                <c:pt idx="162">
                  <c:v>1.6633199999999999</c:v>
                </c:pt>
                <c:pt idx="163">
                  <c:v>1.6859299999999999</c:v>
                </c:pt>
                <c:pt idx="164">
                  <c:v>1.7085399999999999</c:v>
                </c:pt>
                <c:pt idx="165">
                  <c:v>1.73116</c:v>
                </c:pt>
                <c:pt idx="166">
                  <c:v>1.7537700000000001</c:v>
                </c:pt>
                <c:pt idx="167">
                  <c:v>1.7763800000000001</c:v>
                </c:pt>
                <c:pt idx="168">
                  <c:v>1.7989900000000001</c:v>
                </c:pt>
                <c:pt idx="169">
                  <c:v>1.82161</c:v>
                </c:pt>
                <c:pt idx="170">
                  <c:v>1.84422</c:v>
                </c:pt>
                <c:pt idx="171">
                  <c:v>1.86683</c:v>
                </c:pt>
                <c:pt idx="172">
                  <c:v>1.8894500000000001</c:v>
                </c:pt>
                <c:pt idx="173">
                  <c:v>1.9120600000000001</c:v>
                </c:pt>
                <c:pt idx="174">
                  <c:v>1.9346699999999999</c:v>
                </c:pt>
                <c:pt idx="175">
                  <c:v>1.95729</c:v>
                </c:pt>
                <c:pt idx="176">
                  <c:v>1.9799</c:v>
                </c:pt>
                <c:pt idx="177">
                  <c:v>2.00251</c:v>
                </c:pt>
                <c:pt idx="178">
                  <c:v>2.0251299999999999</c:v>
                </c:pt>
                <c:pt idx="179">
                  <c:v>2.0477400000000001</c:v>
                </c:pt>
                <c:pt idx="180">
                  <c:v>2.0703499999999999</c:v>
                </c:pt>
                <c:pt idx="181">
                  <c:v>2.0929600000000002</c:v>
                </c:pt>
                <c:pt idx="182">
                  <c:v>2.1156000000000001</c:v>
                </c:pt>
                <c:pt idx="183">
                  <c:v>2.1381999999999999</c:v>
                </c:pt>
                <c:pt idx="184">
                  <c:v>2.1608000000000001</c:v>
                </c:pt>
                <c:pt idx="185">
                  <c:v>2.1833999999999998</c:v>
                </c:pt>
                <c:pt idx="186">
                  <c:v>2.206</c:v>
                </c:pt>
                <c:pt idx="187">
                  <c:v>2.2286000000000001</c:v>
                </c:pt>
                <c:pt idx="188">
                  <c:v>2.2513000000000001</c:v>
                </c:pt>
                <c:pt idx="189">
                  <c:v>2.2738999999999998</c:v>
                </c:pt>
                <c:pt idx="190">
                  <c:v>2.2965</c:v>
                </c:pt>
                <c:pt idx="191">
                  <c:v>2.3191000000000002</c:v>
                </c:pt>
                <c:pt idx="192">
                  <c:v>2.3416999999999999</c:v>
                </c:pt>
                <c:pt idx="193">
                  <c:v>2.3643000000000001</c:v>
                </c:pt>
                <c:pt idx="194">
                  <c:v>2.3868999999999998</c:v>
                </c:pt>
                <c:pt idx="195">
                  <c:v>2.4095</c:v>
                </c:pt>
                <c:pt idx="196">
                  <c:v>2.4321999999999999</c:v>
                </c:pt>
                <c:pt idx="197">
                  <c:v>2.4548000000000001</c:v>
                </c:pt>
                <c:pt idx="198">
                  <c:v>2.4773999999999998</c:v>
                </c:pt>
                <c:pt idx="199">
                  <c:v>2.5</c:v>
                </c:pt>
              </c:numCache>
            </c:numRef>
          </c:xVal>
          <c:yVal>
            <c:numRef>
              <c:f>'I-V curves'!$F$22:$F$222</c:f>
              <c:numCache>
                <c:formatCode>0.00E+00</c:formatCode>
                <c:ptCount val="201"/>
                <c:pt idx="0" formatCode="General">
                  <c:v>0</c:v>
                </c:pt>
                <c:pt idx="1">
                  <c:v>-1.2227399999999999E-5</c:v>
                </c:pt>
                <c:pt idx="2">
                  <c:v>-1.2067042248900001E-5</c:v>
                </c:pt>
                <c:pt idx="3">
                  <c:v>-1.1926931416499999E-5</c:v>
                </c:pt>
                <c:pt idx="4">
                  <c:v>-1.17924168768E-5</c:v>
                </c:pt>
                <c:pt idx="5">
                  <c:v>-1.16683625615E-5</c:v>
                </c:pt>
                <c:pt idx="6">
                  <c:v>-1.15379165245E-5</c:v>
                </c:pt>
                <c:pt idx="7">
                  <c:v>-1.13991422784E-5</c:v>
                </c:pt>
                <c:pt idx="8">
                  <c:v>-1.1259201999499999E-5</c:v>
                </c:pt>
                <c:pt idx="9">
                  <c:v>-1.1121777299000001E-5</c:v>
                </c:pt>
                <c:pt idx="10">
                  <c:v>-1.098682256E-5</c:v>
                </c:pt>
                <c:pt idx="11">
                  <c:v>-1.08472327887E-5</c:v>
                </c:pt>
                <c:pt idx="12">
                  <c:v>-1.0702422700200001E-5</c:v>
                </c:pt>
                <c:pt idx="13">
                  <c:v>-1.0564687078399999E-5</c:v>
                </c:pt>
                <c:pt idx="14">
                  <c:v>-1.0427494204199999E-5</c:v>
                </c:pt>
                <c:pt idx="15">
                  <c:v>-1.0287295449E-5</c:v>
                </c:pt>
                <c:pt idx="16">
                  <c:v>-1.0146508128000001E-5</c:v>
                </c:pt>
                <c:pt idx="17">
                  <c:v>-1.00075716548E-5</c:v>
                </c:pt>
                <c:pt idx="18">
                  <c:v>-9.8692874156000003E-6</c:v>
                </c:pt>
                <c:pt idx="19">
                  <c:v>-9.7258172799999993E-6</c:v>
                </c:pt>
                <c:pt idx="20">
                  <c:v>-9.5819302229999997E-6</c:v>
                </c:pt>
                <c:pt idx="21">
                  <c:v>-9.4345741953999994E-6</c:v>
                </c:pt>
                <c:pt idx="22">
                  <c:v>-9.2912444729999999E-6</c:v>
                </c:pt>
                <c:pt idx="23">
                  <c:v>-9.1565513666999996E-6</c:v>
                </c:pt>
                <c:pt idx="24">
                  <c:v>-9.0489521429999998E-6</c:v>
                </c:pt>
                <c:pt idx="25">
                  <c:v>-8.9370932372E-6</c:v>
                </c:pt>
                <c:pt idx="26">
                  <c:v>-8.8029486128999994E-6</c:v>
                </c:pt>
                <c:pt idx="27">
                  <c:v>-8.6634823209999999E-6</c:v>
                </c:pt>
                <c:pt idx="28">
                  <c:v>-8.5230113505000004E-6</c:v>
                </c:pt>
                <c:pt idx="29">
                  <c:v>-8.3845999422000007E-6</c:v>
                </c:pt>
                <c:pt idx="30">
                  <c:v>-8.2455261332000005E-6</c:v>
                </c:pt>
                <c:pt idx="31">
                  <c:v>-8.1124650951999997E-6</c:v>
                </c:pt>
                <c:pt idx="32">
                  <c:v>-7.9814232267000004E-6</c:v>
                </c:pt>
                <c:pt idx="33">
                  <c:v>-7.8485754942000005E-6</c:v>
                </c:pt>
                <c:pt idx="34">
                  <c:v>-7.7089678351000012E-6</c:v>
                </c:pt>
                <c:pt idx="35">
                  <c:v>-7.5700211804000008E-6</c:v>
                </c:pt>
                <c:pt idx="36">
                  <c:v>-7.4411016339999996E-6</c:v>
                </c:pt>
                <c:pt idx="37">
                  <c:v>-7.3306365461999997E-6</c:v>
                </c:pt>
                <c:pt idx="38">
                  <c:v>-7.2726578447999996E-6</c:v>
                </c:pt>
                <c:pt idx="39">
                  <c:v>-7.1223026600000003E-6</c:v>
                </c:pt>
                <c:pt idx="40">
                  <c:v>-7.0570710147999996E-6</c:v>
                </c:pt>
                <c:pt idx="41">
                  <c:v>-6.9560022204000003E-6</c:v>
                </c:pt>
                <c:pt idx="42">
                  <c:v>-6.8169095255999996E-6</c:v>
                </c:pt>
                <c:pt idx="43">
                  <c:v>-6.6758090999999992E-6</c:v>
                </c:pt>
                <c:pt idx="44">
                  <c:v>-6.5191220791999999E-6</c:v>
                </c:pt>
                <c:pt idx="45">
                  <c:v>-6.3524730204E-6</c:v>
                </c:pt>
                <c:pt idx="46">
                  <c:v>-6.2080256237999997E-6</c:v>
                </c:pt>
                <c:pt idx="47">
                  <c:v>-6.0334371720000003E-6</c:v>
                </c:pt>
                <c:pt idx="48">
                  <c:v>-5.8927695629999995E-6</c:v>
                </c:pt>
                <c:pt idx="49">
                  <c:v>-5.7690892686E-6</c:v>
                </c:pt>
                <c:pt idx="50">
                  <c:v>-5.6372317979999995E-6</c:v>
                </c:pt>
                <c:pt idx="51">
                  <c:v>-5.5186685739999999E-6</c:v>
                </c:pt>
                <c:pt idx="52">
                  <c:v>-5.4052787683000002E-6</c:v>
                </c:pt>
                <c:pt idx="53">
                  <c:v>-5.2670745379999997E-6</c:v>
                </c:pt>
                <c:pt idx="54">
                  <c:v>-5.1195890192999989E-6</c:v>
                </c:pt>
                <c:pt idx="55">
                  <c:v>-4.9713978363000002E-6</c:v>
                </c:pt>
                <c:pt idx="56">
                  <c:v>-4.8088215056E-6</c:v>
                </c:pt>
                <c:pt idx="57">
                  <c:v>-4.6381590262000007E-6</c:v>
                </c:pt>
                <c:pt idx="58">
                  <c:v>-4.4795428986000005E-6</c:v>
                </c:pt>
                <c:pt idx="59">
                  <c:v>-4.3435744920000004E-6</c:v>
                </c:pt>
                <c:pt idx="60">
                  <c:v>-4.2051758726999996E-6</c:v>
                </c:pt>
                <c:pt idx="61">
                  <c:v>-4.0659737216000004E-6</c:v>
                </c:pt>
                <c:pt idx="62">
                  <c:v>-3.9231291060000001E-6</c:v>
                </c:pt>
                <c:pt idx="63">
                  <c:v>-3.7812641871000002E-6</c:v>
                </c:pt>
                <c:pt idx="64">
                  <c:v>-3.6383003540000002E-6</c:v>
                </c:pt>
                <c:pt idx="65">
                  <c:v>-3.4956431848000002E-6</c:v>
                </c:pt>
                <c:pt idx="66">
                  <c:v>-3.3516666164999998E-6</c:v>
                </c:pt>
                <c:pt idx="67">
                  <c:v>-3.2080080779999999E-6</c:v>
                </c:pt>
                <c:pt idx="68">
                  <c:v>-3.0616200072E-6</c:v>
                </c:pt>
                <c:pt idx="69">
                  <c:v>-2.9149662582E-6</c:v>
                </c:pt>
                <c:pt idx="70">
                  <c:v>-2.7694856259999997E-6</c:v>
                </c:pt>
                <c:pt idx="71">
                  <c:v>-2.6258359749000002E-6</c:v>
                </c:pt>
                <c:pt idx="72">
                  <c:v>-2.4823957652999999E-6</c:v>
                </c:pt>
                <c:pt idx="73">
                  <c:v>-2.3379581919999999E-6</c:v>
                </c:pt>
                <c:pt idx="74">
                  <c:v>-2.1914913625000001E-6</c:v>
                </c:pt>
                <c:pt idx="75">
                  <c:v>-2.0472678454999997E-6</c:v>
                </c:pt>
                <c:pt idx="76">
                  <c:v>-1.9047430637999999E-6</c:v>
                </c:pt>
                <c:pt idx="77">
                  <c:v>-1.7636358674E-6</c:v>
                </c:pt>
                <c:pt idx="78">
                  <c:v>-1.6225718936000002E-6</c:v>
                </c:pt>
                <c:pt idx="79">
                  <c:v>-1.480671465E-6</c:v>
                </c:pt>
                <c:pt idx="80">
                  <c:v>-1.3391116641000001E-6</c:v>
                </c:pt>
                <c:pt idx="81">
                  <c:v>-1.1979199110500003E-6</c:v>
                </c:pt>
                <c:pt idx="82">
                  <c:v>-1.0550839149180001E-6</c:v>
                </c:pt>
                <c:pt idx="83">
                  <c:v>-9.1314894571199999E-7</c:v>
                </c:pt>
                <c:pt idx="84">
                  <c:v>-7.7106809961000001E-7</c:v>
                </c:pt>
                <c:pt idx="85">
                  <c:v>-6.2888823077600002E-7</c:v>
                </c:pt>
                <c:pt idx="86">
                  <c:v>-4.8650590700799997E-7</c:v>
                </c:pt>
                <c:pt idx="87">
                  <c:v>-3.4423280829000002E-7</c:v>
                </c:pt>
                <c:pt idx="88">
                  <c:v>-2.0347977178799997E-7</c:v>
                </c:pt>
                <c:pt idx="89">
                  <c:v>-6.2611459976000001E-8</c:v>
                </c:pt>
                <c:pt idx="90">
                  <c:v>7.8217101247999998E-8</c:v>
                </c:pt>
                <c:pt idx="91">
                  <c:v>2.1885435649199999E-7</c:v>
                </c:pt>
                <c:pt idx="92">
                  <c:v>3.5944068941699999E-7</c:v>
                </c:pt>
                <c:pt idx="93">
                  <c:v>4.9985484924599995E-7</c:v>
                </c:pt>
                <c:pt idx="94">
                  <c:v>6.3991600027200009E-7</c:v>
                </c:pt>
                <c:pt idx="95">
                  <c:v>7.8012725264199996E-7</c:v>
                </c:pt>
                <c:pt idx="96">
                  <c:v>9.2005456056399997E-7</c:v>
                </c:pt>
                <c:pt idx="97">
                  <c:v>1.057582372374E-6</c:v>
                </c:pt>
                <c:pt idx="98">
                  <c:v>1.1929709913440002E-6</c:v>
                </c:pt>
                <c:pt idx="99">
                  <c:v>1.3358757055999999E-6</c:v>
                </c:pt>
                <c:pt idx="100">
                  <c:v>1.4751161345000001E-6</c:v>
                </c:pt>
                <c:pt idx="101">
                  <c:v>1.6078613348E-6</c:v>
                </c:pt>
                <c:pt idx="102">
                  <c:v>1.7536915032000002E-6</c:v>
                </c:pt>
                <c:pt idx="103">
                  <c:v>1.8915782382000002E-6</c:v>
                </c:pt>
                <c:pt idx="104">
                  <c:v>2.0293019119999999E-6</c:v>
                </c:pt>
                <c:pt idx="105">
                  <c:v>2.1666622024000001E-6</c:v>
                </c:pt>
                <c:pt idx="106">
                  <c:v>2.3124535403999998E-6</c:v>
                </c:pt>
                <c:pt idx="107">
                  <c:v>2.4593466771999999E-6</c:v>
                </c:pt>
                <c:pt idx="108">
                  <c:v>2.5976303079999997E-6</c:v>
                </c:pt>
                <c:pt idx="109">
                  <c:v>2.7317390087E-6</c:v>
                </c:pt>
                <c:pt idx="110">
                  <c:v>2.8538414094000002E-6</c:v>
                </c:pt>
                <c:pt idx="111">
                  <c:v>2.9895133895999997E-6</c:v>
                </c:pt>
                <c:pt idx="112">
                  <c:v>3.1188588405000003E-6</c:v>
                </c:pt>
                <c:pt idx="113">
                  <c:v>3.2737656462000001E-6</c:v>
                </c:pt>
                <c:pt idx="114">
                  <c:v>3.4239009023999999E-6</c:v>
                </c:pt>
                <c:pt idx="115">
                  <c:v>3.5734694985E-6</c:v>
                </c:pt>
                <c:pt idx="116">
                  <c:v>3.7112641450000002E-6</c:v>
                </c:pt>
                <c:pt idx="117">
                  <c:v>3.8415036440000005E-6</c:v>
                </c:pt>
                <c:pt idx="118">
                  <c:v>3.9623090541E-6</c:v>
                </c:pt>
                <c:pt idx="119">
                  <c:v>4.0737729024000003E-6</c:v>
                </c:pt>
                <c:pt idx="120">
                  <c:v>4.1667463369999993E-6</c:v>
                </c:pt>
                <c:pt idx="121">
                  <c:v>4.2536549912999999E-6</c:v>
                </c:pt>
                <c:pt idx="122">
                  <c:v>4.3444411193999995E-6</c:v>
                </c:pt>
                <c:pt idx="123">
                  <c:v>4.4426775104999999E-6</c:v>
                </c:pt>
                <c:pt idx="124">
                  <c:v>4.5249733998000002E-6</c:v>
                </c:pt>
                <c:pt idx="125">
                  <c:v>4.5886064616000001E-6</c:v>
                </c:pt>
                <c:pt idx="126">
                  <c:v>4.6458093934000004E-6</c:v>
                </c:pt>
                <c:pt idx="127">
                  <c:v>4.6767433174999993E-6</c:v>
                </c:pt>
                <c:pt idx="128">
                  <c:v>4.6861428767999998E-6</c:v>
                </c:pt>
                <c:pt idx="129">
                  <c:v>4.6628542206000003E-6</c:v>
                </c:pt>
                <c:pt idx="130">
                  <c:v>4.5978857404000003E-6</c:v>
                </c:pt>
                <c:pt idx="131">
                  <c:v>4.502130891E-6</c:v>
                </c:pt>
                <c:pt idx="132">
                  <c:v>4.3721688771000006E-6</c:v>
                </c:pt>
                <c:pt idx="133">
                  <c:v>4.2318565180000001E-6</c:v>
                </c:pt>
                <c:pt idx="134">
                  <c:v>4.0750962840000007E-6</c:v>
                </c:pt>
                <c:pt idx="135">
                  <c:v>3.8760114854999992E-6</c:v>
                </c:pt>
                <c:pt idx="136">
                  <c:v>3.6500663063999998E-6</c:v>
                </c:pt>
                <c:pt idx="137">
                  <c:v>3.3933723437999999E-6</c:v>
                </c:pt>
                <c:pt idx="138">
                  <c:v>3.0980336845000002E-6</c:v>
                </c:pt>
                <c:pt idx="139">
                  <c:v>2.7640831660000001E-6</c:v>
                </c:pt>
                <c:pt idx="140">
                  <c:v>2.3968979163999998E-6</c:v>
                </c:pt>
                <c:pt idx="141">
                  <c:v>1.9992702086999999E-6</c:v>
                </c:pt>
                <c:pt idx="142">
                  <c:v>1.5625252587999998E-6</c:v>
                </c:pt>
                <c:pt idx="143">
                  <c:v>1.0857031793999999E-6</c:v>
                </c:pt>
                <c:pt idx="144">
                  <c:v>5.659707859E-7</c:v>
                </c:pt>
                <c:pt idx="145">
                  <c:v>-1.2286418400000001E-8</c:v>
                </c:pt>
                <c:pt idx="146">
                  <c:v>-6.4155516850000008E-7</c:v>
                </c:pt>
                <c:pt idx="147">
                  <c:v>-1.3231150659999999E-6</c:v>
                </c:pt>
                <c:pt idx="148">
                  <c:v>-2.0752270699999998E-6</c:v>
                </c:pt>
                <c:pt idx="149">
                  <c:v>-2.8947692003999998E-6</c:v>
                </c:pt>
                <c:pt idx="150">
                  <c:v>-3.8059576965000005E-6</c:v>
                </c:pt>
                <c:pt idx="151">
                  <c:v>-4.8236564252000005E-6</c:v>
                </c:pt>
                <c:pt idx="152">
                  <c:v>-6.0231824772000006E-6</c:v>
                </c:pt>
                <c:pt idx="153">
                  <c:v>-7.4288063662000001E-6</c:v>
                </c:pt>
                <c:pt idx="154">
                  <c:v>-9.0978677460000003E-6</c:v>
                </c:pt>
                <c:pt idx="155">
                  <c:v>-1.1065656982399999E-5</c:v>
                </c:pt>
                <c:pt idx="156">
                  <c:v>-1.3411021324000001E-5</c:v>
                </c:pt>
                <c:pt idx="157">
                  <c:v>-1.6203371952E-5</c:v>
                </c:pt>
                <c:pt idx="158">
                  <c:v>-1.9512531674999998E-5</c:v>
                </c:pt>
                <c:pt idx="159">
                  <c:v>-2.3506864558000001E-5</c:v>
                </c:pt>
                <c:pt idx="160">
                  <c:v>-2.8294561416E-5</c:v>
                </c:pt>
                <c:pt idx="161">
                  <c:v>-3.4017429688000001E-5</c:v>
                </c:pt>
                <c:pt idx="162">
                  <c:v>-4.082422554E-5</c:v>
                </c:pt>
                <c:pt idx="163">
                  <c:v>-4.8926391467999996E-5</c:v>
                </c:pt>
                <c:pt idx="164">
                  <c:v>-5.8550831562999998E-5</c:v>
                </c:pt>
                <c:pt idx="165">
                  <c:v>-7.0028612396E-5</c:v>
                </c:pt>
                <c:pt idx="166">
                  <c:v>-8.3656229607999999E-5</c:v>
                </c:pt>
                <c:pt idx="167">
                  <c:v>-9.9840196953000004E-5</c:v>
                </c:pt>
                <c:pt idx="168">
                  <c:v>-1.19088159924E-4</c:v>
                </c:pt>
                <c:pt idx="169">
                  <c:v>-1.4192789796899999E-4</c:v>
                </c:pt>
                <c:pt idx="170">
                  <c:v>-1.69032292408E-4</c:v>
                </c:pt>
                <c:pt idx="171">
                  <c:v>-2.0114354274000001E-4</c:v>
                </c:pt>
                <c:pt idx="172">
                  <c:v>-2.3923613132999997E-4</c:v>
                </c:pt>
                <c:pt idx="173">
                  <c:v>-2.8437923005000001E-4</c:v>
                </c:pt>
                <c:pt idx="174">
                  <c:v>-3.3778834372000005E-4</c:v>
                </c:pt>
                <c:pt idx="175">
                  <c:v>-4.0096035749999999E-4</c:v>
                </c:pt>
                <c:pt idx="176">
                  <c:v>-4.756018971E-4</c:v>
                </c:pt>
                <c:pt idx="177">
                  <c:v>-5.6369336919999998E-4</c:v>
                </c:pt>
                <c:pt idx="178">
                  <c:v>-6.6756674615000005E-4</c:v>
                </c:pt>
                <c:pt idx="179">
                  <c:v>-7.8983107694999993E-4</c:v>
                </c:pt>
                <c:pt idx="180">
                  <c:v>-9.3353394990000008E-4</c:v>
                </c:pt>
                <c:pt idx="181">
                  <c:v>-1.1019934758999999E-3</c:v>
                </c:pt>
                <c:pt idx="182">
                  <c:v>-1.2991630608000001E-3</c:v>
                </c:pt>
                <c:pt idx="183">
                  <c:v>-1.5295724532E-3</c:v>
                </c:pt>
                <c:pt idx="184">
                  <c:v>-1.7973965783999999E-3</c:v>
                </c:pt>
                <c:pt idx="185">
                  <c:v>-2.1080138167999998E-3</c:v>
                </c:pt>
                <c:pt idx="186">
                  <c:v>-2.4674821739999997E-3</c:v>
                </c:pt>
                <c:pt idx="187">
                  <c:v>-2.8811462999999999E-3</c:v>
                </c:pt>
                <c:pt idx="188">
                  <c:v>-3.355781308E-3</c:v>
                </c:pt>
                <c:pt idx="189">
                  <c:v>-3.8995667820000005E-3</c:v>
                </c:pt>
                <c:pt idx="190">
                  <c:v>-4.515305968999999E-3</c:v>
                </c:pt>
                <c:pt idx="191">
                  <c:v>-5.2124808749999998E-3</c:v>
                </c:pt>
                <c:pt idx="192">
                  <c:v>-5.9956156120000003E-3</c:v>
                </c:pt>
                <c:pt idx="193">
                  <c:v>-6.8721167389999994E-3</c:v>
                </c:pt>
                <c:pt idx="194">
                  <c:v>-7.846378767000001E-3</c:v>
                </c:pt>
                <c:pt idx="195">
                  <c:v>-8.9266957030000003E-3</c:v>
                </c:pt>
                <c:pt idx="196">
                  <c:v>-1.0114044915E-2</c:v>
                </c:pt>
                <c:pt idx="197">
                  <c:v>-1.1420881539999999E-2</c:v>
                </c:pt>
                <c:pt idx="198">
                  <c:v>-1.2835388212000001E-2</c:v>
                </c:pt>
                <c:pt idx="199">
                  <c:v>-1.4373032483999999E-2</c:v>
                </c:pt>
                <c:pt idx="200">
                  <c:v>-1.6028975000000001E-2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D-465D-95F6-89AB2B58C73A}"/>
            </c:ext>
          </c:extLst>
        </c:ser>
        <c:ser>
          <c:idx val="1"/>
          <c:order val="1"/>
          <c:tx>
            <c:v>30V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'I-V curves'!$G$23:$G$222</c:f>
              <c:numCache>
                <c:formatCode>0.00E+00</c:formatCode>
                <c:ptCount val="200"/>
                <c:pt idx="0">
                  <c:v>-2</c:v>
                </c:pt>
                <c:pt idx="1">
                  <c:v>-1.97739</c:v>
                </c:pt>
                <c:pt idx="2">
                  <c:v>-1.9547699999999999</c:v>
                </c:pt>
                <c:pt idx="3">
                  <c:v>-1.9321600000000001</c:v>
                </c:pt>
                <c:pt idx="4">
                  <c:v>-1.9095500000000001</c:v>
                </c:pt>
                <c:pt idx="5">
                  <c:v>-1.88693</c:v>
                </c:pt>
                <c:pt idx="6">
                  <c:v>-1.86432</c:v>
                </c:pt>
                <c:pt idx="7">
                  <c:v>-1.84171</c:v>
                </c:pt>
                <c:pt idx="8">
                  <c:v>-1.8190999999999999</c:v>
                </c:pt>
                <c:pt idx="9">
                  <c:v>-1.7964800000000001</c:v>
                </c:pt>
                <c:pt idx="10">
                  <c:v>-1.7738700000000001</c:v>
                </c:pt>
                <c:pt idx="11">
                  <c:v>-1.75126</c:v>
                </c:pt>
                <c:pt idx="12">
                  <c:v>-1.72864</c:v>
                </c:pt>
                <c:pt idx="13">
                  <c:v>-1.7060299999999999</c:v>
                </c:pt>
                <c:pt idx="14">
                  <c:v>-1.6834199999999999</c:v>
                </c:pt>
                <c:pt idx="15">
                  <c:v>-1.6608000000000001</c:v>
                </c:pt>
                <c:pt idx="16">
                  <c:v>-1.63819</c:v>
                </c:pt>
                <c:pt idx="17">
                  <c:v>-1.61558</c:v>
                </c:pt>
                <c:pt idx="18">
                  <c:v>-1.5929599999999999</c:v>
                </c:pt>
                <c:pt idx="19">
                  <c:v>-1.5703499999999999</c:v>
                </c:pt>
                <c:pt idx="20">
                  <c:v>-1.5477399999999999</c:v>
                </c:pt>
                <c:pt idx="21">
                  <c:v>-1.5251300000000001</c:v>
                </c:pt>
                <c:pt idx="22">
                  <c:v>-1.50251</c:v>
                </c:pt>
                <c:pt idx="23">
                  <c:v>-1.4799</c:v>
                </c:pt>
                <c:pt idx="24">
                  <c:v>-1.45729</c:v>
                </c:pt>
                <c:pt idx="25">
                  <c:v>-1.4346699999999999</c:v>
                </c:pt>
                <c:pt idx="26">
                  <c:v>-1.4120600000000001</c:v>
                </c:pt>
                <c:pt idx="27">
                  <c:v>-1.3894500000000001</c:v>
                </c:pt>
                <c:pt idx="28">
                  <c:v>-1.36683</c:v>
                </c:pt>
                <c:pt idx="29">
                  <c:v>-1.34422</c:v>
                </c:pt>
                <c:pt idx="30">
                  <c:v>-1.32161</c:v>
                </c:pt>
                <c:pt idx="31">
                  <c:v>-1.2989900000000001</c:v>
                </c:pt>
                <c:pt idx="32">
                  <c:v>-1.2763800000000001</c:v>
                </c:pt>
                <c:pt idx="33">
                  <c:v>-1.2537700000000001</c:v>
                </c:pt>
                <c:pt idx="34">
                  <c:v>-1.23116</c:v>
                </c:pt>
                <c:pt idx="35">
                  <c:v>-1.2085399999999999</c:v>
                </c:pt>
                <c:pt idx="36">
                  <c:v>-1.1859299999999999</c:v>
                </c:pt>
                <c:pt idx="37">
                  <c:v>-1.1633199999999999</c:v>
                </c:pt>
                <c:pt idx="38">
                  <c:v>-1.1407</c:v>
                </c:pt>
                <c:pt idx="39">
                  <c:v>-1.11809</c:v>
                </c:pt>
                <c:pt idx="40">
                  <c:v>-1.09548</c:v>
                </c:pt>
                <c:pt idx="41">
                  <c:v>-1.0728599999999999</c:v>
                </c:pt>
                <c:pt idx="42">
                  <c:v>-1.0502499999999999</c:v>
                </c:pt>
                <c:pt idx="43">
                  <c:v>-1.0276400000000001</c:v>
                </c:pt>
                <c:pt idx="44">
                  <c:v>-1.0050300000000001</c:v>
                </c:pt>
                <c:pt idx="45">
                  <c:v>-0.98241000000000001</c:v>
                </c:pt>
                <c:pt idx="46">
                  <c:v>-0.95979999999999999</c:v>
                </c:pt>
                <c:pt idx="47">
                  <c:v>-0.93718999999999997</c:v>
                </c:pt>
                <c:pt idx="48">
                  <c:v>-0.91456999999999999</c:v>
                </c:pt>
                <c:pt idx="49">
                  <c:v>-0.89195999999999998</c:v>
                </c:pt>
                <c:pt idx="50">
                  <c:v>-0.86934999999999996</c:v>
                </c:pt>
                <c:pt idx="51">
                  <c:v>-0.84672999999999998</c:v>
                </c:pt>
                <c:pt idx="52">
                  <c:v>-0.82411999999999996</c:v>
                </c:pt>
                <c:pt idx="53">
                  <c:v>-0.80150999999999994</c:v>
                </c:pt>
                <c:pt idx="54">
                  <c:v>-0.77888999999999997</c:v>
                </c:pt>
                <c:pt idx="55">
                  <c:v>-0.75627999999999995</c:v>
                </c:pt>
                <c:pt idx="56">
                  <c:v>-0.73367000000000004</c:v>
                </c:pt>
                <c:pt idx="57">
                  <c:v>-0.71106000000000003</c:v>
                </c:pt>
                <c:pt idx="58">
                  <c:v>-0.68844000000000005</c:v>
                </c:pt>
                <c:pt idx="59">
                  <c:v>-0.66583000000000003</c:v>
                </c:pt>
                <c:pt idx="60">
                  <c:v>-0.64322000000000001</c:v>
                </c:pt>
                <c:pt idx="61">
                  <c:v>-0.62060000000000004</c:v>
                </c:pt>
                <c:pt idx="62">
                  <c:v>-0.59799000000000002</c:v>
                </c:pt>
                <c:pt idx="63">
                  <c:v>-0.57538</c:v>
                </c:pt>
                <c:pt idx="64">
                  <c:v>-0.55276000000000003</c:v>
                </c:pt>
                <c:pt idx="65">
                  <c:v>-0.53015000000000001</c:v>
                </c:pt>
                <c:pt idx="66">
                  <c:v>-0.50753999999999999</c:v>
                </c:pt>
                <c:pt idx="67">
                  <c:v>-0.48492000000000002</c:v>
                </c:pt>
                <c:pt idx="68">
                  <c:v>-0.46231</c:v>
                </c:pt>
                <c:pt idx="69">
                  <c:v>-0.43969999999999998</c:v>
                </c:pt>
                <c:pt idx="70">
                  <c:v>-0.41709000000000002</c:v>
                </c:pt>
                <c:pt idx="71">
                  <c:v>-0.39446999999999999</c:v>
                </c:pt>
                <c:pt idx="72">
                  <c:v>-0.37186000000000002</c:v>
                </c:pt>
                <c:pt idx="73">
                  <c:v>-0.34925</c:v>
                </c:pt>
                <c:pt idx="74">
                  <c:v>-0.32662999999999998</c:v>
                </c:pt>
                <c:pt idx="75">
                  <c:v>-0.30402000000000001</c:v>
                </c:pt>
                <c:pt idx="76">
                  <c:v>-0.28140999999999999</c:v>
                </c:pt>
                <c:pt idx="77">
                  <c:v>-0.25879000000000002</c:v>
                </c:pt>
                <c:pt idx="78">
                  <c:v>-0.23618</c:v>
                </c:pt>
                <c:pt idx="79">
                  <c:v>-0.21357000000000001</c:v>
                </c:pt>
                <c:pt idx="80">
                  <c:v>-0.19095500000000001</c:v>
                </c:pt>
                <c:pt idx="81">
                  <c:v>-0.16834199999999999</c:v>
                </c:pt>
                <c:pt idx="82">
                  <c:v>-0.145729</c:v>
                </c:pt>
                <c:pt idx="83">
                  <c:v>-0.123116</c:v>
                </c:pt>
                <c:pt idx="84">
                  <c:v>-0.100503</c:v>
                </c:pt>
                <c:pt idx="85">
                  <c:v>-7.7889E-2</c:v>
                </c:pt>
                <c:pt idx="86">
                  <c:v>-5.5275999999999999E-2</c:v>
                </c:pt>
                <c:pt idx="87">
                  <c:v>-3.2662999999999998E-2</c:v>
                </c:pt>
                <c:pt idx="88">
                  <c:v>-1.005E-2</c:v>
                </c:pt>
                <c:pt idx="89">
                  <c:v>1.2563E-2</c:v>
                </c:pt>
                <c:pt idx="90">
                  <c:v>3.5175999999999999E-2</c:v>
                </c:pt>
                <c:pt idx="91">
                  <c:v>5.7789E-2</c:v>
                </c:pt>
                <c:pt idx="92">
                  <c:v>8.0402000000000001E-2</c:v>
                </c:pt>
                <c:pt idx="93">
                  <c:v>0.103015</c:v>
                </c:pt>
                <c:pt idx="94">
                  <c:v>0.12562789999999999</c:v>
                </c:pt>
                <c:pt idx="95">
                  <c:v>0.14824100000000001</c:v>
                </c:pt>
                <c:pt idx="96">
                  <c:v>0.17085400000000001</c:v>
                </c:pt>
                <c:pt idx="97">
                  <c:v>0.193467</c:v>
                </c:pt>
                <c:pt idx="98">
                  <c:v>0.21607999999999999</c:v>
                </c:pt>
                <c:pt idx="99">
                  <c:v>0.23869000000000001</c:v>
                </c:pt>
                <c:pt idx="100">
                  <c:v>0.26130999999999999</c:v>
                </c:pt>
                <c:pt idx="101">
                  <c:v>0.28392000000000001</c:v>
                </c:pt>
                <c:pt idx="102">
                  <c:v>0.30653000000000002</c:v>
                </c:pt>
                <c:pt idx="103">
                  <c:v>0.32915</c:v>
                </c:pt>
                <c:pt idx="104">
                  <c:v>0.35176000000000002</c:v>
                </c:pt>
                <c:pt idx="105">
                  <c:v>0.37436999999999998</c:v>
                </c:pt>
                <c:pt idx="106">
                  <c:v>0.39698</c:v>
                </c:pt>
                <c:pt idx="107">
                  <c:v>0.41959999999999997</c:v>
                </c:pt>
                <c:pt idx="108">
                  <c:v>0.44220999999999999</c:v>
                </c:pt>
                <c:pt idx="109">
                  <c:v>0.46482000000000001</c:v>
                </c:pt>
                <c:pt idx="110">
                  <c:v>0.48743999999999998</c:v>
                </c:pt>
                <c:pt idx="111">
                  <c:v>0.51005</c:v>
                </c:pt>
                <c:pt idx="112">
                  <c:v>0.53266000000000002</c:v>
                </c:pt>
                <c:pt idx="113">
                  <c:v>0.55528</c:v>
                </c:pt>
                <c:pt idx="114">
                  <c:v>0.57789000000000001</c:v>
                </c:pt>
                <c:pt idx="115">
                  <c:v>0.60050000000000003</c:v>
                </c:pt>
                <c:pt idx="116">
                  <c:v>0.62312000000000001</c:v>
                </c:pt>
                <c:pt idx="117">
                  <c:v>0.64573000000000003</c:v>
                </c:pt>
                <c:pt idx="118">
                  <c:v>0.66834000000000005</c:v>
                </c:pt>
                <c:pt idx="119">
                  <c:v>0.69094999999999995</c:v>
                </c:pt>
                <c:pt idx="120">
                  <c:v>0.71357000000000004</c:v>
                </c:pt>
                <c:pt idx="121">
                  <c:v>0.73617999999999995</c:v>
                </c:pt>
                <c:pt idx="122">
                  <c:v>0.75878999999999996</c:v>
                </c:pt>
                <c:pt idx="123">
                  <c:v>0.78141000000000005</c:v>
                </c:pt>
                <c:pt idx="124">
                  <c:v>0.80401999999999996</c:v>
                </c:pt>
                <c:pt idx="125">
                  <c:v>0.82662999999999998</c:v>
                </c:pt>
                <c:pt idx="126">
                  <c:v>0.84924999999999995</c:v>
                </c:pt>
                <c:pt idx="127">
                  <c:v>0.87185999999999997</c:v>
                </c:pt>
                <c:pt idx="128">
                  <c:v>0.89446999999999999</c:v>
                </c:pt>
                <c:pt idx="129">
                  <c:v>0.91708999999999996</c:v>
                </c:pt>
                <c:pt idx="130">
                  <c:v>0.93969999999999998</c:v>
                </c:pt>
                <c:pt idx="131">
                  <c:v>0.96231</c:v>
                </c:pt>
                <c:pt idx="132">
                  <c:v>0.98492000000000002</c:v>
                </c:pt>
                <c:pt idx="133">
                  <c:v>1.0075400000000001</c:v>
                </c:pt>
                <c:pt idx="134">
                  <c:v>1.0301499999999999</c:v>
                </c:pt>
                <c:pt idx="135">
                  <c:v>1.0527599999999999</c:v>
                </c:pt>
                <c:pt idx="136">
                  <c:v>1.07538</c:v>
                </c:pt>
                <c:pt idx="137">
                  <c:v>1.09799</c:v>
                </c:pt>
                <c:pt idx="138">
                  <c:v>1.1206</c:v>
                </c:pt>
                <c:pt idx="139">
                  <c:v>1.1432199999999999</c:v>
                </c:pt>
                <c:pt idx="140">
                  <c:v>1.1658299999999999</c:v>
                </c:pt>
                <c:pt idx="141">
                  <c:v>1.1884399999999999</c:v>
                </c:pt>
                <c:pt idx="142">
                  <c:v>1.21106</c:v>
                </c:pt>
                <c:pt idx="143">
                  <c:v>1.23367</c:v>
                </c:pt>
                <c:pt idx="144">
                  <c:v>1.2562800000000001</c:v>
                </c:pt>
                <c:pt idx="145">
                  <c:v>1.2788900000000001</c:v>
                </c:pt>
                <c:pt idx="146">
                  <c:v>1.3015099999999999</c:v>
                </c:pt>
                <c:pt idx="147">
                  <c:v>1.32412</c:v>
                </c:pt>
                <c:pt idx="148">
                  <c:v>1.34673</c:v>
                </c:pt>
                <c:pt idx="149">
                  <c:v>1.3693500000000001</c:v>
                </c:pt>
                <c:pt idx="150">
                  <c:v>1.3919600000000001</c:v>
                </c:pt>
                <c:pt idx="151">
                  <c:v>1.4145700000000001</c:v>
                </c:pt>
                <c:pt idx="152">
                  <c:v>1.43719</c:v>
                </c:pt>
                <c:pt idx="153">
                  <c:v>1.4598</c:v>
                </c:pt>
                <c:pt idx="154">
                  <c:v>1.48241</c:v>
                </c:pt>
                <c:pt idx="155">
                  <c:v>1.5050300000000001</c:v>
                </c:pt>
                <c:pt idx="156">
                  <c:v>1.5276400000000001</c:v>
                </c:pt>
                <c:pt idx="157">
                  <c:v>1.5502499999999999</c:v>
                </c:pt>
                <c:pt idx="158">
                  <c:v>1.5728599999999999</c:v>
                </c:pt>
                <c:pt idx="159">
                  <c:v>1.59548</c:v>
                </c:pt>
                <c:pt idx="160">
                  <c:v>1.61809</c:v>
                </c:pt>
                <c:pt idx="161">
                  <c:v>1.6407</c:v>
                </c:pt>
                <c:pt idx="162">
                  <c:v>1.6633199999999999</c:v>
                </c:pt>
                <c:pt idx="163">
                  <c:v>1.6859299999999999</c:v>
                </c:pt>
                <c:pt idx="164">
                  <c:v>1.7085399999999999</c:v>
                </c:pt>
                <c:pt idx="165">
                  <c:v>1.73116</c:v>
                </c:pt>
                <c:pt idx="166">
                  <c:v>1.7537700000000001</c:v>
                </c:pt>
                <c:pt idx="167">
                  <c:v>1.7763800000000001</c:v>
                </c:pt>
                <c:pt idx="168">
                  <c:v>1.7989900000000001</c:v>
                </c:pt>
                <c:pt idx="169">
                  <c:v>1.82161</c:v>
                </c:pt>
                <c:pt idx="170">
                  <c:v>1.84422</c:v>
                </c:pt>
                <c:pt idx="171">
                  <c:v>1.86683</c:v>
                </c:pt>
                <c:pt idx="172">
                  <c:v>1.8894500000000001</c:v>
                </c:pt>
                <c:pt idx="173">
                  <c:v>1.9120600000000001</c:v>
                </c:pt>
                <c:pt idx="174">
                  <c:v>1.9346699999999999</c:v>
                </c:pt>
                <c:pt idx="175">
                  <c:v>1.95729</c:v>
                </c:pt>
                <c:pt idx="176">
                  <c:v>1.9799</c:v>
                </c:pt>
                <c:pt idx="177">
                  <c:v>2.00251</c:v>
                </c:pt>
                <c:pt idx="178">
                  <c:v>2.0251299999999999</c:v>
                </c:pt>
                <c:pt idx="179">
                  <c:v>2.0477400000000001</c:v>
                </c:pt>
                <c:pt idx="180">
                  <c:v>2.0703499999999999</c:v>
                </c:pt>
                <c:pt idx="181">
                  <c:v>2.0929600000000002</c:v>
                </c:pt>
                <c:pt idx="182">
                  <c:v>2.1156000000000001</c:v>
                </c:pt>
                <c:pt idx="183">
                  <c:v>2.1381999999999999</c:v>
                </c:pt>
                <c:pt idx="184">
                  <c:v>2.1608000000000001</c:v>
                </c:pt>
                <c:pt idx="185">
                  <c:v>2.1833999999999998</c:v>
                </c:pt>
                <c:pt idx="186">
                  <c:v>2.206</c:v>
                </c:pt>
                <c:pt idx="187">
                  <c:v>2.2286000000000001</c:v>
                </c:pt>
                <c:pt idx="188">
                  <c:v>2.2513000000000001</c:v>
                </c:pt>
                <c:pt idx="189">
                  <c:v>2.2738999999999998</c:v>
                </c:pt>
                <c:pt idx="190">
                  <c:v>2.2965</c:v>
                </c:pt>
                <c:pt idx="191">
                  <c:v>2.3191000000000002</c:v>
                </c:pt>
                <c:pt idx="192">
                  <c:v>2.3416999999999999</c:v>
                </c:pt>
                <c:pt idx="193">
                  <c:v>2.3643000000000001</c:v>
                </c:pt>
                <c:pt idx="194">
                  <c:v>2.3868999999999998</c:v>
                </c:pt>
                <c:pt idx="195">
                  <c:v>2.4095</c:v>
                </c:pt>
                <c:pt idx="196">
                  <c:v>2.4321999999999999</c:v>
                </c:pt>
                <c:pt idx="197">
                  <c:v>2.4548000000000001</c:v>
                </c:pt>
                <c:pt idx="198">
                  <c:v>2.4773999999999998</c:v>
                </c:pt>
                <c:pt idx="199">
                  <c:v>2.5</c:v>
                </c:pt>
              </c:numCache>
            </c:numRef>
          </c:xVal>
          <c:yVal>
            <c:numRef>
              <c:f>'I-V curves'!$K$23:$K$222</c:f>
              <c:numCache>
                <c:formatCode>0.00E+00</c:formatCode>
                <c:ptCount val="200"/>
                <c:pt idx="0">
                  <c:v>-3.0547199999999999E-4</c:v>
                </c:pt>
                <c:pt idx="1">
                  <c:v>-3.0176553312000003E-4</c:v>
                </c:pt>
                <c:pt idx="2">
                  <c:v>-2.9838782141999995E-4</c:v>
                </c:pt>
                <c:pt idx="3">
                  <c:v>-2.9508720384000003E-4</c:v>
                </c:pt>
                <c:pt idx="4">
                  <c:v>-2.9157873725E-4</c:v>
                </c:pt>
                <c:pt idx="5">
                  <c:v>-2.8784739763999996E-4</c:v>
                </c:pt>
                <c:pt idx="6">
                  <c:v>-2.8423982016000001E-4</c:v>
                </c:pt>
                <c:pt idx="7">
                  <c:v>-2.8097680272999999E-4</c:v>
                </c:pt>
                <c:pt idx="8">
                  <c:v>-2.777074442E-4</c:v>
                </c:pt>
                <c:pt idx="9">
                  <c:v>-2.74097936E-4</c:v>
                </c:pt>
                <c:pt idx="10">
                  <c:v>-2.7005751653999999E-4</c:v>
                </c:pt>
                <c:pt idx="11">
                  <c:v>-2.6624580906000001E-4</c:v>
                </c:pt>
                <c:pt idx="12">
                  <c:v>-2.6274290816E-4</c:v>
                </c:pt>
                <c:pt idx="13">
                  <c:v>-2.5940186150000001E-4</c:v>
                </c:pt>
                <c:pt idx="14">
                  <c:v>-2.5607174987999997E-4</c:v>
                </c:pt>
                <c:pt idx="15">
                  <c:v>-2.5252796159999999E-4</c:v>
                </c:pt>
                <c:pt idx="16">
                  <c:v>-2.4898030714999998E-4</c:v>
                </c:pt>
                <c:pt idx="17">
                  <c:v>-2.4576364518E-4</c:v>
                </c:pt>
                <c:pt idx="18">
                  <c:v>-2.4258391359999998E-4</c:v>
                </c:pt>
                <c:pt idx="19">
                  <c:v>-2.3921141549999999E-4</c:v>
                </c:pt>
                <c:pt idx="20">
                  <c:v>-2.3569913363999999E-4</c:v>
                </c:pt>
                <c:pt idx="21">
                  <c:v>-2.3237795758000002E-4</c:v>
                </c:pt>
                <c:pt idx="22">
                  <c:v>-2.2940923683999998E-4</c:v>
                </c:pt>
                <c:pt idx="23">
                  <c:v>-2.2573802639999998E-4</c:v>
                </c:pt>
                <c:pt idx="24">
                  <c:v>-2.2220757920000001E-4</c:v>
                </c:pt>
                <c:pt idx="25">
                  <c:v>-2.1872978819999998E-4</c:v>
                </c:pt>
                <c:pt idx="26">
                  <c:v>-2.1529113996000002E-4</c:v>
                </c:pt>
                <c:pt idx="27">
                  <c:v>-2.1183554699999999E-4</c:v>
                </c:pt>
                <c:pt idx="28">
                  <c:v>-2.0846207745000002E-4</c:v>
                </c:pt>
                <c:pt idx="29">
                  <c:v>-2.050338766E-4</c:v>
                </c:pt>
                <c:pt idx="30">
                  <c:v>-2.0162482159999997E-4</c:v>
                </c:pt>
                <c:pt idx="31">
                  <c:v>-1.9811545985000002E-4</c:v>
                </c:pt>
                <c:pt idx="32">
                  <c:v>-1.9461476412000001E-4</c:v>
                </c:pt>
                <c:pt idx="33">
                  <c:v>-1.9138924427000001E-4</c:v>
                </c:pt>
                <c:pt idx="34">
                  <c:v>-1.8811755452E-4</c:v>
                </c:pt>
                <c:pt idx="35">
                  <c:v>-1.8457064587999999E-4</c:v>
                </c:pt>
                <c:pt idx="36">
                  <c:v>-1.8103933008000001E-4</c:v>
                </c:pt>
                <c:pt idx="37">
                  <c:v>-1.7749005903999998E-4</c:v>
                </c:pt>
                <c:pt idx="38">
                  <c:v>-1.7387233820000001E-4</c:v>
                </c:pt>
                <c:pt idx="39">
                  <c:v>-1.7013192866999999E-4</c:v>
                </c:pt>
                <c:pt idx="40">
                  <c:v>-1.6683941304000002E-4</c:v>
                </c:pt>
                <c:pt idx="41">
                  <c:v>-1.636862502E-4</c:v>
                </c:pt>
                <c:pt idx="42">
                  <c:v>-1.6031751174999998E-4</c:v>
                </c:pt>
                <c:pt idx="43">
                  <c:v>-1.5693193204000002E-4</c:v>
                </c:pt>
                <c:pt idx="44">
                  <c:v>-1.5383391192000002E-4</c:v>
                </c:pt>
                <c:pt idx="45">
                  <c:v>-1.5096006783E-4</c:v>
                </c:pt>
                <c:pt idx="46">
                  <c:v>-1.4763259680000002E-4</c:v>
                </c:pt>
                <c:pt idx="47">
                  <c:v>-1.4407234432E-4</c:v>
                </c:pt>
                <c:pt idx="48">
                  <c:v>-1.4053099706E-4</c:v>
                </c:pt>
                <c:pt idx="49">
                  <c:v>-1.3700862383999999E-4</c:v>
                </c:pt>
                <c:pt idx="50">
                  <c:v>-1.3335742064999998E-4</c:v>
                </c:pt>
                <c:pt idx="51">
                  <c:v>-1.2961996859000001E-4</c:v>
                </c:pt>
                <c:pt idx="52">
                  <c:v>-1.2592223951999999E-4</c:v>
                </c:pt>
                <c:pt idx="53">
                  <c:v>-1.2234889848E-4</c:v>
                </c:pt>
                <c:pt idx="54">
                  <c:v>-1.1883291062999998E-4</c:v>
                </c:pt>
                <c:pt idx="55">
                  <c:v>-1.1534555675999999E-4</c:v>
                </c:pt>
                <c:pt idx="56">
                  <c:v>-1.1178196120000001E-4</c:v>
                </c:pt>
                <c:pt idx="57">
                  <c:v>-1.0816075872000002E-4</c:v>
                </c:pt>
                <c:pt idx="58">
                  <c:v>-1.0463599560000002E-4</c:v>
                </c:pt>
                <c:pt idx="59">
                  <c:v>-1.0114956445000001E-4</c:v>
                </c:pt>
                <c:pt idx="60">
                  <c:v>-9.7705118000000003E-5</c:v>
                </c:pt>
                <c:pt idx="61">
                  <c:v>-9.4357885800000005E-5</c:v>
                </c:pt>
                <c:pt idx="62">
                  <c:v>-9.0999128250000003E-5</c:v>
                </c:pt>
                <c:pt idx="63">
                  <c:v>-8.7649361539999992E-5</c:v>
                </c:pt>
                <c:pt idx="64">
                  <c:v>-8.4233438120000001E-5</c:v>
                </c:pt>
                <c:pt idx="65">
                  <c:v>-8.074184499999999E-5</c:v>
                </c:pt>
                <c:pt idx="66">
                  <c:v>-7.7288191200000002E-5</c:v>
                </c:pt>
                <c:pt idx="67">
                  <c:v>-7.3911021479999993E-5</c:v>
                </c:pt>
                <c:pt idx="68">
                  <c:v>-7.0604445510000002E-5</c:v>
                </c:pt>
                <c:pt idx="69">
                  <c:v>-6.7373911900000003E-5</c:v>
                </c:pt>
                <c:pt idx="70">
                  <c:v>-6.4105898819999993E-5</c:v>
                </c:pt>
                <c:pt idx="71">
                  <c:v>-6.067855881E-5</c:v>
                </c:pt>
                <c:pt idx="72">
                  <c:v>-5.7184258940000003E-5</c:v>
                </c:pt>
                <c:pt idx="73">
                  <c:v>-5.365213425E-5</c:v>
                </c:pt>
                <c:pt idx="74">
                  <c:v>-5.0143910969999993E-5</c:v>
                </c:pt>
                <c:pt idx="75">
                  <c:v>-4.6656125279999999E-5</c:v>
                </c:pt>
                <c:pt idx="76">
                  <c:v>-4.3113981870000004E-5</c:v>
                </c:pt>
                <c:pt idx="77">
                  <c:v>-3.9643263730000003E-5</c:v>
                </c:pt>
                <c:pt idx="78">
                  <c:v>-3.6211589960000004E-5</c:v>
                </c:pt>
                <c:pt idx="79">
                  <c:v>-3.2774665770000004E-5</c:v>
                </c:pt>
                <c:pt idx="80">
                  <c:v>-2.9325914125000004E-5</c:v>
                </c:pt>
                <c:pt idx="81">
                  <c:v>-2.5878037266000001E-5</c:v>
                </c:pt>
                <c:pt idx="82">
                  <c:v>-2.2416909153999999E-5</c:v>
                </c:pt>
                <c:pt idx="83">
                  <c:v>-1.8946198123999999E-5</c:v>
                </c:pt>
                <c:pt idx="84">
                  <c:v>-1.5470627795999999E-5</c:v>
                </c:pt>
                <c:pt idx="85">
                  <c:v>-1.1989843215000001E-5</c:v>
                </c:pt>
                <c:pt idx="86">
                  <c:v>-8.5054286719999989E-6</c:v>
                </c:pt>
                <c:pt idx="87">
                  <c:v>-5.0242879859999997E-6</c:v>
                </c:pt>
                <c:pt idx="88">
                  <c:v>-1.54529805E-6</c:v>
                </c:pt>
                <c:pt idx="89">
                  <c:v>1.9306944029999997E-6</c:v>
                </c:pt>
                <c:pt idx="90">
                  <c:v>5.4013451519999997E-6</c:v>
                </c:pt>
                <c:pt idx="91">
                  <c:v>8.8658728019999995E-6</c:v>
                </c:pt>
                <c:pt idx="92">
                  <c:v>1.2326671826E-5</c:v>
                </c:pt>
                <c:pt idx="93">
                  <c:v>1.5787460809999997E-5</c:v>
                </c:pt>
                <c:pt idx="94">
                  <c:v>1.9251219395999997E-5</c:v>
                </c:pt>
                <c:pt idx="95">
                  <c:v>2.2710224718000004E-5</c:v>
                </c:pt>
                <c:pt idx="96">
                  <c:v>2.6163385582000004E-5</c:v>
                </c:pt>
                <c:pt idx="97">
                  <c:v>2.9609930882999997E-5</c:v>
                </c:pt>
                <c:pt idx="98">
                  <c:v>3.3052245039999997E-5</c:v>
                </c:pt>
                <c:pt idx="99">
                  <c:v>3.6500474800000002E-5</c:v>
                </c:pt>
                <c:pt idx="100">
                  <c:v>3.9940710879999994E-5</c:v>
                </c:pt>
                <c:pt idx="101">
                  <c:v>4.3369347839999999E-5</c:v>
                </c:pt>
                <c:pt idx="102">
                  <c:v>4.6777091060000004E-5</c:v>
                </c:pt>
                <c:pt idx="103">
                  <c:v>5.0177271749999996E-5</c:v>
                </c:pt>
                <c:pt idx="104">
                  <c:v>5.3575862080000005E-5</c:v>
                </c:pt>
                <c:pt idx="105">
                  <c:v>5.6990345099999997E-5</c:v>
                </c:pt>
                <c:pt idx="106">
                  <c:v>6.0422737879999999E-5</c:v>
                </c:pt>
                <c:pt idx="107">
                  <c:v>6.3856825999999999E-5</c:v>
                </c:pt>
                <c:pt idx="108">
                  <c:v>6.7284904759999995E-5</c:v>
                </c:pt>
                <c:pt idx="109">
                  <c:v>7.0695868260000003E-5</c:v>
                </c:pt>
                <c:pt idx="110">
                  <c:v>7.4105503199999988E-5</c:v>
                </c:pt>
                <c:pt idx="111">
                  <c:v>7.7491386450000005E-5</c:v>
                </c:pt>
                <c:pt idx="112">
                  <c:v>8.0863114599999996E-5</c:v>
                </c:pt>
                <c:pt idx="113">
                  <c:v>8.4242084079999999E-5</c:v>
                </c:pt>
                <c:pt idx="114">
                  <c:v>8.765262153E-5</c:v>
                </c:pt>
                <c:pt idx="115">
                  <c:v>9.1064023500000009E-5</c:v>
                </c:pt>
                <c:pt idx="116">
                  <c:v>9.446312264000001E-5</c:v>
                </c:pt>
                <c:pt idx="117">
                  <c:v>9.7882982050000004E-5</c:v>
                </c:pt>
                <c:pt idx="118">
                  <c:v>1.0120939955999999E-4</c:v>
                </c:pt>
                <c:pt idx="119">
                  <c:v>1.0446611239999999E-4</c:v>
                </c:pt>
                <c:pt idx="120">
                  <c:v>1.0777547209E-4</c:v>
                </c:pt>
                <c:pt idx="121">
                  <c:v>1.1108440874E-4</c:v>
                </c:pt>
                <c:pt idx="122">
                  <c:v>1.1441642652000001E-4</c:v>
                </c:pt>
                <c:pt idx="123">
                  <c:v>1.1766784344000001E-4</c:v>
                </c:pt>
                <c:pt idx="124">
                  <c:v>1.2112239691999998E-4</c:v>
                </c:pt>
                <c:pt idx="125">
                  <c:v>1.2452684971999998E-4</c:v>
                </c:pt>
                <c:pt idx="126">
                  <c:v>1.2793017075E-4</c:v>
                </c:pt>
                <c:pt idx="127">
                  <c:v>1.3132391249999999E-4</c:v>
                </c:pt>
                <c:pt idx="128">
                  <c:v>1.3463920228E-4</c:v>
                </c:pt>
                <c:pt idx="129">
                  <c:v>1.3790740875000001E-4</c:v>
                </c:pt>
                <c:pt idx="130">
                  <c:v>1.4117301040000001E-4</c:v>
                </c:pt>
                <c:pt idx="131">
                  <c:v>1.4450720576999999E-4</c:v>
                </c:pt>
                <c:pt idx="132">
                  <c:v>1.4791725544E-4</c:v>
                </c:pt>
                <c:pt idx="133">
                  <c:v>1.5137482468000001E-4</c:v>
                </c:pt>
                <c:pt idx="134">
                  <c:v>1.5494692179999998E-4</c:v>
                </c:pt>
                <c:pt idx="135">
                  <c:v>1.5749500152000001E-4</c:v>
                </c:pt>
                <c:pt idx="136">
                  <c:v>1.6032517805999999E-4</c:v>
                </c:pt>
                <c:pt idx="137">
                  <c:v>1.6369164316999999E-4</c:v>
                </c:pt>
                <c:pt idx="138">
                  <c:v>1.6733135380000001E-4</c:v>
                </c:pt>
                <c:pt idx="139">
                  <c:v>1.7087709339999997E-4</c:v>
                </c:pt>
                <c:pt idx="140">
                  <c:v>1.7394999680999998E-4</c:v>
                </c:pt>
                <c:pt idx="141">
                  <c:v>1.7589981595999998E-4</c:v>
                </c:pt>
                <c:pt idx="142">
                  <c:v>1.7857806335999998E-4</c:v>
                </c:pt>
                <c:pt idx="143">
                  <c:v>1.8173686238000001E-4</c:v>
                </c:pt>
                <c:pt idx="144">
                  <c:v>1.8431637648E-4</c:v>
                </c:pt>
                <c:pt idx="145">
                  <c:v>1.8675247002999999E-4</c:v>
                </c:pt>
                <c:pt idx="146">
                  <c:v>1.8956102696999997E-4</c:v>
                </c:pt>
                <c:pt idx="147">
                  <c:v>1.9202653063999999E-4</c:v>
                </c:pt>
                <c:pt idx="148">
                  <c:v>1.9431967169999999E-4</c:v>
                </c:pt>
                <c:pt idx="149">
                  <c:v>1.9629221445E-4</c:v>
                </c:pt>
                <c:pt idx="150">
                  <c:v>1.9830001356000001E-4</c:v>
                </c:pt>
                <c:pt idx="151">
                  <c:v>1.9987025358000001E-4</c:v>
                </c:pt>
                <c:pt idx="152">
                  <c:v>2.0133594709999998E-4</c:v>
                </c:pt>
                <c:pt idx="153">
                  <c:v>2.0260272239999998E-4</c:v>
                </c:pt>
                <c:pt idx="154">
                  <c:v>2.0314205435000002E-4</c:v>
                </c:pt>
                <c:pt idx="155">
                  <c:v>2.0351316666000001E-4</c:v>
                </c:pt>
                <c:pt idx="156">
                  <c:v>2.0330291412000003E-4</c:v>
                </c:pt>
                <c:pt idx="157">
                  <c:v>2.0253551175000001E-4</c:v>
                </c:pt>
                <c:pt idx="158">
                  <c:v>2.0118766831999998E-4</c:v>
                </c:pt>
                <c:pt idx="159">
                  <c:v>1.9890051420000003E-4</c:v>
                </c:pt>
                <c:pt idx="160">
                  <c:v>1.9620959340000001E-4</c:v>
                </c:pt>
                <c:pt idx="161">
                  <c:v>1.922441004E-4</c:v>
                </c:pt>
                <c:pt idx="162">
                  <c:v>1.8654799127999999E-4</c:v>
                </c:pt>
                <c:pt idx="163">
                  <c:v>1.7953637162999999E-4</c:v>
                </c:pt>
                <c:pt idx="164">
                  <c:v>1.7066435206E-4</c:v>
                </c:pt>
                <c:pt idx="165">
                  <c:v>1.5964238172E-4</c:v>
                </c:pt>
                <c:pt idx="166">
                  <c:v>1.4571022668000001E-4</c:v>
                </c:pt>
                <c:pt idx="167">
                  <c:v>1.2763077134400001E-4</c:v>
                </c:pt>
                <c:pt idx="168">
                  <c:v>1.05624459668E-4</c:v>
                </c:pt>
                <c:pt idx="169">
                  <c:v>8.1331607601999988E-5</c:v>
                </c:pt>
                <c:pt idx="170">
                  <c:v>5.2302079200000001E-5</c:v>
                </c:pt>
                <c:pt idx="171">
                  <c:v>1.6814351126999999E-5</c:v>
                </c:pt>
                <c:pt idx="172">
                  <c:v>-2.5062042690000001E-5</c:v>
                </c:pt>
                <c:pt idx="173">
                  <c:v>-7.551872176000001E-5</c:v>
                </c:pt>
                <c:pt idx="174">
                  <c:v>-1.3563758556299997E-4</c:v>
                </c:pt>
                <c:pt idx="175">
                  <c:v>-2.0719089023999999E-4</c:v>
                </c:pt>
                <c:pt idx="176">
                  <c:v>-2.9214612439999998E-4</c:v>
                </c:pt>
                <c:pt idx="177">
                  <c:v>-3.9248394996000004E-4</c:v>
                </c:pt>
                <c:pt idx="178">
                  <c:v>-5.1112458582999992E-4</c:v>
                </c:pt>
                <c:pt idx="179">
                  <c:v>-6.5096835504000004E-4</c:v>
                </c:pt>
                <c:pt idx="180">
                  <c:v>-8.1557297549999998E-4</c:v>
                </c:pt>
                <c:pt idx="181">
                  <c:v>-1.0088967172799999E-3</c:v>
                </c:pt>
                <c:pt idx="182">
                  <c:v>-1.2359567916E-3</c:v>
                </c:pt>
                <c:pt idx="183">
                  <c:v>-1.4971761927999997E-3</c:v>
                </c:pt>
                <c:pt idx="184">
                  <c:v>-1.8022260440000001E-3</c:v>
                </c:pt>
                <c:pt idx="185">
                  <c:v>-2.1550616513999997E-3</c:v>
                </c:pt>
                <c:pt idx="186">
                  <c:v>-2.5602174200000001E-3</c:v>
                </c:pt>
                <c:pt idx="187">
                  <c:v>-3.0261936540000004E-3</c:v>
                </c:pt>
                <c:pt idx="188">
                  <c:v>-3.5613539830000002E-3</c:v>
                </c:pt>
                <c:pt idx="189">
                  <c:v>-4.1653754979999996E-3</c:v>
                </c:pt>
                <c:pt idx="190">
                  <c:v>-4.8491516099999996E-3</c:v>
                </c:pt>
                <c:pt idx="191">
                  <c:v>-5.6189705809999999E-3</c:v>
                </c:pt>
                <c:pt idx="192">
                  <c:v>-6.4798351549999996E-3</c:v>
                </c:pt>
                <c:pt idx="193">
                  <c:v>-7.4371893660000006E-3</c:v>
                </c:pt>
                <c:pt idx="194">
                  <c:v>-8.4981278079999997E-3</c:v>
                </c:pt>
                <c:pt idx="195">
                  <c:v>-9.666793525E-3</c:v>
                </c:pt>
                <c:pt idx="196">
                  <c:v>-1.0952391175999998E-2</c:v>
                </c:pt>
                <c:pt idx="197">
                  <c:v>-1.2344477308E-2</c:v>
                </c:pt>
                <c:pt idx="198">
                  <c:v>-1.3855776137999999E-2</c:v>
                </c:pt>
                <c:pt idx="199">
                  <c:v>-1.5486950000000001E-2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D-465D-95F6-89AB2B58C73A}"/>
            </c:ext>
          </c:extLst>
        </c:ser>
        <c:ser>
          <c:idx val="2"/>
          <c:order val="2"/>
          <c:tx>
            <c:v>60V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'I-V curves'!$L$23:$L$222</c:f>
              <c:numCache>
                <c:formatCode>0.00E+00</c:formatCode>
                <c:ptCount val="200"/>
                <c:pt idx="0">
                  <c:v>-2</c:v>
                </c:pt>
                <c:pt idx="1">
                  <c:v>-1.97739</c:v>
                </c:pt>
                <c:pt idx="2">
                  <c:v>-1.9547699999999999</c:v>
                </c:pt>
                <c:pt idx="3">
                  <c:v>-1.9321600000000001</c:v>
                </c:pt>
                <c:pt idx="4">
                  <c:v>-1.9095500000000001</c:v>
                </c:pt>
                <c:pt idx="5">
                  <c:v>-1.88693</c:v>
                </c:pt>
                <c:pt idx="6">
                  <c:v>-1.86432</c:v>
                </c:pt>
                <c:pt idx="7">
                  <c:v>-1.84171</c:v>
                </c:pt>
                <c:pt idx="8">
                  <c:v>-1.8190999999999999</c:v>
                </c:pt>
                <c:pt idx="9">
                  <c:v>-1.7964800000000001</c:v>
                </c:pt>
                <c:pt idx="10">
                  <c:v>-1.7738700000000001</c:v>
                </c:pt>
                <c:pt idx="11">
                  <c:v>-1.75126</c:v>
                </c:pt>
                <c:pt idx="12">
                  <c:v>-1.72864</c:v>
                </c:pt>
                <c:pt idx="13">
                  <c:v>-1.7060299999999999</c:v>
                </c:pt>
                <c:pt idx="14">
                  <c:v>-1.6834199999999999</c:v>
                </c:pt>
                <c:pt idx="15">
                  <c:v>-1.6608000000000001</c:v>
                </c:pt>
                <c:pt idx="16">
                  <c:v>-1.63819</c:v>
                </c:pt>
                <c:pt idx="17">
                  <c:v>-1.61558</c:v>
                </c:pt>
                <c:pt idx="18">
                  <c:v>-1.5929599999999999</c:v>
                </c:pt>
                <c:pt idx="19">
                  <c:v>-1.5703499999999999</c:v>
                </c:pt>
                <c:pt idx="20">
                  <c:v>-1.5477399999999999</c:v>
                </c:pt>
                <c:pt idx="21">
                  <c:v>-1.5251300000000001</c:v>
                </c:pt>
                <c:pt idx="22">
                  <c:v>-1.50251</c:v>
                </c:pt>
                <c:pt idx="23">
                  <c:v>-1.4799</c:v>
                </c:pt>
                <c:pt idx="24">
                  <c:v>-1.45729</c:v>
                </c:pt>
                <c:pt idx="25">
                  <c:v>-1.4346699999999999</c:v>
                </c:pt>
                <c:pt idx="26">
                  <c:v>-1.4120600000000001</c:v>
                </c:pt>
                <c:pt idx="27">
                  <c:v>-1.3894500000000001</c:v>
                </c:pt>
                <c:pt idx="28">
                  <c:v>-1.36683</c:v>
                </c:pt>
                <c:pt idx="29">
                  <c:v>-1.34422</c:v>
                </c:pt>
                <c:pt idx="30">
                  <c:v>-1.32161</c:v>
                </c:pt>
                <c:pt idx="31">
                  <c:v>-1.2989900000000001</c:v>
                </c:pt>
                <c:pt idx="32">
                  <c:v>-1.2763800000000001</c:v>
                </c:pt>
                <c:pt idx="33">
                  <c:v>-1.2537700000000001</c:v>
                </c:pt>
                <c:pt idx="34">
                  <c:v>-1.23116</c:v>
                </c:pt>
                <c:pt idx="35">
                  <c:v>-1.2085399999999999</c:v>
                </c:pt>
                <c:pt idx="36">
                  <c:v>-1.1859299999999999</c:v>
                </c:pt>
                <c:pt idx="37">
                  <c:v>-1.1633199999999999</c:v>
                </c:pt>
                <c:pt idx="38">
                  <c:v>-1.1407</c:v>
                </c:pt>
                <c:pt idx="39">
                  <c:v>-1.11809</c:v>
                </c:pt>
                <c:pt idx="40">
                  <c:v>-1.09548</c:v>
                </c:pt>
                <c:pt idx="41">
                  <c:v>-1.0728599999999999</c:v>
                </c:pt>
                <c:pt idx="42">
                  <c:v>-1.0502499999999999</c:v>
                </c:pt>
                <c:pt idx="43">
                  <c:v>-1.0276400000000001</c:v>
                </c:pt>
                <c:pt idx="44">
                  <c:v>-1.0050300000000001</c:v>
                </c:pt>
                <c:pt idx="45">
                  <c:v>-0.98241000000000001</c:v>
                </c:pt>
                <c:pt idx="46">
                  <c:v>-0.95979999999999999</c:v>
                </c:pt>
                <c:pt idx="47">
                  <c:v>-0.93718999999999997</c:v>
                </c:pt>
                <c:pt idx="48">
                  <c:v>-0.91457100000000002</c:v>
                </c:pt>
                <c:pt idx="49">
                  <c:v>-0.89195999999999998</c:v>
                </c:pt>
                <c:pt idx="50">
                  <c:v>-0.86934999999999996</c:v>
                </c:pt>
                <c:pt idx="51">
                  <c:v>-0.84672999999999998</c:v>
                </c:pt>
                <c:pt idx="52">
                  <c:v>-0.82411999999999996</c:v>
                </c:pt>
                <c:pt idx="53">
                  <c:v>-0.80150999999999994</c:v>
                </c:pt>
                <c:pt idx="54">
                  <c:v>-0.77888999999999997</c:v>
                </c:pt>
                <c:pt idx="55">
                  <c:v>-0.75627999999999995</c:v>
                </c:pt>
                <c:pt idx="56">
                  <c:v>-0.73367000000000004</c:v>
                </c:pt>
                <c:pt idx="57">
                  <c:v>-0.71106000000000003</c:v>
                </c:pt>
                <c:pt idx="58">
                  <c:v>-0.68844000000000005</c:v>
                </c:pt>
                <c:pt idx="59">
                  <c:v>-0.66583000000000003</c:v>
                </c:pt>
                <c:pt idx="60">
                  <c:v>-0.64322000000000001</c:v>
                </c:pt>
                <c:pt idx="61">
                  <c:v>-0.62060000000000004</c:v>
                </c:pt>
                <c:pt idx="62">
                  <c:v>-0.59799000000000002</c:v>
                </c:pt>
                <c:pt idx="63">
                  <c:v>-0.57538</c:v>
                </c:pt>
                <c:pt idx="64">
                  <c:v>-0.55276000000000003</c:v>
                </c:pt>
                <c:pt idx="65">
                  <c:v>-0.53015000000000001</c:v>
                </c:pt>
                <c:pt idx="66">
                  <c:v>-0.50753999999999999</c:v>
                </c:pt>
                <c:pt idx="67">
                  <c:v>-0.48492000000000002</c:v>
                </c:pt>
                <c:pt idx="68">
                  <c:v>-0.46231</c:v>
                </c:pt>
                <c:pt idx="69">
                  <c:v>-0.43969999999999998</c:v>
                </c:pt>
                <c:pt idx="70">
                  <c:v>-0.41709000000000002</c:v>
                </c:pt>
                <c:pt idx="71">
                  <c:v>-0.39446999999999999</c:v>
                </c:pt>
                <c:pt idx="72">
                  <c:v>-0.37186000000000002</c:v>
                </c:pt>
                <c:pt idx="73">
                  <c:v>-0.34925</c:v>
                </c:pt>
                <c:pt idx="74">
                  <c:v>-0.32662999999999998</c:v>
                </c:pt>
                <c:pt idx="75">
                  <c:v>-0.30402000000000001</c:v>
                </c:pt>
                <c:pt idx="76">
                  <c:v>-0.28140999999999999</c:v>
                </c:pt>
                <c:pt idx="77">
                  <c:v>-0.25879000000000002</c:v>
                </c:pt>
                <c:pt idx="78">
                  <c:v>-0.23618</c:v>
                </c:pt>
                <c:pt idx="79">
                  <c:v>-0.21357000000000001</c:v>
                </c:pt>
                <c:pt idx="80">
                  <c:v>-0.19095500000000001</c:v>
                </c:pt>
                <c:pt idx="81">
                  <c:v>-0.16834209999999999</c:v>
                </c:pt>
                <c:pt idx="82">
                  <c:v>-0.1457291</c:v>
                </c:pt>
                <c:pt idx="83">
                  <c:v>-0.123116</c:v>
                </c:pt>
                <c:pt idx="84">
                  <c:v>-0.100503</c:v>
                </c:pt>
                <c:pt idx="85">
                  <c:v>-7.7889E-2</c:v>
                </c:pt>
                <c:pt idx="86">
                  <c:v>-5.5275999999999999E-2</c:v>
                </c:pt>
                <c:pt idx="87">
                  <c:v>-3.2662999999999998E-2</c:v>
                </c:pt>
                <c:pt idx="88">
                  <c:v>-1.005E-2</c:v>
                </c:pt>
                <c:pt idx="89">
                  <c:v>1.2563E-2</c:v>
                </c:pt>
                <c:pt idx="90">
                  <c:v>3.5175999999999999E-2</c:v>
                </c:pt>
                <c:pt idx="91">
                  <c:v>5.7789E-2</c:v>
                </c:pt>
                <c:pt idx="92">
                  <c:v>8.0402000000000001E-2</c:v>
                </c:pt>
                <c:pt idx="93">
                  <c:v>0.103015</c:v>
                </c:pt>
                <c:pt idx="94">
                  <c:v>0.12562799999999999</c:v>
                </c:pt>
                <c:pt idx="95">
                  <c:v>0.14824090000000001</c:v>
                </c:pt>
                <c:pt idx="96">
                  <c:v>0.17085400000000001</c:v>
                </c:pt>
                <c:pt idx="97">
                  <c:v>0.193467</c:v>
                </c:pt>
                <c:pt idx="98">
                  <c:v>0.21607999999999999</c:v>
                </c:pt>
                <c:pt idx="99">
                  <c:v>0.23869000000000001</c:v>
                </c:pt>
                <c:pt idx="100">
                  <c:v>0.26130999999999999</c:v>
                </c:pt>
                <c:pt idx="101">
                  <c:v>0.28392000000000001</c:v>
                </c:pt>
                <c:pt idx="102">
                  <c:v>0.30653000000000002</c:v>
                </c:pt>
                <c:pt idx="103">
                  <c:v>0.32915</c:v>
                </c:pt>
                <c:pt idx="104">
                  <c:v>0.35176000000000002</c:v>
                </c:pt>
                <c:pt idx="105">
                  <c:v>0.37436999999999998</c:v>
                </c:pt>
                <c:pt idx="106">
                  <c:v>0.39698</c:v>
                </c:pt>
                <c:pt idx="107">
                  <c:v>0.41959999999999997</c:v>
                </c:pt>
                <c:pt idx="108">
                  <c:v>0.44220999999999999</c:v>
                </c:pt>
                <c:pt idx="109">
                  <c:v>0.46482000000000001</c:v>
                </c:pt>
                <c:pt idx="110">
                  <c:v>0.48743999999999998</c:v>
                </c:pt>
                <c:pt idx="111">
                  <c:v>0.51005</c:v>
                </c:pt>
                <c:pt idx="112">
                  <c:v>0.53266000000000002</c:v>
                </c:pt>
                <c:pt idx="113">
                  <c:v>0.55528</c:v>
                </c:pt>
                <c:pt idx="114">
                  <c:v>0.57789000000000001</c:v>
                </c:pt>
                <c:pt idx="115">
                  <c:v>0.60050000000000003</c:v>
                </c:pt>
                <c:pt idx="116">
                  <c:v>0.62312000000000001</c:v>
                </c:pt>
                <c:pt idx="117">
                  <c:v>0.64573000000000003</c:v>
                </c:pt>
                <c:pt idx="118">
                  <c:v>0.66834000000000005</c:v>
                </c:pt>
                <c:pt idx="119">
                  <c:v>0.69094999999999995</c:v>
                </c:pt>
                <c:pt idx="120">
                  <c:v>0.71357000000000004</c:v>
                </c:pt>
                <c:pt idx="121">
                  <c:v>0.73617999999999995</c:v>
                </c:pt>
                <c:pt idx="122">
                  <c:v>0.75878999999999996</c:v>
                </c:pt>
                <c:pt idx="123">
                  <c:v>0.78141000000000005</c:v>
                </c:pt>
                <c:pt idx="124">
                  <c:v>0.80401999999999996</c:v>
                </c:pt>
                <c:pt idx="125">
                  <c:v>0.82662999999999998</c:v>
                </c:pt>
                <c:pt idx="126">
                  <c:v>0.84924999999999995</c:v>
                </c:pt>
                <c:pt idx="127">
                  <c:v>0.87185999999999997</c:v>
                </c:pt>
                <c:pt idx="128">
                  <c:v>0.89446999999999999</c:v>
                </c:pt>
                <c:pt idx="129">
                  <c:v>0.91708999999999996</c:v>
                </c:pt>
                <c:pt idx="130">
                  <c:v>0.93969999999999998</c:v>
                </c:pt>
                <c:pt idx="131">
                  <c:v>0.96231</c:v>
                </c:pt>
                <c:pt idx="132">
                  <c:v>0.98492000000000002</c:v>
                </c:pt>
                <c:pt idx="133">
                  <c:v>1.0075400000000001</c:v>
                </c:pt>
                <c:pt idx="134">
                  <c:v>1.0301499999999999</c:v>
                </c:pt>
                <c:pt idx="135">
                  <c:v>1.0527599999999999</c:v>
                </c:pt>
                <c:pt idx="136">
                  <c:v>1.07538</c:v>
                </c:pt>
                <c:pt idx="137">
                  <c:v>1.09799</c:v>
                </c:pt>
                <c:pt idx="138">
                  <c:v>1.1206</c:v>
                </c:pt>
                <c:pt idx="139">
                  <c:v>1.1432199999999999</c:v>
                </c:pt>
                <c:pt idx="140">
                  <c:v>1.1658299999999999</c:v>
                </c:pt>
                <c:pt idx="141">
                  <c:v>1.1884399999999999</c:v>
                </c:pt>
                <c:pt idx="142">
                  <c:v>1.21106</c:v>
                </c:pt>
                <c:pt idx="143">
                  <c:v>1.23367</c:v>
                </c:pt>
                <c:pt idx="144">
                  <c:v>1.2562800000000001</c:v>
                </c:pt>
                <c:pt idx="145">
                  <c:v>1.2788900000000001</c:v>
                </c:pt>
                <c:pt idx="146">
                  <c:v>1.3015099999999999</c:v>
                </c:pt>
                <c:pt idx="147">
                  <c:v>1.32412</c:v>
                </c:pt>
                <c:pt idx="148">
                  <c:v>1.34673</c:v>
                </c:pt>
                <c:pt idx="149">
                  <c:v>1.3693500000000001</c:v>
                </c:pt>
                <c:pt idx="150">
                  <c:v>1.3919600000000001</c:v>
                </c:pt>
                <c:pt idx="151">
                  <c:v>1.4145700000000001</c:v>
                </c:pt>
                <c:pt idx="152">
                  <c:v>1.43719</c:v>
                </c:pt>
                <c:pt idx="153">
                  <c:v>1.4598</c:v>
                </c:pt>
                <c:pt idx="154">
                  <c:v>1.48241</c:v>
                </c:pt>
                <c:pt idx="155">
                  <c:v>1.5050300000000001</c:v>
                </c:pt>
                <c:pt idx="156">
                  <c:v>1.5276400000000001</c:v>
                </c:pt>
                <c:pt idx="157">
                  <c:v>1.5502499999999999</c:v>
                </c:pt>
                <c:pt idx="158">
                  <c:v>1.5728599999999999</c:v>
                </c:pt>
                <c:pt idx="159">
                  <c:v>1.59548</c:v>
                </c:pt>
                <c:pt idx="160">
                  <c:v>1.61809</c:v>
                </c:pt>
                <c:pt idx="161">
                  <c:v>1.6407</c:v>
                </c:pt>
                <c:pt idx="162">
                  <c:v>1.6633199999999999</c:v>
                </c:pt>
                <c:pt idx="163">
                  <c:v>1.6859299999999999</c:v>
                </c:pt>
                <c:pt idx="164">
                  <c:v>1.7085399999999999</c:v>
                </c:pt>
                <c:pt idx="165">
                  <c:v>1.73116</c:v>
                </c:pt>
                <c:pt idx="166">
                  <c:v>1.7537700000000001</c:v>
                </c:pt>
                <c:pt idx="167">
                  <c:v>1.7763800000000001</c:v>
                </c:pt>
                <c:pt idx="168">
                  <c:v>1.7989900000000001</c:v>
                </c:pt>
                <c:pt idx="169">
                  <c:v>1.82161</c:v>
                </c:pt>
                <c:pt idx="170">
                  <c:v>1.84422</c:v>
                </c:pt>
                <c:pt idx="171">
                  <c:v>1.86683</c:v>
                </c:pt>
                <c:pt idx="172">
                  <c:v>1.8894500000000001</c:v>
                </c:pt>
                <c:pt idx="173">
                  <c:v>1.9120600000000001</c:v>
                </c:pt>
                <c:pt idx="174">
                  <c:v>1.9346699999999999</c:v>
                </c:pt>
                <c:pt idx="175">
                  <c:v>1.95729</c:v>
                </c:pt>
                <c:pt idx="176">
                  <c:v>1.9799</c:v>
                </c:pt>
                <c:pt idx="177">
                  <c:v>2.00251</c:v>
                </c:pt>
                <c:pt idx="178">
                  <c:v>2.0251299999999999</c:v>
                </c:pt>
                <c:pt idx="179">
                  <c:v>2.0477400000000001</c:v>
                </c:pt>
                <c:pt idx="180">
                  <c:v>2.0703499999999999</c:v>
                </c:pt>
                <c:pt idx="181">
                  <c:v>2.0929600000000002</c:v>
                </c:pt>
                <c:pt idx="182">
                  <c:v>2.1156000000000001</c:v>
                </c:pt>
                <c:pt idx="183">
                  <c:v>2.1381999999999999</c:v>
                </c:pt>
                <c:pt idx="184">
                  <c:v>2.1608000000000001</c:v>
                </c:pt>
                <c:pt idx="185">
                  <c:v>2.1833999999999998</c:v>
                </c:pt>
                <c:pt idx="186">
                  <c:v>2.206</c:v>
                </c:pt>
                <c:pt idx="187">
                  <c:v>2.2286000000000001</c:v>
                </c:pt>
                <c:pt idx="188">
                  <c:v>2.2513000000000001</c:v>
                </c:pt>
                <c:pt idx="189">
                  <c:v>2.2738999999999998</c:v>
                </c:pt>
                <c:pt idx="190">
                  <c:v>2.2965</c:v>
                </c:pt>
                <c:pt idx="191">
                  <c:v>2.3191000000000002</c:v>
                </c:pt>
                <c:pt idx="192">
                  <c:v>2.3416999999999999</c:v>
                </c:pt>
                <c:pt idx="193">
                  <c:v>2.3643000000000001</c:v>
                </c:pt>
                <c:pt idx="194">
                  <c:v>2.3868999999999998</c:v>
                </c:pt>
                <c:pt idx="195">
                  <c:v>2.4095</c:v>
                </c:pt>
                <c:pt idx="196">
                  <c:v>2.4321999999999999</c:v>
                </c:pt>
                <c:pt idx="197">
                  <c:v>2.4548000000000001</c:v>
                </c:pt>
                <c:pt idx="198">
                  <c:v>2.4773999999999998</c:v>
                </c:pt>
                <c:pt idx="199">
                  <c:v>2.5</c:v>
                </c:pt>
              </c:numCache>
            </c:numRef>
          </c:xVal>
          <c:yVal>
            <c:numRef>
              <c:f>'I-V curves'!$P$23:$P$222</c:f>
              <c:numCache>
                <c:formatCode>0.00E+00</c:formatCode>
                <c:ptCount val="200"/>
                <c:pt idx="0">
                  <c:v>-1.0854180000000001E-3</c:v>
                </c:pt>
                <c:pt idx="1">
                  <c:v>-1.0737029961E-3</c:v>
                </c:pt>
                <c:pt idx="2">
                  <c:v>-1.0619581240500001E-3</c:v>
                </c:pt>
                <c:pt idx="3">
                  <c:v>-1.0499376761600001E-3</c:v>
                </c:pt>
                <c:pt idx="4">
                  <c:v>-1.0364712776500002E-3</c:v>
                </c:pt>
                <c:pt idx="5">
                  <c:v>-1.02375764536E-3</c:v>
                </c:pt>
                <c:pt idx="6">
                  <c:v>-1.0112630976E-3</c:v>
                </c:pt>
                <c:pt idx="7">
                  <c:v>-9.9855306148000002E-4</c:v>
                </c:pt>
                <c:pt idx="8">
                  <c:v>-9.8569570689999988E-4</c:v>
                </c:pt>
                <c:pt idx="9">
                  <c:v>-9.732196857600001E-4</c:v>
                </c:pt>
                <c:pt idx="10">
                  <c:v>-9.604228863600001E-4</c:v>
                </c:pt>
                <c:pt idx="11">
                  <c:v>-9.4795528674000002E-4</c:v>
                </c:pt>
                <c:pt idx="12">
                  <c:v>-9.3545007871999992E-4</c:v>
                </c:pt>
                <c:pt idx="13">
                  <c:v>-9.229571119099999E-4</c:v>
                </c:pt>
                <c:pt idx="14">
                  <c:v>-9.1077062207999991E-4</c:v>
                </c:pt>
                <c:pt idx="15">
                  <c:v>-8.9856587519999997E-4</c:v>
                </c:pt>
                <c:pt idx="16">
                  <c:v>-8.8629683018000012E-4</c:v>
                </c:pt>
                <c:pt idx="17">
                  <c:v>-8.7430181302000003E-4</c:v>
                </c:pt>
                <c:pt idx="18">
                  <c:v>-8.6215136895999994E-4</c:v>
                </c:pt>
                <c:pt idx="19">
                  <c:v>-8.5117524014999995E-4</c:v>
                </c:pt>
                <c:pt idx="20">
                  <c:v>-8.3835658709999997E-4</c:v>
                </c:pt>
                <c:pt idx="21">
                  <c:v>-8.2516548598000005E-4</c:v>
                </c:pt>
                <c:pt idx="22">
                  <c:v>-8.1217126293000002E-4</c:v>
                </c:pt>
                <c:pt idx="23">
                  <c:v>-8.0166774959999996E-4</c:v>
                </c:pt>
                <c:pt idx="24">
                  <c:v>-7.9060314164000004E-4</c:v>
                </c:pt>
                <c:pt idx="25">
                  <c:v>-7.7662991109999995E-4</c:v>
                </c:pt>
                <c:pt idx="26">
                  <c:v>-7.6342176663999999E-4</c:v>
                </c:pt>
                <c:pt idx="27">
                  <c:v>-7.5041971380000012E-4</c:v>
                </c:pt>
                <c:pt idx="28">
                  <c:v>-7.3804309461000003E-4</c:v>
                </c:pt>
                <c:pt idx="29">
                  <c:v>-7.2634524434000004E-4</c:v>
                </c:pt>
                <c:pt idx="30">
                  <c:v>-7.1355706314999996E-4</c:v>
                </c:pt>
                <c:pt idx="31">
                  <c:v>-7.0078691914000012E-4</c:v>
                </c:pt>
                <c:pt idx="32">
                  <c:v>-6.8833897020000002E-4</c:v>
                </c:pt>
                <c:pt idx="33">
                  <c:v>-6.7589863061000006E-4</c:v>
                </c:pt>
                <c:pt idx="34">
                  <c:v>-6.6368265236000008E-4</c:v>
                </c:pt>
                <c:pt idx="35">
                  <c:v>-6.5166410464000005E-4</c:v>
                </c:pt>
                <c:pt idx="36">
                  <c:v>-6.3942143588999992E-4</c:v>
                </c:pt>
                <c:pt idx="37">
                  <c:v>-6.2687824839999999E-4</c:v>
                </c:pt>
                <c:pt idx="38">
                  <c:v>-6.1392930280000006E-4</c:v>
                </c:pt>
                <c:pt idx="39">
                  <c:v>-6.0095883982999999E-4</c:v>
                </c:pt>
                <c:pt idx="40">
                  <c:v>-5.8908998807999998E-4</c:v>
                </c:pt>
                <c:pt idx="41">
                  <c:v>-5.7753984947999997E-4</c:v>
                </c:pt>
                <c:pt idx="42">
                  <c:v>-5.6549450949999996E-4</c:v>
                </c:pt>
                <c:pt idx="43">
                  <c:v>-5.5314675515999998E-4</c:v>
                </c:pt>
                <c:pt idx="44">
                  <c:v>-5.4034533423000014E-4</c:v>
                </c:pt>
                <c:pt idx="45">
                  <c:v>-5.2784299853999997E-4</c:v>
                </c:pt>
                <c:pt idx="46">
                  <c:v>-5.1541164020000002E-4</c:v>
                </c:pt>
                <c:pt idx="47">
                  <c:v>-5.0303204655000001E-4</c:v>
                </c:pt>
                <c:pt idx="48">
                  <c:v>-4.9061155266900004E-4</c:v>
                </c:pt>
                <c:pt idx="49">
                  <c:v>-4.7874971844000003E-4</c:v>
                </c:pt>
                <c:pt idx="50">
                  <c:v>-4.6669316049999997E-4</c:v>
                </c:pt>
                <c:pt idx="51">
                  <c:v>-4.5427487864999993E-4</c:v>
                </c:pt>
                <c:pt idx="52">
                  <c:v>-4.4215356591999997E-4</c:v>
                </c:pt>
                <c:pt idx="53">
                  <c:v>-4.3003656482999995E-4</c:v>
                </c:pt>
                <c:pt idx="54">
                  <c:v>-4.1796249957000003E-4</c:v>
                </c:pt>
                <c:pt idx="55">
                  <c:v>-4.0605353851999999E-4</c:v>
                </c:pt>
                <c:pt idx="56">
                  <c:v>-3.9377903075000007E-4</c:v>
                </c:pt>
                <c:pt idx="57">
                  <c:v>-3.8142182778000004E-4</c:v>
                </c:pt>
                <c:pt idx="58">
                  <c:v>-3.6942309995999998E-4</c:v>
                </c:pt>
                <c:pt idx="59">
                  <c:v>-3.5724709152000001E-4</c:v>
                </c:pt>
                <c:pt idx="60">
                  <c:v>-3.4520588247999995E-4</c:v>
                </c:pt>
                <c:pt idx="61">
                  <c:v>-3.3319703700000004E-4</c:v>
                </c:pt>
                <c:pt idx="62">
                  <c:v>-3.2091013752000004E-4</c:v>
                </c:pt>
                <c:pt idx="63">
                  <c:v>-3.0866547790000002E-4</c:v>
                </c:pt>
                <c:pt idx="64">
                  <c:v>-2.9634900776000006E-4</c:v>
                </c:pt>
                <c:pt idx="65">
                  <c:v>-2.8410526439999999E-4</c:v>
                </c:pt>
                <c:pt idx="66">
                  <c:v>-2.7205717373999995E-4</c:v>
                </c:pt>
                <c:pt idx="67">
                  <c:v>-2.5996367232000001E-4</c:v>
                </c:pt>
                <c:pt idx="68">
                  <c:v>-2.4777180832999998E-4</c:v>
                </c:pt>
                <c:pt idx="69">
                  <c:v>-2.3559785550000001E-4</c:v>
                </c:pt>
                <c:pt idx="70">
                  <c:v>-2.2327870425000002E-4</c:v>
                </c:pt>
                <c:pt idx="71">
                  <c:v>-2.1101857073999998E-4</c:v>
                </c:pt>
                <c:pt idx="72">
                  <c:v>-1.9885325058E-4</c:v>
                </c:pt>
                <c:pt idx="73">
                  <c:v>-1.8666015499999998E-4</c:v>
                </c:pt>
                <c:pt idx="74">
                  <c:v>-1.7452526823000001E-4</c:v>
                </c:pt>
                <c:pt idx="75">
                  <c:v>-1.6245399906E-4</c:v>
                </c:pt>
                <c:pt idx="76">
                  <c:v>-1.5026731179999998E-4</c:v>
                </c:pt>
                <c:pt idx="77">
                  <c:v>-1.3808827368000002E-4</c:v>
                </c:pt>
                <c:pt idx="78">
                  <c:v>-1.2603273340000001E-4</c:v>
                </c:pt>
                <c:pt idx="79">
                  <c:v>-1.1441542896E-4</c:v>
                </c:pt>
                <c:pt idx="80">
                  <c:v>-1.0211261338500001E-4</c:v>
                </c:pt>
                <c:pt idx="81">
                  <c:v>-8.9911178925799998E-5</c:v>
                </c:pt>
                <c:pt idx="82">
                  <c:v>-7.77657110912E-5</c:v>
                </c:pt>
                <c:pt idx="83">
                  <c:v>-6.5670813096000008E-5</c:v>
                </c:pt>
                <c:pt idx="84">
                  <c:v>-5.3611114283999994E-5</c:v>
                </c:pt>
                <c:pt idx="85">
                  <c:v>-4.1537424809999995E-5</c:v>
                </c:pt>
                <c:pt idx="86">
                  <c:v>-2.9485489748000001E-5</c:v>
                </c:pt>
                <c:pt idx="87">
                  <c:v>-1.7429630059999998E-5</c:v>
                </c:pt>
                <c:pt idx="88">
                  <c:v>-5.3636950500000005E-6</c:v>
                </c:pt>
                <c:pt idx="89">
                  <c:v>6.7034911700000002E-6</c:v>
                </c:pt>
                <c:pt idx="90">
                  <c:v>1.8763230159999999E-5</c:v>
                </c:pt>
                <c:pt idx="91">
                  <c:v>3.0804888762000002E-5</c:v>
                </c:pt>
                <c:pt idx="92">
                  <c:v>4.2827572536000003E-5</c:v>
                </c:pt>
                <c:pt idx="93">
                  <c:v>5.4846113134999995E-5</c:v>
                </c:pt>
                <c:pt idx="94">
                  <c:v>6.6863869835999995E-5</c:v>
                </c:pt>
                <c:pt idx="95">
                  <c:v>7.8874535663000017E-5</c:v>
                </c:pt>
                <c:pt idx="96">
                  <c:v>9.0841704967999998E-5</c:v>
                </c:pt>
                <c:pt idx="97">
                  <c:v>1.02834675312E-4</c:v>
                </c:pt>
                <c:pt idx="98">
                  <c:v>1.1483938935999999E-4</c:v>
                </c:pt>
                <c:pt idx="99">
                  <c:v>1.2678830895999999E-4</c:v>
                </c:pt>
                <c:pt idx="100">
                  <c:v>1.3880734937999999E-4</c:v>
                </c:pt>
                <c:pt idx="101">
                  <c:v>1.5077798736000002E-4</c:v>
                </c:pt>
                <c:pt idx="102">
                  <c:v>1.6268252119E-4</c:v>
                </c:pt>
                <c:pt idx="103">
                  <c:v>1.7456437334999997E-4</c:v>
                </c:pt>
                <c:pt idx="104">
                  <c:v>1.8648697104000001E-4</c:v>
                </c:pt>
                <c:pt idx="105">
                  <c:v>1.9843818783000001E-4</c:v>
                </c:pt>
                <c:pt idx="106">
                  <c:v>2.1042599765999997E-4</c:v>
                </c:pt>
                <c:pt idx="107">
                  <c:v>2.2243079919999996E-4</c:v>
                </c:pt>
                <c:pt idx="108">
                  <c:v>2.3434786286999999E-4</c:v>
                </c:pt>
                <c:pt idx="109">
                  <c:v>2.4632020332000001E-4</c:v>
                </c:pt>
                <c:pt idx="110">
                  <c:v>2.581823448E-4</c:v>
                </c:pt>
                <c:pt idx="111">
                  <c:v>2.7000108810000002E-4</c:v>
                </c:pt>
                <c:pt idx="112">
                  <c:v>2.8188313934000007E-4</c:v>
                </c:pt>
                <c:pt idx="113">
                  <c:v>2.9369481064E-4</c:v>
                </c:pt>
                <c:pt idx="114">
                  <c:v>3.0550559372999998E-4</c:v>
                </c:pt>
                <c:pt idx="115">
                  <c:v>3.1743570950000001E-4</c:v>
                </c:pt>
                <c:pt idx="116">
                  <c:v>3.292659548E-4</c:v>
                </c:pt>
                <c:pt idx="117">
                  <c:v>3.4105521410000004E-4</c:v>
                </c:pt>
                <c:pt idx="118">
                  <c:v>3.5275653540000002E-4</c:v>
                </c:pt>
                <c:pt idx="119">
                  <c:v>3.6432687979999999E-4</c:v>
                </c:pt>
                <c:pt idx="120">
                  <c:v>3.7597503801E-4</c:v>
                </c:pt>
                <c:pt idx="121">
                  <c:v>3.8763778753999999E-4</c:v>
                </c:pt>
                <c:pt idx="122">
                  <c:v>3.9929123258999996E-4</c:v>
                </c:pt>
                <c:pt idx="123">
                  <c:v>4.1100134334000002E-4</c:v>
                </c:pt>
                <c:pt idx="124">
                  <c:v>4.2246185673999997E-4</c:v>
                </c:pt>
                <c:pt idx="125">
                  <c:v>4.3413615644000001E-4</c:v>
                </c:pt>
                <c:pt idx="126">
                  <c:v>4.4585879775E-4</c:v>
                </c:pt>
                <c:pt idx="127">
                  <c:v>4.5710137637999993E-4</c:v>
                </c:pt>
                <c:pt idx="128">
                  <c:v>4.6865845097E-4</c:v>
                </c:pt>
                <c:pt idx="129">
                  <c:v>4.8050013459999995E-4</c:v>
                </c:pt>
                <c:pt idx="130">
                  <c:v>4.9212088999999999E-4</c:v>
                </c:pt>
                <c:pt idx="131">
                  <c:v>5.0303889170999992E-4</c:v>
                </c:pt>
                <c:pt idx="132">
                  <c:v>5.143055256E-4</c:v>
                </c:pt>
                <c:pt idx="133">
                  <c:v>5.2569810056E-4</c:v>
                </c:pt>
                <c:pt idx="134">
                  <c:v>5.3720159184999995E-4</c:v>
                </c:pt>
                <c:pt idx="135">
                  <c:v>5.486037635999999E-4</c:v>
                </c:pt>
                <c:pt idx="136">
                  <c:v>5.5987616478000003E-4</c:v>
                </c:pt>
                <c:pt idx="137">
                  <c:v>5.6730288525999996E-4</c:v>
                </c:pt>
                <c:pt idx="138">
                  <c:v>5.7422345499999992E-4</c:v>
                </c:pt>
                <c:pt idx="139">
                  <c:v>5.8598256183999995E-4</c:v>
                </c:pt>
                <c:pt idx="140">
                  <c:v>5.9396240508E-4</c:v>
                </c:pt>
                <c:pt idx="141">
                  <c:v>6.0418744628E-4</c:v>
                </c:pt>
                <c:pt idx="142">
                  <c:v>6.1589788466000011E-4</c:v>
                </c:pt>
                <c:pt idx="143">
                  <c:v>6.3097655921000003E-4</c:v>
                </c:pt>
                <c:pt idx="144">
                  <c:v>6.421286778000001E-4</c:v>
                </c:pt>
                <c:pt idx="145">
                  <c:v>6.5285032498000012E-4</c:v>
                </c:pt>
                <c:pt idx="146">
                  <c:v>6.6364775805999993E-4</c:v>
                </c:pt>
                <c:pt idx="147">
                  <c:v>6.6322919796000005E-4</c:v>
                </c:pt>
                <c:pt idx="148">
                  <c:v>6.8397992585999992E-4</c:v>
                </c:pt>
                <c:pt idx="149">
                  <c:v>7.0151115824999995E-4</c:v>
                </c:pt>
                <c:pt idx="150">
                  <c:v>7.1158804748000016E-4</c:v>
                </c:pt>
                <c:pt idx="151">
                  <c:v>7.2143211457000012E-4</c:v>
                </c:pt>
                <c:pt idx="152">
                  <c:v>7.3116753811999986E-4</c:v>
                </c:pt>
                <c:pt idx="153">
                  <c:v>7.410076182E-4</c:v>
                </c:pt>
                <c:pt idx="154">
                  <c:v>7.5038111790000004E-4</c:v>
                </c:pt>
                <c:pt idx="155">
                  <c:v>7.6000402927999997E-4</c:v>
                </c:pt>
                <c:pt idx="156">
                  <c:v>7.6913924248000001E-4</c:v>
                </c:pt>
                <c:pt idx="157">
                  <c:v>7.7822239949999999E-4</c:v>
                </c:pt>
                <c:pt idx="158">
                  <c:v>7.866737932999999E-4</c:v>
                </c:pt>
                <c:pt idx="159">
                  <c:v>7.9298706508000008E-4</c:v>
                </c:pt>
                <c:pt idx="160">
                  <c:v>7.9763746550000011E-4</c:v>
                </c:pt>
                <c:pt idx="161">
                  <c:v>8.0180352720000015E-4</c:v>
                </c:pt>
                <c:pt idx="162">
                  <c:v>8.0487888467999991E-4</c:v>
                </c:pt>
                <c:pt idx="163">
                  <c:v>8.0621678379000003E-4</c:v>
                </c:pt>
                <c:pt idx="164">
                  <c:v>8.0560394664000001E-4</c:v>
                </c:pt>
                <c:pt idx="165">
                  <c:v>8.0198064391999999E-4</c:v>
                </c:pt>
                <c:pt idx="166">
                  <c:v>7.9477874991000009E-4</c:v>
                </c:pt>
                <c:pt idx="167">
                  <c:v>7.8367312994000009E-4</c:v>
                </c:pt>
                <c:pt idx="168">
                  <c:v>7.701296291E-4</c:v>
                </c:pt>
                <c:pt idx="169">
                  <c:v>7.5179484148999993E-4</c:v>
                </c:pt>
                <c:pt idx="170">
                  <c:v>7.2717225756000002E-4</c:v>
                </c:pt>
                <c:pt idx="171">
                  <c:v>6.9488079675E-4</c:v>
                </c:pt>
                <c:pt idx="172">
                  <c:v>6.5550688850000006E-4</c:v>
                </c:pt>
                <c:pt idx="173">
                  <c:v>6.0649204758000009E-4</c:v>
                </c:pt>
                <c:pt idx="174">
                  <c:v>5.4629663724000007E-4</c:v>
                </c:pt>
                <c:pt idx="175">
                  <c:v>4.7358393111E-4</c:v>
                </c:pt>
                <c:pt idx="176">
                  <c:v>3.8664873129999996E-4</c:v>
                </c:pt>
                <c:pt idx="177">
                  <c:v>2.8262024383E-4</c:v>
                </c:pt>
                <c:pt idx="178">
                  <c:v>1.5965193360199998E-4</c:v>
                </c:pt>
                <c:pt idx="179">
                  <c:v>1.3617266225999999E-5</c:v>
                </c:pt>
                <c:pt idx="180">
                  <c:v>-1.5899211417999998E-4</c:v>
                </c:pt>
                <c:pt idx="181">
                  <c:v>-3.6196278128000002E-4</c:v>
                </c:pt>
                <c:pt idx="182">
                  <c:v>-6.0168298680000009E-4</c:v>
                </c:pt>
                <c:pt idx="183">
                  <c:v>-8.7894987399999994E-4</c:v>
                </c:pt>
                <c:pt idx="184">
                  <c:v>-1.1997280192E-3</c:v>
                </c:pt>
                <c:pt idx="185">
                  <c:v>-1.5713012771999997E-3</c:v>
                </c:pt>
                <c:pt idx="186">
                  <c:v>-2.000449332E-3</c:v>
                </c:pt>
                <c:pt idx="187">
                  <c:v>-2.4909507920000003E-3</c:v>
                </c:pt>
                <c:pt idx="188">
                  <c:v>-3.0520874100000003E-3</c:v>
                </c:pt>
                <c:pt idx="189">
                  <c:v>-3.6853552079999996E-3</c:v>
                </c:pt>
                <c:pt idx="190">
                  <c:v>-4.3998413849999996E-3</c:v>
                </c:pt>
                <c:pt idx="191">
                  <c:v>-5.2027617040000008E-3</c:v>
                </c:pt>
                <c:pt idx="192">
                  <c:v>-6.1004563380000001E-3</c:v>
                </c:pt>
                <c:pt idx="193">
                  <c:v>-7.0967774520000002E-3</c:v>
                </c:pt>
                <c:pt idx="194">
                  <c:v>-8.1994550109999991E-3</c:v>
                </c:pt>
                <c:pt idx="195">
                  <c:v>-9.410278155E-3</c:v>
                </c:pt>
                <c:pt idx="196">
                  <c:v>-1.074156808E-2</c:v>
                </c:pt>
                <c:pt idx="197">
                  <c:v>-1.2182804180000001E-2</c:v>
                </c:pt>
                <c:pt idx="198">
                  <c:v>-1.3743624239999998E-2</c:v>
                </c:pt>
                <c:pt idx="199">
                  <c:v>-1.5419550000000001E-2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BD-465D-95F6-89AB2B58C73A}"/>
            </c:ext>
          </c:extLst>
        </c:ser>
        <c:ser>
          <c:idx val="3"/>
          <c:order val="3"/>
          <c:tx>
            <c:v>90V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'I-V curves'!$Q$23:$Q$222</c:f>
              <c:numCache>
                <c:formatCode>0.00E+00</c:formatCode>
                <c:ptCount val="200"/>
                <c:pt idx="0">
                  <c:v>-2</c:v>
                </c:pt>
                <c:pt idx="1">
                  <c:v>-1.97739</c:v>
                </c:pt>
                <c:pt idx="2">
                  <c:v>-1.9547699999999999</c:v>
                </c:pt>
                <c:pt idx="3">
                  <c:v>-1.9321600000000001</c:v>
                </c:pt>
                <c:pt idx="4">
                  <c:v>-1.9095500000000001</c:v>
                </c:pt>
                <c:pt idx="5">
                  <c:v>-1.88693</c:v>
                </c:pt>
                <c:pt idx="6">
                  <c:v>-1.86432</c:v>
                </c:pt>
                <c:pt idx="7">
                  <c:v>-1.84171</c:v>
                </c:pt>
                <c:pt idx="8">
                  <c:v>-1.8190999999999999</c:v>
                </c:pt>
                <c:pt idx="9">
                  <c:v>-1.7964800000000001</c:v>
                </c:pt>
                <c:pt idx="10">
                  <c:v>-1.7738700000000001</c:v>
                </c:pt>
                <c:pt idx="11">
                  <c:v>-1.75126</c:v>
                </c:pt>
                <c:pt idx="12">
                  <c:v>-1.72864</c:v>
                </c:pt>
                <c:pt idx="13">
                  <c:v>-1.7060299999999999</c:v>
                </c:pt>
                <c:pt idx="14">
                  <c:v>-1.6834199999999999</c:v>
                </c:pt>
                <c:pt idx="15">
                  <c:v>-1.6608000000000001</c:v>
                </c:pt>
                <c:pt idx="16">
                  <c:v>-1.63819</c:v>
                </c:pt>
                <c:pt idx="17">
                  <c:v>-1.61558</c:v>
                </c:pt>
                <c:pt idx="18">
                  <c:v>-1.5929599999999999</c:v>
                </c:pt>
                <c:pt idx="19">
                  <c:v>-1.5703499999999999</c:v>
                </c:pt>
                <c:pt idx="20">
                  <c:v>-1.5477399999999999</c:v>
                </c:pt>
                <c:pt idx="21">
                  <c:v>-1.5251300000000001</c:v>
                </c:pt>
                <c:pt idx="22">
                  <c:v>-1.50251</c:v>
                </c:pt>
                <c:pt idx="23">
                  <c:v>-1.4799</c:v>
                </c:pt>
                <c:pt idx="24">
                  <c:v>-1.45729</c:v>
                </c:pt>
                <c:pt idx="25">
                  <c:v>-1.4346699999999999</c:v>
                </c:pt>
                <c:pt idx="26">
                  <c:v>-1.4120600000000001</c:v>
                </c:pt>
                <c:pt idx="27">
                  <c:v>-1.3894500000000001</c:v>
                </c:pt>
                <c:pt idx="28">
                  <c:v>-1.36683</c:v>
                </c:pt>
                <c:pt idx="29">
                  <c:v>-1.34422</c:v>
                </c:pt>
                <c:pt idx="30">
                  <c:v>-1.32161</c:v>
                </c:pt>
                <c:pt idx="31">
                  <c:v>-1.2989900000000001</c:v>
                </c:pt>
                <c:pt idx="32">
                  <c:v>-1.2763800000000001</c:v>
                </c:pt>
                <c:pt idx="33">
                  <c:v>-1.2537700000000001</c:v>
                </c:pt>
                <c:pt idx="34">
                  <c:v>-1.23116</c:v>
                </c:pt>
                <c:pt idx="35">
                  <c:v>-1.2085399999999999</c:v>
                </c:pt>
                <c:pt idx="36">
                  <c:v>-1.1859299999999999</c:v>
                </c:pt>
                <c:pt idx="37">
                  <c:v>-1.1633199999999999</c:v>
                </c:pt>
                <c:pt idx="38">
                  <c:v>-1.1407</c:v>
                </c:pt>
                <c:pt idx="39">
                  <c:v>-1.11809</c:v>
                </c:pt>
                <c:pt idx="40">
                  <c:v>-1.09548</c:v>
                </c:pt>
                <c:pt idx="41">
                  <c:v>-1.0728599999999999</c:v>
                </c:pt>
                <c:pt idx="42">
                  <c:v>-1.0502499999999999</c:v>
                </c:pt>
                <c:pt idx="43">
                  <c:v>-1.0276400000000001</c:v>
                </c:pt>
                <c:pt idx="44">
                  <c:v>-1.0050300000000001</c:v>
                </c:pt>
                <c:pt idx="45">
                  <c:v>-0.98241000000000001</c:v>
                </c:pt>
                <c:pt idx="46">
                  <c:v>-0.95979999999999999</c:v>
                </c:pt>
                <c:pt idx="47">
                  <c:v>-0.93718999999999997</c:v>
                </c:pt>
                <c:pt idx="48">
                  <c:v>-0.91456999999999999</c:v>
                </c:pt>
                <c:pt idx="49">
                  <c:v>-0.89195999999999998</c:v>
                </c:pt>
                <c:pt idx="50">
                  <c:v>-0.86934999999999996</c:v>
                </c:pt>
                <c:pt idx="51">
                  <c:v>-0.84672999999999998</c:v>
                </c:pt>
                <c:pt idx="52">
                  <c:v>-0.82411999999999996</c:v>
                </c:pt>
                <c:pt idx="53">
                  <c:v>-0.80150999999999994</c:v>
                </c:pt>
                <c:pt idx="54">
                  <c:v>-0.77888999999999997</c:v>
                </c:pt>
                <c:pt idx="55">
                  <c:v>-0.75627999999999995</c:v>
                </c:pt>
                <c:pt idx="56">
                  <c:v>-0.73367000000000004</c:v>
                </c:pt>
                <c:pt idx="57">
                  <c:v>-0.71106000000000003</c:v>
                </c:pt>
                <c:pt idx="58">
                  <c:v>-0.68844000000000005</c:v>
                </c:pt>
                <c:pt idx="59">
                  <c:v>-0.66583000000000003</c:v>
                </c:pt>
                <c:pt idx="60">
                  <c:v>-0.64322000000000001</c:v>
                </c:pt>
                <c:pt idx="61">
                  <c:v>-0.62060000000000004</c:v>
                </c:pt>
                <c:pt idx="62">
                  <c:v>-0.59799000000000002</c:v>
                </c:pt>
                <c:pt idx="63">
                  <c:v>-0.57538</c:v>
                </c:pt>
                <c:pt idx="64">
                  <c:v>-0.55276000000000003</c:v>
                </c:pt>
                <c:pt idx="65">
                  <c:v>-0.53015000000000001</c:v>
                </c:pt>
                <c:pt idx="66">
                  <c:v>-0.50753999999999999</c:v>
                </c:pt>
                <c:pt idx="67">
                  <c:v>-0.48492000000000002</c:v>
                </c:pt>
                <c:pt idx="68">
                  <c:v>-0.46231</c:v>
                </c:pt>
                <c:pt idx="69">
                  <c:v>-0.43969999999999998</c:v>
                </c:pt>
                <c:pt idx="70">
                  <c:v>-0.41709000000000002</c:v>
                </c:pt>
                <c:pt idx="71">
                  <c:v>-0.39446999999999999</c:v>
                </c:pt>
                <c:pt idx="72">
                  <c:v>-0.37186000000000002</c:v>
                </c:pt>
                <c:pt idx="73">
                  <c:v>-0.34925</c:v>
                </c:pt>
                <c:pt idx="74">
                  <c:v>-0.32662999999999998</c:v>
                </c:pt>
                <c:pt idx="75">
                  <c:v>-0.30402000000000001</c:v>
                </c:pt>
                <c:pt idx="76">
                  <c:v>-0.28140999999999999</c:v>
                </c:pt>
                <c:pt idx="77">
                  <c:v>-0.25879000000000002</c:v>
                </c:pt>
                <c:pt idx="78">
                  <c:v>-0.23618</c:v>
                </c:pt>
                <c:pt idx="79">
                  <c:v>-0.21357000000000001</c:v>
                </c:pt>
                <c:pt idx="80">
                  <c:v>-0.19095500000000001</c:v>
                </c:pt>
                <c:pt idx="81">
                  <c:v>-0.16834209999999999</c:v>
                </c:pt>
                <c:pt idx="82">
                  <c:v>-0.145729</c:v>
                </c:pt>
                <c:pt idx="83">
                  <c:v>-0.123116</c:v>
                </c:pt>
                <c:pt idx="84">
                  <c:v>-0.100503</c:v>
                </c:pt>
                <c:pt idx="85">
                  <c:v>-7.7889100000000003E-2</c:v>
                </c:pt>
                <c:pt idx="86">
                  <c:v>-5.5275999999999999E-2</c:v>
                </c:pt>
                <c:pt idx="87">
                  <c:v>-3.2662999999999998E-2</c:v>
                </c:pt>
                <c:pt idx="88">
                  <c:v>-1.005E-2</c:v>
                </c:pt>
                <c:pt idx="89">
                  <c:v>1.25629E-2</c:v>
                </c:pt>
                <c:pt idx="90">
                  <c:v>3.5175999999999999E-2</c:v>
                </c:pt>
                <c:pt idx="91">
                  <c:v>5.7788899999999997E-2</c:v>
                </c:pt>
                <c:pt idx="92">
                  <c:v>8.0402100000000004E-2</c:v>
                </c:pt>
                <c:pt idx="93">
                  <c:v>0.10301490000000001</c:v>
                </c:pt>
                <c:pt idx="94">
                  <c:v>0.12562799999999999</c:v>
                </c:pt>
                <c:pt idx="95">
                  <c:v>0.14824090000000001</c:v>
                </c:pt>
                <c:pt idx="96">
                  <c:v>0.17085400000000001</c:v>
                </c:pt>
                <c:pt idx="97">
                  <c:v>0.193467</c:v>
                </c:pt>
                <c:pt idx="98">
                  <c:v>0.21607999999999999</c:v>
                </c:pt>
                <c:pt idx="99">
                  <c:v>0.23869000000000001</c:v>
                </c:pt>
                <c:pt idx="100">
                  <c:v>0.26130999999999999</c:v>
                </c:pt>
                <c:pt idx="101">
                  <c:v>0.28392000000000001</c:v>
                </c:pt>
                <c:pt idx="102">
                  <c:v>0.30653000000000002</c:v>
                </c:pt>
                <c:pt idx="103">
                  <c:v>0.32915</c:v>
                </c:pt>
                <c:pt idx="104">
                  <c:v>0.35176000000000002</c:v>
                </c:pt>
                <c:pt idx="105">
                  <c:v>0.37436999999999998</c:v>
                </c:pt>
                <c:pt idx="106">
                  <c:v>0.39698</c:v>
                </c:pt>
                <c:pt idx="107">
                  <c:v>0.41959999999999997</c:v>
                </c:pt>
                <c:pt idx="108">
                  <c:v>0.44220999999999999</c:v>
                </c:pt>
                <c:pt idx="109">
                  <c:v>0.46482000000000001</c:v>
                </c:pt>
                <c:pt idx="110">
                  <c:v>0.48743999999999998</c:v>
                </c:pt>
                <c:pt idx="111">
                  <c:v>0.51005</c:v>
                </c:pt>
                <c:pt idx="112">
                  <c:v>0.53266000000000002</c:v>
                </c:pt>
                <c:pt idx="113">
                  <c:v>0.55528</c:v>
                </c:pt>
                <c:pt idx="114">
                  <c:v>0.57789000000000001</c:v>
                </c:pt>
                <c:pt idx="115">
                  <c:v>0.60050000000000003</c:v>
                </c:pt>
                <c:pt idx="116">
                  <c:v>0.62312000000000001</c:v>
                </c:pt>
                <c:pt idx="117">
                  <c:v>0.64573000000000003</c:v>
                </c:pt>
                <c:pt idx="118">
                  <c:v>0.66834000000000005</c:v>
                </c:pt>
                <c:pt idx="119">
                  <c:v>0.69094999999999995</c:v>
                </c:pt>
                <c:pt idx="120">
                  <c:v>0.71357000000000004</c:v>
                </c:pt>
                <c:pt idx="121">
                  <c:v>0.73617999999999995</c:v>
                </c:pt>
                <c:pt idx="122">
                  <c:v>0.75878999999999996</c:v>
                </c:pt>
                <c:pt idx="123">
                  <c:v>0.78141000000000005</c:v>
                </c:pt>
                <c:pt idx="124">
                  <c:v>0.80401999999999996</c:v>
                </c:pt>
                <c:pt idx="125">
                  <c:v>0.82662999999999998</c:v>
                </c:pt>
                <c:pt idx="126">
                  <c:v>0.84924999999999995</c:v>
                </c:pt>
                <c:pt idx="127">
                  <c:v>0.87185999999999997</c:v>
                </c:pt>
                <c:pt idx="128">
                  <c:v>0.89446999999999999</c:v>
                </c:pt>
                <c:pt idx="129">
                  <c:v>0.91708999999999996</c:v>
                </c:pt>
                <c:pt idx="130">
                  <c:v>0.93969999999999998</c:v>
                </c:pt>
                <c:pt idx="131">
                  <c:v>0.96231</c:v>
                </c:pt>
                <c:pt idx="132">
                  <c:v>0.98492000000000002</c:v>
                </c:pt>
                <c:pt idx="133">
                  <c:v>1.0075400000000001</c:v>
                </c:pt>
                <c:pt idx="134">
                  <c:v>1.0301499999999999</c:v>
                </c:pt>
                <c:pt idx="135">
                  <c:v>1.0527599999999999</c:v>
                </c:pt>
                <c:pt idx="136">
                  <c:v>1.07538</c:v>
                </c:pt>
                <c:pt idx="137">
                  <c:v>1.09799</c:v>
                </c:pt>
                <c:pt idx="138">
                  <c:v>1.1206</c:v>
                </c:pt>
                <c:pt idx="139">
                  <c:v>1.1432199999999999</c:v>
                </c:pt>
                <c:pt idx="140">
                  <c:v>1.1658299999999999</c:v>
                </c:pt>
                <c:pt idx="141">
                  <c:v>1.1884399999999999</c:v>
                </c:pt>
                <c:pt idx="142">
                  <c:v>1.21106</c:v>
                </c:pt>
                <c:pt idx="143">
                  <c:v>1.23367</c:v>
                </c:pt>
                <c:pt idx="144">
                  <c:v>1.2562800000000001</c:v>
                </c:pt>
                <c:pt idx="145">
                  <c:v>1.2788900000000001</c:v>
                </c:pt>
                <c:pt idx="146">
                  <c:v>1.3015099999999999</c:v>
                </c:pt>
                <c:pt idx="147">
                  <c:v>1.32412</c:v>
                </c:pt>
                <c:pt idx="148">
                  <c:v>1.34673</c:v>
                </c:pt>
                <c:pt idx="149">
                  <c:v>1.3693500000000001</c:v>
                </c:pt>
                <c:pt idx="150">
                  <c:v>1.3919600000000001</c:v>
                </c:pt>
                <c:pt idx="151">
                  <c:v>1.4145700000000001</c:v>
                </c:pt>
                <c:pt idx="152">
                  <c:v>1.43719</c:v>
                </c:pt>
                <c:pt idx="153">
                  <c:v>1.4598</c:v>
                </c:pt>
                <c:pt idx="154">
                  <c:v>1.48241</c:v>
                </c:pt>
                <c:pt idx="155">
                  <c:v>1.5050300000000001</c:v>
                </c:pt>
                <c:pt idx="156">
                  <c:v>1.5276400000000001</c:v>
                </c:pt>
                <c:pt idx="157">
                  <c:v>1.5502499999999999</c:v>
                </c:pt>
                <c:pt idx="158">
                  <c:v>1.5728599999999999</c:v>
                </c:pt>
                <c:pt idx="159">
                  <c:v>1.59548</c:v>
                </c:pt>
                <c:pt idx="160">
                  <c:v>1.61809</c:v>
                </c:pt>
                <c:pt idx="161">
                  <c:v>1.6407</c:v>
                </c:pt>
                <c:pt idx="162">
                  <c:v>1.6633199999999999</c:v>
                </c:pt>
                <c:pt idx="163">
                  <c:v>1.6859299999999999</c:v>
                </c:pt>
                <c:pt idx="164">
                  <c:v>1.7085399999999999</c:v>
                </c:pt>
                <c:pt idx="165">
                  <c:v>1.73116</c:v>
                </c:pt>
                <c:pt idx="166">
                  <c:v>1.7537700000000001</c:v>
                </c:pt>
                <c:pt idx="167">
                  <c:v>1.7763800000000001</c:v>
                </c:pt>
                <c:pt idx="168">
                  <c:v>1.7989900000000001</c:v>
                </c:pt>
                <c:pt idx="169">
                  <c:v>1.82161</c:v>
                </c:pt>
                <c:pt idx="170">
                  <c:v>1.84422</c:v>
                </c:pt>
                <c:pt idx="171">
                  <c:v>1.86683</c:v>
                </c:pt>
                <c:pt idx="172">
                  <c:v>1.8894500000000001</c:v>
                </c:pt>
                <c:pt idx="173">
                  <c:v>1.9120600000000001</c:v>
                </c:pt>
                <c:pt idx="174">
                  <c:v>1.9346699999999999</c:v>
                </c:pt>
                <c:pt idx="175">
                  <c:v>1.95729</c:v>
                </c:pt>
                <c:pt idx="176">
                  <c:v>1.9799</c:v>
                </c:pt>
                <c:pt idx="177">
                  <c:v>2.00251</c:v>
                </c:pt>
                <c:pt idx="178">
                  <c:v>2.0251299999999999</c:v>
                </c:pt>
                <c:pt idx="179">
                  <c:v>2.0477400000000001</c:v>
                </c:pt>
                <c:pt idx="180">
                  <c:v>2.0703499999999999</c:v>
                </c:pt>
                <c:pt idx="181">
                  <c:v>2.0929600000000002</c:v>
                </c:pt>
                <c:pt idx="182">
                  <c:v>2.1156000000000001</c:v>
                </c:pt>
                <c:pt idx="183">
                  <c:v>2.1381999999999999</c:v>
                </c:pt>
                <c:pt idx="184">
                  <c:v>2.1608000000000001</c:v>
                </c:pt>
                <c:pt idx="185">
                  <c:v>2.1833999999999998</c:v>
                </c:pt>
                <c:pt idx="186">
                  <c:v>2.206</c:v>
                </c:pt>
                <c:pt idx="187">
                  <c:v>2.2286000000000001</c:v>
                </c:pt>
                <c:pt idx="188">
                  <c:v>2.2513000000000001</c:v>
                </c:pt>
                <c:pt idx="189">
                  <c:v>2.2738999999999998</c:v>
                </c:pt>
                <c:pt idx="190">
                  <c:v>2.2965</c:v>
                </c:pt>
                <c:pt idx="191">
                  <c:v>2.3191000000000002</c:v>
                </c:pt>
                <c:pt idx="192">
                  <c:v>2.3416999999999999</c:v>
                </c:pt>
                <c:pt idx="193">
                  <c:v>2.3643000000000001</c:v>
                </c:pt>
                <c:pt idx="194">
                  <c:v>2.3868999999999998</c:v>
                </c:pt>
                <c:pt idx="195">
                  <c:v>2.4095</c:v>
                </c:pt>
                <c:pt idx="196">
                  <c:v>2.4321999999999999</c:v>
                </c:pt>
                <c:pt idx="197">
                  <c:v>2.4548000000000001</c:v>
                </c:pt>
                <c:pt idx="198">
                  <c:v>2.4773999999999998</c:v>
                </c:pt>
                <c:pt idx="199">
                  <c:v>2.5</c:v>
                </c:pt>
              </c:numCache>
            </c:numRef>
          </c:xVal>
          <c:yVal>
            <c:numRef>
              <c:f>'I-V curves'!$U$23:$U$222</c:f>
              <c:numCache>
                <c:formatCode>0.00E+00</c:formatCode>
                <c:ptCount val="200"/>
                <c:pt idx="0">
                  <c:v>-4.7710399999999998E-3</c:v>
                </c:pt>
                <c:pt idx="1">
                  <c:v>-4.7163519846000002E-3</c:v>
                </c:pt>
                <c:pt idx="2">
                  <c:v>-4.6594288673999992E-3</c:v>
                </c:pt>
                <c:pt idx="3">
                  <c:v>-4.6055158976000005E-3</c:v>
                </c:pt>
                <c:pt idx="4">
                  <c:v>-4.5490636785000009E-3</c:v>
                </c:pt>
                <c:pt idx="5">
                  <c:v>-4.4910254851000002E-3</c:v>
                </c:pt>
                <c:pt idx="6">
                  <c:v>-4.4348444159999995E-3</c:v>
                </c:pt>
                <c:pt idx="7">
                  <c:v>-4.3791075354000005E-3</c:v>
                </c:pt>
                <c:pt idx="8">
                  <c:v>-4.3248192949999998E-3</c:v>
                </c:pt>
                <c:pt idx="9">
                  <c:v>-4.2717958975999996E-3</c:v>
                </c:pt>
                <c:pt idx="10">
                  <c:v>-4.2141652203000002E-3</c:v>
                </c:pt>
                <c:pt idx="11">
                  <c:v>-4.1553722154E-3</c:v>
                </c:pt>
                <c:pt idx="12">
                  <c:v>-4.100506944E-3</c:v>
                </c:pt>
                <c:pt idx="13">
                  <c:v>-4.0468908233000003E-3</c:v>
                </c:pt>
                <c:pt idx="14">
                  <c:v>-3.9944526443999994E-3</c:v>
                </c:pt>
                <c:pt idx="15">
                  <c:v>-3.9422741760000001E-3</c:v>
                </c:pt>
                <c:pt idx="16">
                  <c:v>-3.8881456736000004E-3</c:v>
                </c:pt>
                <c:pt idx="17">
                  <c:v>-3.8344821952E-3</c:v>
                </c:pt>
                <c:pt idx="18">
                  <c:v>-3.7806994047999997E-3</c:v>
                </c:pt>
                <c:pt idx="19">
                  <c:v>-3.7236767340000001E-3</c:v>
                </c:pt>
                <c:pt idx="20">
                  <c:v>-3.6706356614000001E-3</c:v>
                </c:pt>
                <c:pt idx="21">
                  <c:v>-3.6177761243000005E-3</c:v>
                </c:pt>
                <c:pt idx="22">
                  <c:v>-3.5617450303000002E-3</c:v>
                </c:pt>
                <c:pt idx="23">
                  <c:v>-3.5056463160000003E-3</c:v>
                </c:pt>
                <c:pt idx="24">
                  <c:v>-3.449842617E-3</c:v>
                </c:pt>
                <c:pt idx="25">
                  <c:v>-3.3950748214999996E-3</c:v>
                </c:pt>
                <c:pt idx="26">
                  <c:v>-3.3418094372E-3</c:v>
                </c:pt>
                <c:pt idx="27">
                  <c:v>-3.2882445810000003E-3</c:v>
                </c:pt>
                <c:pt idx="28">
                  <c:v>-3.2327306378999998E-3</c:v>
                </c:pt>
                <c:pt idx="29">
                  <c:v>-3.1782468836E-3</c:v>
                </c:pt>
                <c:pt idx="30">
                  <c:v>-3.1221978961999998E-3</c:v>
                </c:pt>
                <c:pt idx="31">
                  <c:v>-3.0668244607E-3</c:v>
                </c:pt>
                <c:pt idx="32">
                  <c:v>-3.0131630297999998E-3</c:v>
                </c:pt>
                <c:pt idx="33">
                  <c:v>-2.9581449380000004E-3</c:v>
                </c:pt>
                <c:pt idx="34">
                  <c:v>-2.9023242724000001E-3</c:v>
                </c:pt>
                <c:pt idx="35">
                  <c:v>-2.8480211931999999E-3</c:v>
                </c:pt>
                <c:pt idx="36">
                  <c:v>-2.7933276626999999E-3</c:v>
                </c:pt>
                <c:pt idx="37">
                  <c:v>-2.7385948783999999E-3</c:v>
                </c:pt>
                <c:pt idx="38">
                  <c:v>-2.6881051779999998E-3</c:v>
                </c:pt>
                <c:pt idx="39">
                  <c:v>-2.6348573513000004E-3</c:v>
                </c:pt>
                <c:pt idx="40">
                  <c:v>-2.5818929928000003E-3</c:v>
                </c:pt>
                <c:pt idx="41">
                  <c:v>-2.5271431871999998E-3</c:v>
                </c:pt>
                <c:pt idx="42">
                  <c:v>-2.4735067899999998E-3</c:v>
                </c:pt>
                <c:pt idx="43">
                  <c:v>-2.4189412432000005E-3</c:v>
                </c:pt>
                <c:pt idx="44">
                  <c:v>-2.3658808212000003E-3</c:v>
                </c:pt>
                <c:pt idx="45">
                  <c:v>-2.3108149779000001E-3</c:v>
                </c:pt>
                <c:pt idx="46">
                  <c:v>-2.2582270379999997E-3</c:v>
                </c:pt>
                <c:pt idx="47">
                  <c:v>-2.2048519378000003E-3</c:v>
                </c:pt>
                <c:pt idx="48">
                  <c:v>-2.1517271303999998E-3</c:v>
                </c:pt>
                <c:pt idx="49">
                  <c:v>-2.0992813776E-3</c:v>
                </c:pt>
                <c:pt idx="50">
                  <c:v>-2.0452501969999998E-3</c:v>
                </c:pt>
                <c:pt idx="51">
                  <c:v>-1.9914327543000001E-3</c:v>
                </c:pt>
                <c:pt idx="52">
                  <c:v>-1.9382066219999999E-3</c:v>
                </c:pt>
                <c:pt idx="53">
                  <c:v>-1.8847988555999997E-3</c:v>
                </c:pt>
                <c:pt idx="54">
                  <c:v>-1.8314585793000001E-3</c:v>
                </c:pt>
                <c:pt idx="55">
                  <c:v>-1.7786193039999998E-3</c:v>
                </c:pt>
                <c:pt idx="56">
                  <c:v>-1.7261420925E-3</c:v>
                </c:pt>
                <c:pt idx="57">
                  <c:v>-1.6723491246000001E-3</c:v>
                </c:pt>
                <c:pt idx="58">
                  <c:v>-1.6197409788000002E-3</c:v>
                </c:pt>
                <c:pt idx="59">
                  <c:v>-1.5659988684999999E-3</c:v>
                </c:pt>
                <c:pt idx="60">
                  <c:v>-1.512885601E-3</c:v>
                </c:pt>
                <c:pt idx="61">
                  <c:v>-1.4593533120000003E-3</c:v>
                </c:pt>
                <c:pt idx="62">
                  <c:v>-1.4058445905000001E-3</c:v>
                </c:pt>
                <c:pt idx="63">
                  <c:v>-1.3527298876E-3</c:v>
                </c:pt>
                <c:pt idx="64">
                  <c:v>-1.2995995636E-3</c:v>
                </c:pt>
                <c:pt idx="65">
                  <c:v>-1.2462236049999998E-3</c:v>
                </c:pt>
                <c:pt idx="66">
                  <c:v>-1.1930235239999999E-3</c:v>
                </c:pt>
                <c:pt idx="67">
                  <c:v>-1.1397268728E-3</c:v>
                </c:pt>
                <c:pt idx="68">
                  <c:v>-1.0859430744999999E-3</c:v>
                </c:pt>
                <c:pt idx="69">
                  <c:v>-1.03263545E-3</c:v>
                </c:pt>
                <c:pt idx="70">
                  <c:v>-9.7947747240000006E-4</c:v>
                </c:pt>
                <c:pt idx="71">
                  <c:v>-9.2644435259999988E-4</c:v>
                </c:pt>
                <c:pt idx="72">
                  <c:v>-8.7313099860000017E-4</c:v>
                </c:pt>
                <c:pt idx="73">
                  <c:v>-8.1985738999999997E-4</c:v>
                </c:pt>
                <c:pt idx="74">
                  <c:v>-7.6661694149999984E-4</c:v>
                </c:pt>
                <c:pt idx="75">
                  <c:v>-7.1314883460000004E-4</c:v>
                </c:pt>
                <c:pt idx="76">
                  <c:v>-6.5940835429999993E-4</c:v>
                </c:pt>
                <c:pt idx="77">
                  <c:v>-6.0671503970000009E-4</c:v>
                </c:pt>
                <c:pt idx="78">
                  <c:v>-5.5423888239999994E-4</c:v>
                </c:pt>
                <c:pt idx="79">
                  <c:v>-5.0155419510000004E-4</c:v>
                </c:pt>
                <c:pt idx="80">
                  <c:v>-4.4830887260000009E-4</c:v>
                </c:pt>
                <c:pt idx="81">
                  <c:v>-3.9510564238399998E-4</c:v>
                </c:pt>
                <c:pt idx="82">
                  <c:v>-3.4192249541000001E-4</c:v>
                </c:pt>
                <c:pt idx="83">
                  <c:v>-2.8883752296000002E-4</c:v>
                </c:pt>
                <c:pt idx="84">
                  <c:v>-2.3575893236999997E-4</c:v>
                </c:pt>
                <c:pt idx="85">
                  <c:v>-1.8251051801100002E-4</c:v>
                </c:pt>
                <c:pt idx="86">
                  <c:v>-1.2949397967999999E-4</c:v>
                </c:pt>
                <c:pt idx="87">
                  <c:v>-7.6479434609999991E-5</c:v>
                </c:pt>
                <c:pt idx="88">
                  <c:v>-2.3512778999999999E-5</c:v>
                </c:pt>
                <c:pt idx="89">
                  <c:v>2.9369673249000003E-5</c:v>
                </c:pt>
                <c:pt idx="90">
                  <c:v>8.2252744320000001E-5</c:v>
                </c:pt>
                <c:pt idx="91">
                  <c:v>1.3510062408699999E-4</c:v>
                </c:pt>
                <c:pt idx="92">
                  <c:v>1.8797046154800002E-4</c:v>
                </c:pt>
                <c:pt idx="93">
                  <c:v>2.4076127353500002E-4</c:v>
                </c:pt>
                <c:pt idx="94">
                  <c:v>2.9356499783999998E-4</c:v>
                </c:pt>
                <c:pt idx="95">
                  <c:v>3.4637968694000001E-4</c:v>
                </c:pt>
                <c:pt idx="96">
                  <c:v>3.9894067292000002E-4</c:v>
                </c:pt>
                <c:pt idx="97">
                  <c:v>4.5162549546E-4</c:v>
                </c:pt>
                <c:pt idx="98">
                  <c:v>5.0429614719999991E-4</c:v>
                </c:pt>
                <c:pt idx="99">
                  <c:v>5.5665372280000003E-4</c:v>
                </c:pt>
                <c:pt idx="100">
                  <c:v>6.0861973409999999E-4</c:v>
                </c:pt>
                <c:pt idx="101">
                  <c:v>6.6049161360000005E-4</c:v>
                </c:pt>
                <c:pt idx="102">
                  <c:v>7.122500427E-4</c:v>
                </c:pt>
                <c:pt idx="103">
                  <c:v>7.6419084649999997E-4</c:v>
                </c:pt>
                <c:pt idx="104">
                  <c:v>8.1633646720000001E-4</c:v>
                </c:pt>
                <c:pt idx="105">
                  <c:v>8.6812284930000005E-4</c:v>
                </c:pt>
                <c:pt idx="106">
                  <c:v>9.1955256259999992E-4</c:v>
                </c:pt>
                <c:pt idx="107">
                  <c:v>9.712690999999999E-4</c:v>
                </c:pt>
                <c:pt idx="108">
                  <c:v>1.0223320327E-3</c:v>
                </c:pt>
                <c:pt idx="109">
                  <c:v>1.0734041778E-3</c:v>
                </c:pt>
                <c:pt idx="110">
                  <c:v>1.1248604135999998E-3</c:v>
                </c:pt>
                <c:pt idx="111">
                  <c:v>1.1755989435000001E-3</c:v>
                </c:pt>
                <c:pt idx="112">
                  <c:v>1.2258743772000002E-3</c:v>
                </c:pt>
                <c:pt idx="113">
                  <c:v>1.2752616008E-3</c:v>
                </c:pt>
                <c:pt idx="114">
                  <c:v>1.3257490068000002E-3</c:v>
                </c:pt>
                <c:pt idx="115">
                  <c:v>1.377913305E-3</c:v>
                </c:pt>
                <c:pt idx="116">
                  <c:v>1.4288702407999998E-3</c:v>
                </c:pt>
                <c:pt idx="117">
                  <c:v>1.4801487633E-3</c:v>
                </c:pt>
                <c:pt idx="118">
                  <c:v>1.5319956816000002E-3</c:v>
                </c:pt>
                <c:pt idx="119">
                  <c:v>1.5824689659999999E-3</c:v>
                </c:pt>
                <c:pt idx="120">
                  <c:v>1.6322200180000001E-3</c:v>
                </c:pt>
                <c:pt idx="121">
                  <c:v>1.6830473541999999E-3</c:v>
                </c:pt>
                <c:pt idx="122">
                  <c:v>1.7339337926999998E-3</c:v>
                </c:pt>
                <c:pt idx="123">
                  <c:v>1.7866001958000003E-3</c:v>
                </c:pt>
                <c:pt idx="124">
                  <c:v>1.8399193679999998E-3</c:v>
                </c:pt>
                <c:pt idx="125">
                  <c:v>1.8895025876999997E-3</c:v>
                </c:pt>
                <c:pt idx="126">
                  <c:v>1.9326127474999998E-3</c:v>
                </c:pt>
                <c:pt idx="127">
                  <c:v>1.9772477009999999E-3</c:v>
                </c:pt>
                <c:pt idx="128">
                  <c:v>2.0242034994000001E-3</c:v>
                </c:pt>
                <c:pt idx="129">
                  <c:v>2.0824454338999997E-3</c:v>
                </c:pt>
                <c:pt idx="130">
                  <c:v>2.136360965E-3</c:v>
                </c:pt>
                <c:pt idx="131">
                  <c:v>2.1893514809999998E-3</c:v>
                </c:pt>
                <c:pt idx="132">
                  <c:v>2.2405255635999997E-3</c:v>
                </c:pt>
                <c:pt idx="133">
                  <c:v>2.2890704276000004E-3</c:v>
                </c:pt>
                <c:pt idx="134">
                  <c:v>2.3378121084999997E-3</c:v>
                </c:pt>
                <c:pt idx="135">
                  <c:v>2.3883966119999994E-3</c:v>
                </c:pt>
                <c:pt idx="136">
                  <c:v>2.4410158158E-3</c:v>
                </c:pt>
                <c:pt idx="137">
                  <c:v>2.4867497117999999E-3</c:v>
                </c:pt>
                <c:pt idx="138">
                  <c:v>2.5292950539999998E-3</c:v>
                </c:pt>
                <c:pt idx="139">
                  <c:v>2.5727708812E-3</c:v>
                </c:pt>
                <c:pt idx="140">
                  <c:v>2.6216718707999997E-3</c:v>
                </c:pt>
                <c:pt idx="141">
                  <c:v>2.6720290739999999E-3</c:v>
                </c:pt>
                <c:pt idx="142">
                  <c:v>2.7218694606E-3</c:v>
                </c:pt>
                <c:pt idx="143">
                  <c:v>2.7698975675E-3</c:v>
                </c:pt>
                <c:pt idx="144">
                  <c:v>2.8156124243999998E-3</c:v>
                </c:pt>
                <c:pt idx="145">
                  <c:v>2.8614012749000003E-3</c:v>
                </c:pt>
                <c:pt idx="146">
                  <c:v>2.9059074072E-3</c:v>
                </c:pt>
                <c:pt idx="147">
                  <c:v>2.9537409663999998E-3</c:v>
                </c:pt>
                <c:pt idx="148">
                  <c:v>3.0050394527999999E-3</c:v>
                </c:pt>
                <c:pt idx="149">
                  <c:v>3.0532260014999998E-3</c:v>
                </c:pt>
                <c:pt idx="150">
                  <c:v>3.1030268300000002E-3</c:v>
                </c:pt>
                <c:pt idx="151">
                  <c:v>3.1512234433000003E-3</c:v>
                </c:pt>
                <c:pt idx="152">
                  <c:v>3.1986962954E-3</c:v>
                </c:pt>
                <c:pt idx="153">
                  <c:v>3.2448872339999996E-3</c:v>
                </c:pt>
                <c:pt idx="154">
                  <c:v>3.2889785946999999E-3</c:v>
                </c:pt>
                <c:pt idx="155">
                  <c:v>3.3319708667000005E-3</c:v>
                </c:pt>
                <c:pt idx="156">
                  <c:v>3.3770926424000003E-3</c:v>
                </c:pt>
                <c:pt idx="157">
                  <c:v>3.4167044924999996E-3</c:v>
                </c:pt>
                <c:pt idx="158">
                  <c:v>3.4473316335999998E-3</c:v>
                </c:pt>
                <c:pt idx="159">
                  <c:v>3.4986642727999999E-3</c:v>
                </c:pt>
                <c:pt idx="160">
                  <c:v>3.5438921753000001E-3</c:v>
                </c:pt>
                <c:pt idx="161">
                  <c:v>3.5843880690000001E-3</c:v>
                </c:pt>
                <c:pt idx="162">
                  <c:v>3.6225945275999995E-3</c:v>
                </c:pt>
                <c:pt idx="163">
                  <c:v>3.6598168439999999E-3</c:v>
                </c:pt>
                <c:pt idx="164">
                  <c:v>3.6946664938000001E-3</c:v>
                </c:pt>
                <c:pt idx="165">
                  <c:v>3.7281915527999998E-3</c:v>
                </c:pt>
                <c:pt idx="166">
                  <c:v>3.7541375997E-3</c:v>
                </c:pt>
                <c:pt idx="167">
                  <c:v>3.7782536772000001E-3</c:v>
                </c:pt>
                <c:pt idx="168">
                  <c:v>3.7992869809999998E-3</c:v>
                </c:pt>
                <c:pt idx="169">
                  <c:v>3.8182949370999999E-3</c:v>
                </c:pt>
                <c:pt idx="170">
                  <c:v>3.8189001228000003E-3</c:v>
                </c:pt>
                <c:pt idx="171">
                  <c:v>3.8124402260000002E-3</c:v>
                </c:pt>
                <c:pt idx="172">
                  <c:v>3.7909357965000001E-3</c:v>
                </c:pt>
                <c:pt idx="173">
                  <c:v>3.7577715180000006E-3</c:v>
                </c:pt>
                <c:pt idx="174">
                  <c:v>3.7076402814E-3</c:v>
                </c:pt>
                <c:pt idx="175">
                  <c:v>3.6398547756000001E-3</c:v>
                </c:pt>
                <c:pt idx="176">
                  <c:v>3.5559795960000001E-3</c:v>
                </c:pt>
                <c:pt idx="177">
                  <c:v>3.4446976769000001E-3</c:v>
                </c:pt>
                <c:pt idx="178">
                  <c:v>3.3046071340000001E-3</c:v>
                </c:pt>
                <c:pt idx="179">
                  <c:v>3.1232949576000001E-3</c:v>
                </c:pt>
                <c:pt idx="180">
                  <c:v>2.9209947045000001E-3</c:v>
                </c:pt>
                <c:pt idx="181">
                  <c:v>2.6782144047999999E-3</c:v>
                </c:pt>
                <c:pt idx="182">
                  <c:v>2.3884277760000002E-3</c:v>
                </c:pt>
                <c:pt idx="183">
                  <c:v>2.0383032960000001E-3</c:v>
                </c:pt>
                <c:pt idx="184">
                  <c:v>1.6398764968E-3</c:v>
                </c:pt>
                <c:pt idx="185">
                  <c:v>1.1823962525999998E-3</c:v>
                </c:pt>
                <c:pt idx="186">
                  <c:v>6.59732978E-4</c:v>
                </c:pt>
                <c:pt idx="187">
                  <c:v>5.8631123100000003E-5</c:v>
                </c:pt>
                <c:pt idx="188">
                  <c:v>-6.209400582E-4</c:v>
                </c:pt>
                <c:pt idx="189">
                  <c:v>-1.3813055678999998E-3</c:v>
                </c:pt>
                <c:pt idx="190">
                  <c:v>-2.2375947750000002E-3</c:v>
                </c:pt>
                <c:pt idx="191">
                  <c:v>-3.1892727020000002E-3</c:v>
                </c:pt>
                <c:pt idx="192">
                  <c:v>-4.2473520429999996E-3</c:v>
                </c:pt>
                <c:pt idx="193">
                  <c:v>-5.4104877629999994E-3</c:v>
                </c:pt>
                <c:pt idx="194">
                  <c:v>-6.6878073719999999E-3</c:v>
                </c:pt>
                <c:pt idx="195">
                  <c:v>-8.0789812149999994E-3</c:v>
                </c:pt>
                <c:pt idx="196">
                  <c:v>-9.5945668819999996E-3</c:v>
                </c:pt>
                <c:pt idx="197">
                  <c:v>-1.1223321051999999E-2</c:v>
                </c:pt>
                <c:pt idx="198">
                  <c:v>-1.2973846512E-2</c:v>
                </c:pt>
                <c:pt idx="199">
                  <c:v>-1.4846950000000001E-2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BD-465D-95F6-89AB2B58C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062760"/>
        <c:axId val="843064728"/>
      </c:scatterChart>
      <c:valAx>
        <c:axId val="843062760"/>
        <c:scaling>
          <c:orientation val="minMax"/>
          <c:max val="2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low"/>
        <c:spPr>
          <a:noFill/>
          <a:ln w="254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064728"/>
        <c:crossesAt val="0"/>
        <c:crossBetween val="midCat"/>
      </c:valAx>
      <c:valAx>
        <c:axId val="843064728"/>
        <c:scaling>
          <c:orientation val="minMax"/>
          <c:min val="-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Power</a:t>
                </a:r>
                <a:r>
                  <a:rPr lang="en-CA" baseline="0"/>
                  <a:t>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062760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bg2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5</xdr:row>
      <xdr:rowOff>28575</xdr:rowOff>
    </xdr:from>
    <xdr:to>
      <xdr:col>12</xdr:col>
      <xdr:colOff>509588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F05A4C-F2C1-4BEA-B7C6-4827F119A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71436</xdr:colOff>
      <xdr:row>27</xdr:row>
      <xdr:rowOff>152400</xdr:rowOff>
    </xdr:from>
    <xdr:to>
      <xdr:col>11</xdr:col>
      <xdr:colOff>76199</xdr:colOff>
      <xdr:row>47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2736C1-2A1B-4284-AC2C-D66997218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66674</xdr:colOff>
      <xdr:row>7</xdr:row>
      <xdr:rowOff>57150</xdr:rowOff>
    </xdr:from>
    <xdr:to>
      <xdr:col>11</xdr:col>
      <xdr:colOff>76199</xdr:colOff>
      <xdr:row>26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7344CB-748C-4BE0-B6E6-3F9715339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252411</xdr:colOff>
      <xdr:row>8</xdr:row>
      <xdr:rowOff>9525</xdr:rowOff>
    </xdr:from>
    <xdr:to>
      <xdr:col>11</xdr:col>
      <xdr:colOff>114300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9F1C7C-FDD6-431B-B274-26EE4617C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20</xdr:row>
      <xdr:rowOff>9524</xdr:rowOff>
    </xdr:from>
    <xdr:to>
      <xdr:col>13</xdr:col>
      <xdr:colOff>371476</xdr:colOff>
      <xdr:row>49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8BBB81-07B9-4604-9197-FC37E8ADC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161925</xdr:colOff>
      <xdr:row>50</xdr:row>
      <xdr:rowOff>142875</xdr:rowOff>
    </xdr:from>
    <xdr:to>
      <xdr:col>13</xdr:col>
      <xdr:colOff>409576</xdr:colOff>
      <xdr:row>80</xdr:row>
      <xdr:rowOff>85726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6C429E-2EFE-4C40-8FE0-14A6054C6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0EEE-2981-436A-84C9-0A70C549C492}">
  <dimension ref="A1:G13"/>
  <sheetViews>
    <sheetView topLeftCell="A3" workbookViewId="0">
      <selection activeCell="P10" sqref="P10"/>
    </sheetView>
  </sheetViews>
  <sheetFormatPr defaultRowHeight="15" x14ac:dyDescent="0.25"/>
  <sheetData>
    <row r="1" spans="1:7" x14ac:dyDescent="0.25">
      <c r="A1" t="s">
        <v>2</v>
      </c>
      <c r="B1" t="s">
        <v>3</v>
      </c>
    </row>
    <row r="2" spans="1:7" x14ac:dyDescent="0.25">
      <c r="A2">
        <v>120</v>
      </c>
      <c r="B2">
        <v>446</v>
      </c>
      <c r="F2" t="s">
        <v>0</v>
      </c>
      <c r="G2" t="s">
        <v>1</v>
      </c>
    </row>
    <row r="3" spans="1:7" x14ac:dyDescent="0.25">
      <c r="A3">
        <v>110</v>
      </c>
      <c r="B3">
        <v>363</v>
      </c>
      <c r="F3">
        <v>4.1399999999999999E-2</v>
      </c>
      <c r="G3">
        <v>-1.2766</v>
      </c>
    </row>
    <row r="4" spans="1:7" x14ac:dyDescent="0.25">
      <c r="A4">
        <v>100</v>
      </c>
      <c r="B4">
        <v>285</v>
      </c>
    </row>
    <row r="5" spans="1:7" x14ac:dyDescent="0.25">
      <c r="A5">
        <v>90</v>
      </c>
      <c r="B5">
        <v>220</v>
      </c>
    </row>
    <row r="6" spans="1:7" x14ac:dyDescent="0.25">
      <c r="A6">
        <v>80</v>
      </c>
      <c r="B6">
        <v>159</v>
      </c>
    </row>
    <row r="7" spans="1:7" x14ac:dyDescent="0.25">
      <c r="A7">
        <v>70</v>
      </c>
      <c r="B7">
        <v>109</v>
      </c>
    </row>
    <row r="8" spans="1:7" x14ac:dyDescent="0.25">
      <c r="A8">
        <v>60</v>
      </c>
      <c r="B8">
        <v>68</v>
      </c>
    </row>
    <row r="9" spans="1:7" x14ac:dyDescent="0.25">
      <c r="A9">
        <v>50</v>
      </c>
      <c r="B9">
        <v>37</v>
      </c>
    </row>
    <row r="10" spans="1:7" x14ac:dyDescent="0.25">
      <c r="A10">
        <v>40</v>
      </c>
      <c r="B10">
        <v>16</v>
      </c>
    </row>
    <row r="11" spans="1:7" x14ac:dyDescent="0.25">
      <c r="A11">
        <v>30</v>
      </c>
      <c r="B11">
        <v>6.4</v>
      </c>
    </row>
    <row r="12" spans="1:7" x14ac:dyDescent="0.25">
      <c r="A12">
        <v>20</v>
      </c>
      <c r="B12">
        <v>1.7</v>
      </c>
    </row>
    <row r="13" spans="1:7" x14ac:dyDescent="0.25">
      <c r="A13">
        <v>10</v>
      </c>
      <c r="B13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A2DE-42B7-42F5-9666-F30F2A9250DB}">
  <dimension ref="A1:D13"/>
  <sheetViews>
    <sheetView topLeftCell="A7" workbookViewId="0">
      <selection activeCell="N17" sqref="N17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120</v>
      </c>
      <c r="B2">
        <v>446</v>
      </c>
      <c r="C2">
        <v>2.42</v>
      </c>
      <c r="D2">
        <v>5.94E-3</v>
      </c>
    </row>
    <row r="3" spans="1:4" x14ac:dyDescent="0.25">
      <c r="A3">
        <v>110</v>
      </c>
      <c r="B3">
        <v>363</v>
      </c>
      <c r="C3">
        <v>2.38</v>
      </c>
      <c r="D3">
        <v>4.4900000000000001E-3</v>
      </c>
    </row>
    <row r="4" spans="1:4" x14ac:dyDescent="0.25">
      <c r="A4">
        <v>100</v>
      </c>
      <c r="B4">
        <v>285</v>
      </c>
      <c r="C4">
        <v>2.34</v>
      </c>
      <c r="D4">
        <v>3.3500000000000001E-3</v>
      </c>
    </row>
    <row r="5" spans="1:4" x14ac:dyDescent="0.25">
      <c r="A5">
        <v>90</v>
      </c>
      <c r="B5">
        <v>220</v>
      </c>
      <c r="C5">
        <v>2.2999999999999998</v>
      </c>
      <c r="D5">
        <v>2.2899999999999999E-3</v>
      </c>
    </row>
    <row r="6" spans="1:4" x14ac:dyDescent="0.25">
      <c r="A6">
        <v>80</v>
      </c>
      <c r="B6">
        <v>159</v>
      </c>
      <c r="C6">
        <v>2.2400000000000002</v>
      </c>
      <c r="D6">
        <v>1.5399999999999999E-3</v>
      </c>
    </row>
    <row r="7" spans="1:4" x14ac:dyDescent="0.25">
      <c r="A7">
        <v>70</v>
      </c>
      <c r="B7">
        <v>109</v>
      </c>
      <c r="C7">
        <v>2.1800000000000002</v>
      </c>
      <c r="D7">
        <v>9.3000000000000005E-4</v>
      </c>
    </row>
    <row r="8" spans="1:4" x14ac:dyDescent="0.25">
      <c r="A8">
        <v>60</v>
      </c>
      <c r="B8">
        <v>68</v>
      </c>
      <c r="C8">
        <v>2.11</v>
      </c>
      <c r="D8">
        <v>5.5999999999999995E-4</v>
      </c>
    </row>
    <row r="9" spans="1:4" x14ac:dyDescent="0.25">
      <c r="A9">
        <v>50</v>
      </c>
      <c r="B9">
        <v>37</v>
      </c>
      <c r="C9">
        <v>2.04</v>
      </c>
      <c r="D9">
        <v>3.6000000000000002E-4</v>
      </c>
    </row>
    <row r="10" spans="1:4" x14ac:dyDescent="0.25">
      <c r="A10">
        <v>40</v>
      </c>
      <c r="B10">
        <v>16</v>
      </c>
      <c r="C10">
        <v>1.98</v>
      </c>
      <c r="D10">
        <v>2.5999999999999998E-4</v>
      </c>
    </row>
    <row r="11" spans="1:4" x14ac:dyDescent="0.25">
      <c r="A11">
        <v>30</v>
      </c>
      <c r="B11">
        <v>6.4</v>
      </c>
      <c r="C11">
        <v>1.95</v>
      </c>
      <c r="D11">
        <v>2.1000000000000001E-4</v>
      </c>
    </row>
    <row r="12" spans="1:4" x14ac:dyDescent="0.25">
      <c r="A12">
        <v>20</v>
      </c>
      <c r="B12">
        <v>1.7</v>
      </c>
      <c r="C12">
        <v>1.9419999999999999</v>
      </c>
      <c r="D12">
        <v>2.1000000000000001E-4</v>
      </c>
    </row>
    <row r="13" spans="1:4" x14ac:dyDescent="0.25">
      <c r="A13">
        <v>10</v>
      </c>
      <c r="B13">
        <v>1</v>
      </c>
      <c r="C13">
        <v>1.946</v>
      </c>
      <c r="D13">
        <v>2.1000000000000001E-4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AB94-CA76-4F64-A29D-72E67F632851}">
  <dimension ref="A1:B13"/>
  <sheetViews>
    <sheetView workbookViewId="0">
      <selection activeCell="N12" sqref="N1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24</v>
      </c>
      <c r="B2">
        <v>1.9059999999999999</v>
      </c>
    </row>
    <row r="3" spans="1:2" x14ac:dyDescent="0.25">
      <c r="A3">
        <v>30</v>
      </c>
      <c r="B3">
        <v>1.8859999999999999</v>
      </c>
    </row>
    <row r="4" spans="1:2" x14ac:dyDescent="0.25">
      <c r="A4">
        <v>35</v>
      </c>
      <c r="B4">
        <v>1.9179999999999999</v>
      </c>
    </row>
    <row r="5" spans="1:2" x14ac:dyDescent="0.25">
      <c r="A5">
        <v>40</v>
      </c>
      <c r="B5">
        <v>1.8720000000000001</v>
      </c>
    </row>
    <row r="6" spans="1:2" x14ac:dyDescent="0.25">
      <c r="A6">
        <v>45</v>
      </c>
      <c r="B6">
        <v>1.839</v>
      </c>
    </row>
    <row r="7" spans="1:2" x14ac:dyDescent="0.25">
      <c r="A7">
        <v>50</v>
      </c>
      <c r="B7">
        <v>1.841</v>
      </c>
    </row>
    <row r="8" spans="1:2" x14ac:dyDescent="0.25">
      <c r="A8">
        <v>55</v>
      </c>
      <c r="B8">
        <v>1.78</v>
      </c>
    </row>
    <row r="9" spans="1:2" x14ac:dyDescent="0.25">
      <c r="A9">
        <v>61.2</v>
      </c>
      <c r="B9">
        <v>1.752</v>
      </c>
    </row>
    <row r="10" spans="1:2" x14ac:dyDescent="0.25">
      <c r="A10">
        <v>65</v>
      </c>
      <c r="B10">
        <v>1.71</v>
      </c>
    </row>
    <row r="11" spans="1:2" x14ac:dyDescent="0.25">
      <c r="A11">
        <v>69.599999999999994</v>
      </c>
      <c r="B11">
        <v>1.6879999999999999</v>
      </c>
    </row>
    <row r="12" spans="1:2" x14ac:dyDescent="0.25">
      <c r="A12">
        <v>75.099999999999994</v>
      </c>
      <c r="B12">
        <v>1.631</v>
      </c>
    </row>
    <row r="13" spans="1:2" x14ac:dyDescent="0.25">
      <c r="A13">
        <v>80</v>
      </c>
      <c r="B13">
        <v>1.571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F4A4-5F40-4738-A69F-B2A5572250A2}">
  <dimension ref="A1:U222"/>
  <sheetViews>
    <sheetView tabSelected="1" topLeftCell="K1" workbookViewId="0">
      <selection activeCell="S6" sqref="S6"/>
    </sheetView>
  </sheetViews>
  <sheetFormatPr defaultRowHeight="15" x14ac:dyDescent="0.25"/>
  <cols>
    <col min="1" max="1" width="11" customWidth="1"/>
    <col min="2" max="2" width="15.85546875" customWidth="1"/>
    <col min="3" max="3" width="12.7109375" bestFit="1" customWidth="1"/>
    <col min="8" max="8" width="10.42578125" customWidth="1"/>
  </cols>
  <sheetData>
    <row r="1" spans="1:21" x14ac:dyDescent="0.25">
      <c r="A1" t="s">
        <v>27</v>
      </c>
      <c r="B1">
        <f>4.48/100*4.2/100</f>
        <v>1.8816000000000002E-3</v>
      </c>
    </row>
    <row r="2" spans="1:21" x14ac:dyDescent="0.25">
      <c r="B2" s="3" t="s">
        <v>11</v>
      </c>
      <c r="C2" s="3"/>
      <c r="D2" s="3"/>
      <c r="E2" s="3"/>
      <c r="F2" s="2"/>
      <c r="G2" s="3" t="s">
        <v>12</v>
      </c>
      <c r="H2" s="3"/>
      <c r="I2" s="3"/>
      <c r="J2" s="3"/>
      <c r="K2" s="2"/>
      <c r="L2" s="3" t="s">
        <v>13</v>
      </c>
      <c r="M2" s="3"/>
      <c r="N2" s="3"/>
      <c r="O2" s="3"/>
      <c r="P2" s="2"/>
      <c r="Q2" s="3" t="s">
        <v>14</v>
      </c>
      <c r="R2" s="3"/>
      <c r="S2" s="3"/>
      <c r="T2" s="3"/>
      <c r="U2" s="2"/>
    </row>
    <row r="3" spans="1:21" x14ac:dyDescent="0.25">
      <c r="B3" s="2" t="s">
        <v>28</v>
      </c>
      <c r="C3" s="2">
        <v>0</v>
      </c>
      <c r="D3" s="2"/>
      <c r="E3" s="2"/>
      <c r="F3" s="2"/>
      <c r="G3" s="2"/>
      <c r="H3" s="2">
        <f>Intensity!B11*$B$1</f>
        <v>1.2042240000000003E-2</v>
      </c>
      <c r="J3" s="2"/>
      <c r="K3" s="2"/>
      <c r="L3" s="2"/>
      <c r="M3" s="2">
        <f>Intensity!B8*$B$1</f>
        <v>0.1279488</v>
      </c>
      <c r="N3" s="2"/>
      <c r="O3" s="2"/>
      <c r="P3" s="2"/>
      <c r="Q3" s="2"/>
      <c r="R3" s="2">
        <f>Intensity!B5*$B$1</f>
        <v>0.41395200000000004</v>
      </c>
      <c r="S3" s="2"/>
      <c r="T3" s="2"/>
      <c r="U3" s="2"/>
    </row>
    <row r="4" spans="1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B5" s="2" t="s">
        <v>15</v>
      </c>
      <c r="C5" s="8">
        <f>INDEX(B$23:B$222,C21-ROW(C$22),0)</f>
        <v>1.2562800000000001</v>
      </c>
      <c r="E5" s="2"/>
      <c r="F5" s="2"/>
      <c r="G5" s="2"/>
      <c r="H5" s="8">
        <f>INDEX(G$23:G$222,H21-ROW(H$22),0)</f>
        <v>1.86683</v>
      </c>
      <c r="I5" s="2"/>
      <c r="J5" s="2"/>
      <c r="K5" s="2"/>
      <c r="L5" s="2"/>
      <c r="M5" s="8">
        <f>INDEX(L$23:L$222,M21-ROW(M$22),0)</f>
        <v>2.0477400000000001</v>
      </c>
      <c r="N5" s="2"/>
      <c r="O5" s="2"/>
      <c r="P5" s="2"/>
      <c r="Q5" s="2"/>
      <c r="R5" s="8">
        <f>INDEX(Q$23:Q$222,R21-ROW(R$22),0)</f>
        <v>2.2286000000000001</v>
      </c>
      <c r="S5" s="2"/>
      <c r="T5" s="2"/>
      <c r="U5" s="2"/>
    </row>
    <row r="6" spans="1:21" x14ac:dyDescent="0.25">
      <c r="B6" s="2" t="s">
        <v>16</v>
      </c>
      <c r="C6" s="4">
        <f>INDEX(D$23:D$222,B21-ROW(C$22),0)</f>
        <v>6.2301200000000004E-6</v>
      </c>
      <c r="D6" s="9">
        <f>C6*1000</f>
        <v>6.2301200000000004E-3</v>
      </c>
      <c r="E6" s="2"/>
      <c r="F6" s="2"/>
      <c r="G6" s="2"/>
      <c r="H6" s="4">
        <f>INDEX(I$23:I$222,G21-ROW(H$22),0)</f>
        <v>1.5376100000000001E-4</v>
      </c>
      <c r="I6" s="8">
        <f>H6*1000</f>
        <v>0.15376100000000001</v>
      </c>
      <c r="J6" s="2"/>
      <c r="K6" s="2"/>
      <c r="L6" s="2"/>
      <c r="M6" s="4">
        <f>INDEX(N$23:N$222,L21-ROW(M$22),0)</f>
        <v>5.3370100000000003E-4</v>
      </c>
      <c r="N6" s="2"/>
      <c r="O6" s="2"/>
      <c r="P6" s="2"/>
      <c r="Q6" s="2"/>
      <c r="R6" s="4">
        <f>INDEX(S$23:S$222,Q21-ROW(R$22),0)</f>
        <v>2.33958E-3</v>
      </c>
      <c r="S6" s="4">
        <f>R6*1000</f>
        <v>2.3395799999999998</v>
      </c>
      <c r="T6" s="2"/>
      <c r="U6" s="2"/>
    </row>
    <row r="7" spans="1:21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B8" s="2" t="s">
        <v>17</v>
      </c>
      <c r="C8" s="7">
        <f>-LINEST(INDEX(B$23:B$222,D21-ROW(F22)):INDEX(B$23:B$222,D$21+10-ROW(F22)),INDEX(D$23:D222,D$21-ROW(F22)):INDEX(D$23:D$222,D$21+10-ROW(F22)))</f>
        <v>30626.540464860005</v>
      </c>
      <c r="D8" s="2"/>
      <c r="E8" s="2"/>
      <c r="F8" s="2"/>
      <c r="G8" s="2"/>
      <c r="H8" s="7">
        <f>-LINEST(INDEX(G$23:G$222,I21-ROW(K22)):INDEX(G$23:G$222,I$21+10-ROW(K22)),INDEX(I$23:I222,I$21-ROW(K22)):INDEX(I$23:I$222,I$21+10-ROW(K22)))</f>
        <v>452.37921944442485</v>
      </c>
      <c r="I8" s="2"/>
      <c r="J8" s="2"/>
      <c r="K8" s="2"/>
      <c r="L8" s="2"/>
      <c r="M8" s="7">
        <f>-LINEST(INDEX(L$23:L$222,N21-ROW(P22)):INDEX(L$23:L$222,N$21+10-ROW(P22)),INDEX(N$23:N222,N$21-ROW(P22)):INDEX(N$23:N$222,N$21+10-ROW(P22)))</f>
        <v>136.77823738078271</v>
      </c>
      <c r="N8" s="2"/>
      <c r="O8" s="2"/>
      <c r="P8" s="2"/>
      <c r="Q8" s="2"/>
      <c r="R8" s="7">
        <f>-LINEST(INDEX(Q$23:Q$222,S21-ROW(U22)):INDEX(Q$23:Q$222,S$21+10-ROW(U22)),INDEX(S$23:S222,S$21-ROW(U22)):INDEX(S$23:S$222,S$21+10-ROW(U22)))</f>
        <v>48.672767471906369</v>
      </c>
      <c r="S8" s="2"/>
      <c r="T8" s="2"/>
      <c r="U8" s="2"/>
    </row>
    <row r="9" spans="1:21" x14ac:dyDescent="0.25">
      <c r="B9" s="2" t="s">
        <v>18</v>
      </c>
      <c r="C9" s="7">
        <f>-LINEST(INDEX(B$23:B$222,B21-10-ROW(F22)):INDEX(B$23:B$222,B$21-ROW(F22)),INDEX(D$23:D223,B$21-10-ROW(F22)):INDEX(D$23:D$222,B$21-ROW(F22)))</f>
        <v>3853705.2360218894</v>
      </c>
      <c r="D9" s="2"/>
      <c r="E9" s="2"/>
      <c r="F9" s="2"/>
      <c r="G9" s="2"/>
      <c r="H9" s="7">
        <f>-LINEST(INDEX(G$23:G$222,G21+10-ROW(K22)):INDEX(G$23:G$222,G$21-ROW(K22)),INDEX(I$23:I223,G$21+10-ROW(K22)):INDEX(I$23:I$222,G$21-ROW(K22)))</f>
        <v>288502.84402264963</v>
      </c>
      <c r="I9" s="2"/>
      <c r="J9" s="2"/>
      <c r="K9" s="2"/>
      <c r="L9" s="2"/>
      <c r="M9" s="7">
        <f>-LINEST(INDEX(L$23:L$222,L21-10-ROW(P22)):INDEX(L$23:L$222,L$21-ROW(P22)),INDEX(N$23:N223,L$21-10-ROW(P22)):INDEX(N$23:N$222,L$21-ROW(P22)))</f>
        <v>57823.417291250029</v>
      </c>
      <c r="N9" s="2"/>
      <c r="O9" s="2"/>
      <c r="P9" s="2"/>
      <c r="Q9" s="2"/>
      <c r="R9" s="7">
        <f>-LINEST(INDEX(Q$23:Q$222,Q21-10-ROW(U22)):INDEX(Q$23:Q$222,Q$21-ROW(U22)),INDEX(S$23:S223,Q$21-10-ROW(U22)):INDEX(S$23:S$222,Q$21-ROW(U22)))</f>
        <v>24489.758162392969</v>
      </c>
      <c r="S9" s="2"/>
      <c r="T9" s="2"/>
      <c r="U9" s="2"/>
    </row>
    <row r="10" spans="1:21" x14ac:dyDescent="0.25">
      <c r="B10" s="2"/>
      <c r="C10" s="7"/>
      <c r="D10" s="2"/>
      <c r="E10" s="2"/>
      <c r="F10" s="2"/>
      <c r="G10" s="2"/>
      <c r="H10" s="7"/>
      <c r="I10" s="2"/>
      <c r="J10" s="2"/>
      <c r="K10" s="2"/>
      <c r="L10" s="2"/>
      <c r="M10" s="7"/>
      <c r="N10" s="2"/>
      <c r="O10" s="2"/>
      <c r="P10" s="2"/>
      <c r="Q10" s="2"/>
      <c r="R10" s="7"/>
      <c r="S10" s="2"/>
      <c r="T10" s="2"/>
      <c r="U10" s="2"/>
    </row>
    <row r="11" spans="1:21" x14ac:dyDescent="0.25">
      <c r="B11" s="2" t="s">
        <v>23</v>
      </c>
      <c r="C11" s="4">
        <f>INDEX(F23:F222,F19-ROW(F22))</f>
        <v>4.6861428767999998E-6</v>
      </c>
      <c r="D11" s="2"/>
      <c r="E11" s="2"/>
      <c r="F11" s="4"/>
      <c r="G11" s="2"/>
      <c r="H11" s="4">
        <f>INDEX(K23:K222,K19-ROW(K22))</f>
        <v>2.0351316666000001E-4</v>
      </c>
      <c r="I11" s="2"/>
      <c r="J11" s="2"/>
      <c r="K11" s="2"/>
      <c r="L11" s="2"/>
      <c r="M11" s="4">
        <f>INDEX(P23:P222,P19-ROW(P22))</f>
        <v>8.0621678379000003E-4</v>
      </c>
      <c r="N11" s="2"/>
      <c r="O11" s="2"/>
      <c r="P11" s="2"/>
      <c r="Q11" s="2"/>
      <c r="R11" s="4">
        <f>INDEX(U23:U222,U19-ROW(U22))</f>
        <v>3.8189001228000003E-3</v>
      </c>
      <c r="S11" s="2"/>
      <c r="T11" s="2"/>
      <c r="U11" s="2"/>
    </row>
    <row r="12" spans="1:21" x14ac:dyDescent="0.25">
      <c r="B12" s="2" t="s">
        <v>24</v>
      </c>
      <c r="C12" s="4">
        <f>INDEX(D23:D222,F19-ROW(F22))</f>
        <v>5.3748800000000003E-6</v>
      </c>
      <c r="D12" s="2"/>
      <c r="E12" s="2"/>
      <c r="F12" s="4"/>
      <c r="G12" s="2"/>
      <c r="H12" s="4">
        <f>INDEX(I23:I222,K19-ROW(K22))</f>
        <v>1.35222E-4</v>
      </c>
      <c r="I12" s="2"/>
      <c r="J12" s="2"/>
      <c r="K12" s="2"/>
      <c r="L12" s="2"/>
      <c r="M12" s="4">
        <f>INDEX(N23:N222,P19-ROW(P22))</f>
        <v>4.7820300000000002E-4</v>
      </c>
      <c r="N12" s="2"/>
      <c r="O12" s="2"/>
      <c r="P12" s="2"/>
      <c r="Q12" s="2"/>
      <c r="R12" s="4">
        <f>INDEX(S23:S222,U19-ROW(U22))</f>
        <v>2.0707400000000002E-3</v>
      </c>
      <c r="S12" s="2"/>
      <c r="T12" s="2"/>
      <c r="U12" s="2"/>
    </row>
    <row r="13" spans="1:21" x14ac:dyDescent="0.25">
      <c r="B13" s="2" t="s">
        <v>25</v>
      </c>
      <c r="C13" s="8">
        <f>INDEX(B23:B222,F19-ROW(F22))</f>
        <v>0.87185999999999997</v>
      </c>
      <c r="D13" s="2"/>
      <c r="E13" s="2"/>
      <c r="F13" s="4"/>
      <c r="G13" s="2"/>
      <c r="H13" s="8">
        <f>INDEX(G23:G222,K19-ROW(K22))</f>
        <v>1.5050300000000001</v>
      </c>
      <c r="I13" s="2"/>
      <c r="J13" s="2"/>
      <c r="K13" s="2"/>
      <c r="L13" s="2"/>
      <c r="M13" s="8">
        <f>INDEX(L23:L222,P19-ROW(P22))</f>
        <v>1.6859299999999999</v>
      </c>
      <c r="N13" s="2"/>
      <c r="O13" s="2"/>
      <c r="P13" s="2"/>
      <c r="Q13" s="2"/>
      <c r="R13" s="8">
        <f>INDEX(Q23:Q222,U19-ROW(U22))</f>
        <v>1.84422</v>
      </c>
      <c r="S13" s="2"/>
      <c r="T13" s="2"/>
      <c r="U13" s="2"/>
    </row>
    <row r="14" spans="1:21" x14ac:dyDescent="0.25">
      <c r="B14" s="2"/>
      <c r="C14" s="7"/>
      <c r="D14" s="2"/>
      <c r="E14" s="2"/>
      <c r="F14" s="2"/>
      <c r="G14" s="2"/>
      <c r="H14" s="7"/>
      <c r="I14" s="2"/>
      <c r="J14" s="2"/>
      <c r="K14" s="2"/>
      <c r="L14" s="2"/>
      <c r="M14" s="7"/>
      <c r="N14" s="2"/>
      <c r="O14" s="2"/>
      <c r="P14" s="2"/>
      <c r="Q14" s="2"/>
      <c r="R14" s="7"/>
      <c r="S14" s="2"/>
      <c r="T14" s="2"/>
      <c r="U14" s="2"/>
    </row>
    <row r="15" spans="1:21" x14ac:dyDescent="0.25">
      <c r="B15" s="2" t="s">
        <v>26</v>
      </c>
      <c r="C15" s="7">
        <f>(C12*C13)/(C5*C6)</f>
        <v>0.59873227284989317</v>
      </c>
      <c r="D15" s="2"/>
      <c r="E15" s="2"/>
      <c r="F15" s="2"/>
      <c r="G15" s="2"/>
      <c r="H15" s="7">
        <f>(H12*H13)/(H5*H6)</f>
        <v>0.70899234438951386</v>
      </c>
      <c r="I15" s="2"/>
      <c r="J15" s="2"/>
      <c r="K15" s="2"/>
      <c r="L15" s="2"/>
      <c r="M15" s="7">
        <f>(M12*M13)/(M5*M6)</f>
        <v>0.73769867723883098</v>
      </c>
      <c r="N15" s="2"/>
      <c r="O15" s="2"/>
      <c r="P15" s="2"/>
      <c r="Q15" s="2"/>
      <c r="R15" s="7">
        <f>(R12*R13)/(R5*R6)</f>
        <v>0.7324336250081902</v>
      </c>
      <c r="S15" s="2"/>
      <c r="T15" s="2"/>
      <c r="U15" s="2"/>
    </row>
    <row r="16" spans="1:21" x14ac:dyDescent="0.25">
      <c r="B16" s="2"/>
      <c r="C16" s="7"/>
      <c r="D16" s="2"/>
      <c r="E16" s="2"/>
      <c r="F16" s="2"/>
      <c r="G16" s="2"/>
      <c r="H16" s="7"/>
      <c r="I16" s="2"/>
      <c r="J16" s="2"/>
      <c r="K16" s="2"/>
      <c r="L16" s="2"/>
      <c r="M16" s="7"/>
      <c r="N16" s="2"/>
      <c r="O16" s="2"/>
      <c r="P16" s="2"/>
      <c r="Q16" s="2"/>
      <c r="R16" s="7"/>
      <c r="S16" s="2"/>
      <c r="T16" s="2"/>
      <c r="U16" s="2"/>
    </row>
    <row r="17" spans="1:21" x14ac:dyDescent="0.25">
      <c r="B17" s="2" t="s">
        <v>29</v>
      </c>
      <c r="C17" s="5" t="e">
        <f>C11/C3</f>
        <v>#DIV/0!</v>
      </c>
      <c r="D17" s="2"/>
      <c r="E17" s="2"/>
      <c r="F17" s="2"/>
      <c r="G17" s="2"/>
      <c r="H17" s="10">
        <f>H11/H3</f>
        <v>1.6899942756497126E-2</v>
      </c>
      <c r="I17" s="2"/>
      <c r="J17" s="2"/>
      <c r="K17" s="2"/>
      <c r="L17" s="2"/>
      <c r="M17" s="11">
        <f>M11/M3</f>
        <v>6.301089058982968E-3</v>
      </c>
      <c r="N17" s="2"/>
      <c r="O17" s="2"/>
      <c r="P17" s="2"/>
      <c r="Q17" s="2"/>
      <c r="R17" s="12">
        <f>R11/R3</f>
        <v>9.2254660511363641E-3</v>
      </c>
      <c r="S17" s="2"/>
      <c r="T17" s="2"/>
      <c r="U17" s="2"/>
    </row>
    <row r="18" spans="1:21" x14ac:dyDescent="0.25"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t="s">
        <v>21</v>
      </c>
      <c r="B19" s="5">
        <f>MATCH(MAX(B$23:B$222),B$23:B$222,0) +ROW(B$22)</f>
        <v>222</v>
      </c>
      <c r="C19" s="5">
        <f t="shared" ref="C19:U19" si="0">MATCH(MAX(C$23:C$222),C$23:C$222,0) +ROW(C$22)</f>
        <v>222</v>
      </c>
      <c r="D19" s="5">
        <f t="shared" si="0"/>
        <v>75</v>
      </c>
      <c r="E19" s="5">
        <f t="shared" si="0"/>
        <v>222</v>
      </c>
      <c r="F19" s="5">
        <f t="shared" si="0"/>
        <v>150</v>
      </c>
      <c r="G19" s="5">
        <f t="shared" si="0"/>
        <v>222</v>
      </c>
      <c r="H19" s="5">
        <f t="shared" si="0"/>
        <v>222</v>
      </c>
      <c r="I19" s="5">
        <f t="shared" si="0"/>
        <v>108</v>
      </c>
      <c r="J19" s="5">
        <f t="shared" si="0"/>
        <v>222</v>
      </c>
      <c r="K19" s="5">
        <f t="shared" si="0"/>
        <v>178</v>
      </c>
      <c r="L19" s="5">
        <f t="shared" si="0"/>
        <v>222</v>
      </c>
      <c r="M19" s="5">
        <f t="shared" si="0"/>
        <v>222</v>
      </c>
      <c r="N19" s="5">
        <f t="shared" si="0"/>
        <v>26</v>
      </c>
      <c r="O19" s="5">
        <f t="shared" si="0"/>
        <v>222</v>
      </c>
      <c r="P19" s="5">
        <f t="shared" si="0"/>
        <v>186</v>
      </c>
      <c r="Q19" s="5">
        <f t="shared" si="0"/>
        <v>222</v>
      </c>
      <c r="R19" s="5">
        <f t="shared" si="0"/>
        <v>222</v>
      </c>
      <c r="S19" s="5">
        <f t="shared" si="0"/>
        <v>23</v>
      </c>
      <c r="T19" s="5">
        <f t="shared" si="0"/>
        <v>222</v>
      </c>
      <c r="U19" s="5">
        <f t="shared" si="0"/>
        <v>193</v>
      </c>
    </row>
    <row r="20" spans="1:21" x14ac:dyDescent="0.25">
      <c r="A20" t="s">
        <v>21</v>
      </c>
      <c r="B20" s="5">
        <f>MATCH(MIN(B$23:B$222),B$23:B$222,0) +ROW(B$22)</f>
        <v>23</v>
      </c>
      <c r="C20" s="5">
        <f t="shared" ref="C20:U20" si="1">MATCH(MIN(C$23:C$222),C$23:C$222,0) +ROW(C$22)</f>
        <v>75</v>
      </c>
      <c r="D20" s="5">
        <f t="shared" si="1"/>
        <v>222</v>
      </c>
      <c r="E20" s="5">
        <f t="shared" si="1"/>
        <v>23</v>
      </c>
      <c r="F20" s="5">
        <f t="shared" si="1"/>
        <v>222</v>
      </c>
      <c r="G20" s="5">
        <f t="shared" si="1"/>
        <v>23</v>
      </c>
      <c r="H20" s="5">
        <f t="shared" si="1"/>
        <v>108</v>
      </c>
      <c r="I20" s="5">
        <f t="shared" si="1"/>
        <v>222</v>
      </c>
      <c r="J20" s="5">
        <f t="shared" si="1"/>
        <v>23</v>
      </c>
      <c r="K20" s="5">
        <f t="shared" si="1"/>
        <v>222</v>
      </c>
      <c r="L20" s="5">
        <f t="shared" si="1"/>
        <v>23</v>
      </c>
      <c r="M20" s="5">
        <f t="shared" si="1"/>
        <v>26</v>
      </c>
      <c r="N20" s="5">
        <f t="shared" si="1"/>
        <v>222</v>
      </c>
      <c r="O20" s="5">
        <f t="shared" si="1"/>
        <v>23</v>
      </c>
      <c r="P20" s="5">
        <f t="shared" si="1"/>
        <v>222</v>
      </c>
      <c r="Q20" s="5">
        <f t="shared" si="1"/>
        <v>23</v>
      </c>
      <c r="R20" s="5">
        <f t="shared" si="1"/>
        <v>23</v>
      </c>
      <c r="S20" s="5">
        <f t="shared" si="1"/>
        <v>222</v>
      </c>
      <c r="T20" s="5">
        <f t="shared" si="1"/>
        <v>23</v>
      </c>
      <c r="U20" s="5">
        <f t="shared" si="1"/>
        <v>222</v>
      </c>
    </row>
    <row r="21" spans="1:21" x14ac:dyDescent="0.25">
      <c r="A21" t="s">
        <v>22</v>
      </c>
      <c r="B21" s="5">
        <f>MATCH(MIN(INDEX(ABS(B$23:B$222),0,1)),INDEX(ABS(B$23:B$222),0,1),0) +ROW(B$22)</f>
        <v>111</v>
      </c>
      <c r="C21" s="5">
        <f t="shared" ref="C21:U21" si="2">MATCH(MIN(INDEX(ABS(C$23:C$222),0,1)),INDEX(ABS(C$23:C$222),0,1),0) +ROW(C$22)</f>
        <v>167</v>
      </c>
      <c r="D21" s="5">
        <f t="shared" si="2"/>
        <v>167</v>
      </c>
      <c r="E21" s="5">
        <f t="shared" si="2"/>
        <v>23</v>
      </c>
      <c r="F21" s="5">
        <f t="shared" si="2"/>
        <v>167</v>
      </c>
      <c r="G21" s="5">
        <f t="shared" si="2"/>
        <v>111</v>
      </c>
      <c r="H21" s="5">
        <f t="shared" si="2"/>
        <v>194</v>
      </c>
      <c r="I21" s="5">
        <f t="shared" si="2"/>
        <v>194</v>
      </c>
      <c r="J21" s="5">
        <f t="shared" si="2"/>
        <v>23</v>
      </c>
      <c r="K21" s="5">
        <f t="shared" si="2"/>
        <v>111</v>
      </c>
      <c r="L21" s="5">
        <f t="shared" si="2"/>
        <v>111</v>
      </c>
      <c r="M21" s="5">
        <f t="shared" si="2"/>
        <v>202</v>
      </c>
      <c r="N21" s="5">
        <f t="shared" si="2"/>
        <v>202</v>
      </c>
      <c r="O21" s="5">
        <f t="shared" si="2"/>
        <v>23</v>
      </c>
      <c r="P21" s="5">
        <f t="shared" si="2"/>
        <v>111</v>
      </c>
      <c r="Q21" s="5">
        <f t="shared" si="2"/>
        <v>111</v>
      </c>
      <c r="R21" s="5">
        <f t="shared" si="2"/>
        <v>210</v>
      </c>
      <c r="S21" s="5">
        <f t="shared" si="2"/>
        <v>210</v>
      </c>
      <c r="T21" s="5">
        <f t="shared" si="2"/>
        <v>23</v>
      </c>
      <c r="U21" s="5">
        <f t="shared" si="2"/>
        <v>111</v>
      </c>
    </row>
    <row r="22" spans="1:21" x14ac:dyDescent="0.25">
      <c r="B22" t="s">
        <v>8</v>
      </c>
      <c r="C22" t="s">
        <v>9</v>
      </c>
      <c r="D22" t="s">
        <v>20</v>
      </c>
      <c r="E22" t="s">
        <v>10</v>
      </c>
      <c r="F22" t="s">
        <v>19</v>
      </c>
      <c r="G22" t="s">
        <v>8</v>
      </c>
      <c r="H22" t="s">
        <v>9</v>
      </c>
      <c r="I22" t="s">
        <v>20</v>
      </c>
      <c r="J22" t="s">
        <v>10</v>
      </c>
      <c r="K22" t="s">
        <v>19</v>
      </c>
      <c r="L22" t="s">
        <v>8</v>
      </c>
      <c r="M22" t="s">
        <v>9</v>
      </c>
      <c r="N22" t="s">
        <v>20</v>
      </c>
      <c r="O22" t="s">
        <v>10</v>
      </c>
      <c r="P22" t="s">
        <v>19</v>
      </c>
      <c r="Q22" t="s">
        <v>8</v>
      </c>
      <c r="R22" t="s">
        <v>9</v>
      </c>
      <c r="S22" t="s">
        <v>20</v>
      </c>
      <c r="T22" t="s">
        <v>10</v>
      </c>
      <c r="U22" t="s">
        <v>19</v>
      </c>
    </row>
    <row r="23" spans="1:21" x14ac:dyDescent="0.25">
      <c r="B23" s="1">
        <v>-2</v>
      </c>
      <c r="C23" s="1">
        <v>-6.1136999999999996E-6</v>
      </c>
      <c r="D23" s="1">
        <f>-C23</f>
        <v>6.1136999999999996E-6</v>
      </c>
      <c r="E23" s="1">
        <v>2.4885000000000001E-2</v>
      </c>
      <c r="F23" s="1">
        <f>B23*D23</f>
        <v>-1.2227399999999999E-5</v>
      </c>
      <c r="G23" s="1">
        <v>-2</v>
      </c>
      <c r="H23" s="1">
        <v>-1.52736E-4</v>
      </c>
      <c r="I23" s="1">
        <f>-H23</f>
        <v>1.52736E-4</v>
      </c>
      <c r="J23" s="1">
        <v>2.0034E-2</v>
      </c>
      <c r="K23" s="1">
        <f>G23*I23</f>
        <v>-3.0547199999999999E-4</v>
      </c>
      <c r="L23" s="1">
        <v>-2</v>
      </c>
      <c r="M23" s="1">
        <v>-5.4270900000000005E-4</v>
      </c>
      <c r="N23" s="1">
        <f>-M23</f>
        <v>5.4270900000000005E-4</v>
      </c>
      <c r="O23" s="1">
        <v>2.0244999999999999E-2</v>
      </c>
      <c r="P23" s="1">
        <f>L23*N23</f>
        <v>-1.0854180000000001E-3</v>
      </c>
      <c r="Q23" s="1">
        <v>-2</v>
      </c>
      <c r="R23" s="1">
        <v>-2.3855199999999999E-3</v>
      </c>
      <c r="S23" s="1">
        <f>-R23</f>
        <v>2.3855199999999999E-3</v>
      </c>
      <c r="T23" s="1">
        <v>1.7916000000000001E-2</v>
      </c>
      <c r="U23" s="1">
        <f>Q23*S23</f>
        <v>-4.7710399999999998E-3</v>
      </c>
    </row>
    <row r="24" spans="1:21" x14ac:dyDescent="0.25">
      <c r="B24" s="1">
        <v>-1.97739</v>
      </c>
      <c r="C24" s="1">
        <v>-6.1025100000000003E-6</v>
      </c>
      <c r="D24" s="1">
        <f t="shared" ref="D24:D87" si="3">-C24</f>
        <v>6.1025100000000003E-6</v>
      </c>
      <c r="E24" s="1">
        <v>0.19420899999999999</v>
      </c>
      <c r="F24" s="1">
        <f t="shared" ref="F24:F87" si="4">B24*D24</f>
        <v>-1.2067042248900001E-5</v>
      </c>
      <c r="G24" s="1">
        <v>-1.97739</v>
      </c>
      <c r="H24" s="1">
        <v>-1.5260800000000001E-4</v>
      </c>
      <c r="I24" s="1">
        <f t="shared" ref="I24:I87" si="5">-H24</f>
        <v>1.5260800000000001E-4</v>
      </c>
      <c r="J24" s="1">
        <v>0.189384</v>
      </c>
      <c r="K24" s="1">
        <f t="shared" ref="K24:K87" si="6">G24*I24</f>
        <v>-3.0176553312000003E-4</v>
      </c>
      <c r="L24" s="1">
        <v>-1.97739</v>
      </c>
      <c r="M24" s="1">
        <v>-5.4299000000000003E-4</v>
      </c>
      <c r="N24" s="1">
        <f t="shared" ref="N24:N87" si="7">-M24</f>
        <v>5.4299000000000003E-4</v>
      </c>
      <c r="O24" s="1">
        <v>0.18959100000000001</v>
      </c>
      <c r="P24" s="1">
        <f t="shared" ref="P24:P87" si="8">L24*N24</f>
        <v>-1.0737029961E-3</v>
      </c>
      <c r="Q24" s="1">
        <v>-1.97739</v>
      </c>
      <c r="R24" s="1">
        <v>-2.38514E-3</v>
      </c>
      <c r="S24" s="1">
        <f t="shared" ref="S24:S87" si="9">-R24</f>
        <v>2.38514E-3</v>
      </c>
      <c r="T24" s="1">
        <v>0.18720800000000001</v>
      </c>
      <c r="U24" s="1">
        <f t="shared" ref="U24:U87" si="10">Q24*S24</f>
        <v>-4.7163519846000002E-3</v>
      </c>
    </row>
    <row r="25" spans="1:21" x14ac:dyDescent="0.25">
      <c r="B25" s="1">
        <v>-1.9547699999999999</v>
      </c>
      <c r="C25" s="1">
        <v>-6.1014499999999998E-6</v>
      </c>
      <c r="D25" s="1">
        <f t="shared" si="3"/>
        <v>6.1014499999999998E-6</v>
      </c>
      <c r="E25" s="1">
        <v>0.36326700000000001</v>
      </c>
      <c r="F25" s="1">
        <f t="shared" si="4"/>
        <v>-1.1926931416499999E-5</v>
      </c>
      <c r="G25" s="1">
        <v>-1.9547699999999999</v>
      </c>
      <c r="H25" s="1">
        <v>-1.5264599999999999E-4</v>
      </c>
      <c r="I25" s="1">
        <f t="shared" si="5"/>
        <v>1.5264599999999999E-4</v>
      </c>
      <c r="J25" s="1">
        <v>0.35851699999999997</v>
      </c>
      <c r="K25" s="1">
        <f t="shared" si="6"/>
        <v>-2.9838782141999995E-4</v>
      </c>
      <c r="L25" s="1">
        <v>-1.9547699999999999</v>
      </c>
      <c r="M25" s="1">
        <v>-5.4326500000000002E-4</v>
      </c>
      <c r="N25" s="1">
        <f t="shared" si="7"/>
        <v>5.4326500000000002E-4</v>
      </c>
      <c r="O25" s="1">
        <v>0.35871700000000001</v>
      </c>
      <c r="P25" s="1">
        <f t="shared" si="8"/>
        <v>-1.0619581240500001E-3</v>
      </c>
      <c r="Q25" s="1">
        <v>-1.9547699999999999</v>
      </c>
      <c r="R25" s="1">
        <v>-2.3836199999999999E-3</v>
      </c>
      <c r="S25" s="1">
        <f t="shared" si="9"/>
        <v>2.3836199999999999E-3</v>
      </c>
      <c r="T25" s="1">
        <v>0.35630400000000001</v>
      </c>
      <c r="U25" s="1">
        <f t="shared" si="10"/>
        <v>-4.6594288673999992E-3</v>
      </c>
    </row>
    <row r="26" spans="1:21" x14ac:dyDescent="0.25">
      <c r="B26" s="1">
        <v>-1.9321600000000001</v>
      </c>
      <c r="C26" s="1">
        <v>-6.1032299999999998E-6</v>
      </c>
      <c r="D26" s="1">
        <f t="shared" si="3"/>
        <v>6.1032299999999998E-6</v>
      </c>
      <c r="E26" s="1">
        <v>0.53233799999999998</v>
      </c>
      <c r="F26" s="1">
        <f t="shared" si="4"/>
        <v>-1.17924168768E-5</v>
      </c>
      <c r="G26" s="1">
        <v>-1.9321600000000001</v>
      </c>
      <c r="H26" s="1">
        <v>-1.52724E-4</v>
      </c>
      <c r="I26" s="1">
        <f t="shared" si="5"/>
        <v>1.52724E-4</v>
      </c>
      <c r="J26" s="1">
        <v>0.52758899999999997</v>
      </c>
      <c r="K26" s="1">
        <f t="shared" si="6"/>
        <v>-2.9508720384000003E-4</v>
      </c>
      <c r="L26" s="1">
        <v>-1.9321600000000001</v>
      </c>
      <c r="M26" s="1">
        <v>-5.43401E-4</v>
      </c>
      <c r="N26" s="1">
        <f t="shared" si="7"/>
        <v>5.43401E-4</v>
      </c>
      <c r="O26" s="1">
        <v>0.52779600000000004</v>
      </c>
      <c r="P26" s="1">
        <f t="shared" si="8"/>
        <v>-1.0499376761600001E-3</v>
      </c>
      <c r="Q26" s="1">
        <v>-1.9321600000000001</v>
      </c>
      <c r="R26" s="1">
        <v>-2.38361E-3</v>
      </c>
      <c r="S26" s="1">
        <f t="shared" si="9"/>
        <v>2.38361E-3</v>
      </c>
      <c r="T26" s="1">
        <v>0.52535100000000001</v>
      </c>
      <c r="U26" s="1">
        <f t="shared" si="10"/>
        <v>-4.6055158976000005E-3</v>
      </c>
    </row>
    <row r="27" spans="1:21" x14ac:dyDescent="0.25">
      <c r="B27" s="1">
        <v>-1.9095500000000001</v>
      </c>
      <c r="C27" s="1">
        <v>-6.1105299999999998E-6</v>
      </c>
      <c r="D27" s="1">
        <f t="shared" si="3"/>
        <v>6.1105299999999998E-6</v>
      </c>
      <c r="E27" s="1">
        <v>0.71433500000000005</v>
      </c>
      <c r="F27" s="1">
        <f t="shared" si="4"/>
        <v>-1.16683625615E-5</v>
      </c>
      <c r="G27" s="1">
        <v>-1.9095500000000001</v>
      </c>
      <c r="H27" s="1">
        <v>-1.52695E-4</v>
      </c>
      <c r="I27" s="1">
        <f t="shared" si="5"/>
        <v>1.52695E-4</v>
      </c>
      <c r="J27" s="1">
        <v>0.70987199999999995</v>
      </c>
      <c r="K27" s="1">
        <f t="shared" si="6"/>
        <v>-2.9157873725E-4</v>
      </c>
      <c r="L27" s="1">
        <v>-1.9095500000000001</v>
      </c>
      <c r="M27" s="1">
        <v>-5.4278300000000002E-4</v>
      </c>
      <c r="N27" s="1">
        <f t="shared" si="7"/>
        <v>5.4278300000000002E-4</v>
      </c>
      <c r="O27" s="1">
        <v>0.71016599999999996</v>
      </c>
      <c r="P27" s="1">
        <f t="shared" si="8"/>
        <v>-1.0364712776500002E-3</v>
      </c>
      <c r="Q27" s="1">
        <v>-1.9095500000000001</v>
      </c>
      <c r="R27" s="1">
        <v>-2.3822700000000001E-3</v>
      </c>
      <c r="S27" s="1">
        <f t="shared" si="9"/>
        <v>2.3822700000000001E-3</v>
      </c>
      <c r="T27" s="1">
        <v>0.70781899999999998</v>
      </c>
      <c r="U27" s="1">
        <f t="shared" si="10"/>
        <v>-4.5490636785000009E-3</v>
      </c>
    </row>
    <row r="28" spans="1:21" x14ac:dyDescent="0.25">
      <c r="B28" s="1">
        <v>-1.88693</v>
      </c>
      <c r="C28" s="1">
        <v>-6.11465E-6</v>
      </c>
      <c r="D28" s="1">
        <f t="shared" si="3"/>
        <v>6.11465E-6</v>
      </c>
      <c r="E28" s="1">
        <v>0.88347100000000001</v>
      </c>
      <c r="F28" s="1">
        <f t="shared" si="4"/>
        <v>-1.15379165245E-5</v>
      </c>
      <c r="G28" s="1">
        <v>-1.88693</v>
      </c>
      <c r="H28" s="1">
        <v>-1.5254799999999999E-4</v>
      </c>
      <c r="I28" s="1">
        <f t="shared" si="5"/>
        <v>1.5254799999999999E-4</v>
      </c>
      <c r="J28" s="1">
        <v>0.87947600000000004</v>
      </c>
      <c r="K28" s="1">
        <f t="shared" si="6"/>
        <v>-2.8784739763999996E-4</v>
      </c>
      <c r="L28" s="1">
        <v>-1.88693</v>
      </c>
      <c r="M28" s="1">
        <v>-5.4255199999999996E-4</v>
      </c>
      <c r="N28" s="1">
        <f t="shared" si="7"/>
        <v>5.4255199999999996E-4</v>
      </c>
      <c r="O28" s="1">
        <v>0.88088599999999995</v>
      </c>
      <c r="P28" s="1">
        <f t="shared" si="8"/>
        <v>-1.02375764536E-3</v>
      </c>
      <c r="Q28" s="1">
        <v>-1.88693</v>
      </c>
      <c r="R28" s="1">
        <v>-2.3800700000000002E-3</v>
      </c>
      <c r="S28" s="1">
        <f t="shared" si="9"/>
        <v>2.3800700000000002E-3</v>
      </c>
      <c r="T28" s="1">
        <v>0.87689899999999998</v>
      </c>
      <c r="U28" s="1">
        <f t="shared" si="10"/>
        <v>-4.4910254851000002E-3</v>
      </c>
    </row>
    <row r="29" spans="1:21" x14ac:dyDescent="0.25">
      <c r="B29" s="1">
        <v>-1.86432</v>
      </c>
      <c r="C29" s="1">
        <v>-6.1143699999999999E-6</v>
      </c>
      <c r="D29" s="1">
        <f t="shared" si="3"/>
        <v>6.1143699999999999E-6</v>
      </c>
      <c r="E29" s="1">
        <v>1.0528500000000001</v>
      </c>
      <c r="F29" s="1">
        <f t="shared" si="4"/>
        <v>-1.13991422784E-5</v>
      </c>
      <c r="G29" s="1">
        <v>-1.86432</v>
      </c>
      <c r="H29" s="1">
        <v>-1.5246300000000001E-4</v>
      </c>
      <c r="I29" s="1">
        <f t="shared" si="5"/>
        <v>1.5246300000000001E-4</v>
      </c>
      <c r="J29" s="1">
        <v>1.0485599999999999</v>
      </c>
      <c r="K29" s="1">
        <f t="shared" si="6"/>
        <v>-2.8423982016000001E-4</v>
      </c>
      <c r="L29" s="1">
        <v>-1.86432</v>
      </c>
      <c r="M29" s="1">
        <v>-5.4243E-4</v>
      </c>
      <c r="N29" s="1">
        <f t="shared" si="7"/>
        <v>5.4243E-4</v>
      </c>
      <c r="O29" s="1">
        <v>1.05</v>
      </c>
      <c r="P29" s="1">
        <f t="shared" si="8"/>
        <v>-1.0112630976E-3</v>
      </c>
      <c r="Q29" s="1">
        <v>-1.86432</v>
      </c>
      <c r="R29" s="1">
        <v>-2.3787999999999999E-3</v>
      </c>
      <c r="S29" s="1">
        <f t="shared" si="9"/>
        <v>2.3787999999999999E-3</v>
      </c>
      <c r="T29" s="1">
        <v>1.0460100000000001</v>
      </c>
      <c r="U29" s="1">
        <f t="shared" si="10"/>
        <v>-4.4348444159999995E-3</v>
      </c>
    </row>
    <row r="30" spans="1:21" x14ac:dyDescent="0.25">
      <c r="B30" s="1">
        <v>-1.84171</v>
      </c>
      <c r="C30" s="1">
        <v>-6.1134499999999999E-6</v>
      </c>
      <c r="D30" s="1">
        <f t="shared" si="3"/>
        <v>6.1134499999999999E-6</v>
      </c>
      <c r="E30" s="1">
        <v>1.2350300000000001</v>
      </c>
      <c r="F30" s="1">
        <f t="shared" si="4"/>
        <v>-1.1259201999499999E-5</v>
      </c>
      <c r="G30" s="1">
        <v>-1.84171</v>
      </c>
      <c r="H30" s="1">
        <v>-1.5256300000000001E-4</v>
      </c>
      <c r="I30" s="1">
        <f t="shared" si="5"/>
        <v>1.5256300000000001E-4</v>
      </c>
      <c r="J30" s="1">
        <v>1.2306999999999999</v>
      </c>
      <c r="K30" s="1">
        <f t="shared" si="6"/>
        <v>-2.8097680272999999E-4</v>
      </c>
      <c r="L30" s="1">
        <v>-1.84171</v>
      </c>
      <c r="M30" s="1">
        <v>-5.4218799999999998E-4</v>
      </c>
      <c r="N30" s="1">
        <f t="shared" si="7"/>
        <v>5.4218799999999998E-4</v>
      </c>
      <c r="O30" s="1">
        <v>1.23102</v>
      </c>
      <c r="P30" s="1">
        <f t="shared" si="8"/>
        <v>-9.9855306148000002E-4</v>
      </c>
      <c r="Q30" s="1">
        <v>-1.84171</v>
      </c>
      <c r="R30" s="1">
        <v>-2.3777400000000001E-3</v>
      </c>
      <c r="S30" s="1">
        <f t="shared" si="9"/>
        <v>2.3777400000000001E-3</v>
      </c>
      <c r="T30" s="1">
        <v>1.2285999999999999</v>
      </c>
      <c r="U30" s="1">
        <f t="shared" si="10"/>
        <v>-4.3791075354000005E-3</v>
      </c>
    </row>
    <row r="31" spans="1:21" x14ac:dyDescent="0.25">
      <c r="B31" s="1">
        <v>-1.8190999999999999</v>
      </c>
      <c r="C31" s="1">
        <v>-6.1138900000000002E-6</v>
      </c>
      <c r="D31" s="1">
        <f t="shared" si="3"/>
        <v>6.1138900000000002E-6</v>
      </c>
      <c r="E31" s="1">
        <v>1.4041399999999999</v>
      </c>
      <c r="F31" s="1">
        <f t="shared" si="4"/>
        <v>-1.1121777299000001E-5</v>
      </c>
      <c r="G31" s="1">
        <v>-1.8190999999999999</v>
      </c>
      <c r="H31" s="1">
        <v>-1.52662E-4</v>
      </c>
      <c r="I31" s="1">
        <f t="shared" si="5"/>
        <v>1.52662E-4</v>
      </c>
      <c r="J31" s="1">
        <v>1.3997999999999999</v>
      </c>
      <c r="K31" s="1">
        <f t="shared" si="6"/>
        <v>-2.777074442E-4</v>
      </c>
      <c r="L31" s="1">
        <v>-1.8190999999999999</v>
      </c>
      <c r="M31" s="1">
        <v>-5.41859E-4</v>
      </c>
      <c r="N31" s="1">
        <f t="shared" si="7"/>
        <v>5.41859E-4</v>
      </c>
      <c r="O31" s="1">
        <v>1.4001399999999999</v>
      </c>
      <c r="P31" s="1">
        <f t="shared" si="8"/>
        <v>-9.8569570689999988E-4</v>
      </c>
      <c r="Q31" s="1">
        <v>-1.8190999999999999</v>
      </c>
      <c r="R31" s="1">
        <v>-2.3774500000000001E-3</v>
      </c>
      <c r="S31" s="1">
        <f t="shared" si="9"/>
        <v>2.3774500000000001E-3</v>
      </c>
      <c r="T31" s="1">
        <v>1.39768</v>
      </c>
      <c r="U31" s="1">
        <f t="shared" si="10"/>
        <v>-4.3248192949999998E-3</v>
      </c>
    </row>
    <row r="32" spans="1:21" x14ac:dyDescent="0.25">
      <c r="B32" s="1">
        <v>-1.7964800000000001</v>
      </c>
      <c r="C32" s="1">
        <v>-6.1157499999999998E-6</v>
      </c>
      <c r="D32" s="1">
        <f t="shared" si="3"/>
        <v>6.1157499999999998E-6</v>
      </c>
      <c r="E32" s="1">
        <v>1.5739399999999999</v>
      </c>
      <c r="F32" s="1">
        <f t="shared" si="4"/>
        <v>-1.098682256E-5</v>
      </c>
      <c r="G32" s="1">
        <v>-1.7964800000000001</v>
      </c>
      <c r="H32" s="1">
        <v>-1.5257500000000001E-4</v>
      </c>
      <c r="I32" s="1">
        <f t="shared" si="5"/>
        <v>1.5257500000000001E-4</v>
      </c>
      <c r="J32" s="1">
        <v>1.5689200000000001</v>
      </c>
      <c r="K32" s="1">
        <f t="shared" si="6"/>
        <v>-2.74097936E-4</v>
      </c>
      <c r="L32" s="1">
        <v>-1.7964800000000001</v>
      </c>
      <c r="M32" s="1">
        <v>-5.4173700000000003E-4</v>
      </c>
      <c r="N32" s="1">
        <f t="shared" si="7"/>
        <v>5.4173700000000003E-4</v>
      </c>
      <c r="O32" s="1">
        <v>1.5692200000000001</v>
      </c>
      <c r="P32" s="1">
        <f t="shared" si="8"/>
        <v>-9.732196857600001E-4</v>
      </c>
      <c r="Q32" s="1">
        <v>-1.7964800000000001</v>
      </c>
      <c r="R32" s="1">
        <v>-2.3778699999999998E-3</v>
      </c>
      <c r="S32" s="1">
        <f t="shared" si="9"/>
        <v>2.3778699999999998E-3</v>
      </c>
      <c r="T32" s="1">
        <v>1.56677</v>
      </c>
      <c r="U32" s="1">
        <f t="shared" si="10"/>
        <v>-4.2717958975999996E-3</v>
      </c>
    </row>
    <row r="33" spans="2:21" x14ac:dyDescent="0.25">
      <c r="B33" s="1">
        <v>-1.7738700000000001</v>
      </c>
      <c r="C33" s="1">
        <v>-6.1150099999999998E-6</v>
      </c>
      <c r="D33" s="1">
        <f t="shared" si="3"/>
        <v>6.1150099999999998E-6</v>
      </c>
      <c r="E33" s="1">
        <v>1.7557199999999999</v>
      </c>
      <c r="F33" s="1">
        <f t="shared" si="4"/>
        <v>-1.08472327887E-5</v>
      </c>
      <c r="G33" s="1">
        <v>-1.7738700000000001</v>
      </c>
      <c r="H33" s="1">
        <v>-1.52242E-4</v>
      </c>
      <c r="I33" s="1">
        <f t="shared" si="5"/>
        <v>1.52242E-4</v>
      </c>
      <c r="J33" s="1">
        <v>1.7525200000000001</v>
      </c>
      <c r="K33" s="1">
        <f t="shared" si="6"/>
        <v>-2.7005751653999999E-4</v>
      </c>
      <c r="L33" s="1">
        <v>-1.7738700000000001</v>
      </c>
      <c r="M33" s="1">
        <v>-5.4142800000000005E-4</v>
      </c>
      <c r="N33" s="1">
        <f t="shared" si="7"/>
        <v>5.4142800000000005E-4</v>
      </c>
      <c r="O33" s="1">
        <v>1.7524599999999999</v>
      </c>
      <c r="P33" s="1">
        <f t="shared" si="8"/>
        <v>-9.604228863600001E-4</v>
      </c>
      <c r="Q33" s="1">
        <v>-1.7738700000000001</v>
      </c>
      <c r="R33" s="1">
        <v>-2.3756900000000002E-3</v>
      </c>
      <c r="S33" s="1">
        <f t="shared" si="9"/>
        <v>2.3756900000000002E-3</v>
      </c>
      <c r="T33" s="1">
        <v>1.7501899999999999</v>
      </c>
      <c r="U33" s="1">
        <f t="shared" si="10"/>
        <v>-4.2141652203000002E-3</v>
      </c>
    </row>
    <row r="34" spans="2:21" x14ac:dyDescent="0.25">
      <c r="B34" s="1">
        <v>-1.75126</v>
      </c>
      <c r="C34" s="1">
        <v>-6.1112699999999999E-6</v>
      </c>
      <c r="D34" s="1">
        <f t="shared" si="3"/>
        <v>6.1112699999999999E-6</v>
      </c>
      <c r="E34" s="1">
        <v>1.9248400000000001</v>
      </c>
      <c r="F34" s="1">
        <f t="shared" si="4"/>
        <v>-1.0702422700200001E-5</v>
      </c>
      <c r="G34" s="1">
        <v>-1.75126</v>
      </c>
      <c r="H34" s="1">
        <v>-1.5203100000000001E-4</v>
      </c>
      <c r="I34" s="1">
        <f t="shared" si="5"/>
        <v>1.5203100000000001E-4</v>
      </c>
      <c r="J34" s="1">
        <v>1.92164</v>
      </c>
      <c r="K34" s="1">
        <f t="shared" si="6"/>
        <v>-2.6624580906000001E-4</v>
      </c>
      <c r="L34" s="1">
        <v>-1.75126</v>
      </c>
      <c r="M34" s="1">
        <v>-5.4129899999999997E-4</v>
      </c>
      <c r="N34" s="1">
        <f t="shared" si="7"/>
        <v>5.4129899999999997E-4</v>
      </c>
      <c r="O34" s="1">
        <v>1.9215599999999999</v>
      </c>
      <c r="P34" s="1">
        <f t="shared" si="8"/>
        <v>-9.4795528674000002E-4</v>
      </c>
      <c r="Q34" s="1">
        <v>-1.75126</v>
      </c>
      <c r="R34" s="1">
        <v>-2.3727900000000001E-3</v>
      </c>
      <c r="S34" s="1">
        <f t="shared" si="9"/>
        <v>2.3727900000000001E-3</v>
      </c>
      <c r="T34" s="1">
        <v>1.9193100000000001</v>
      </c>
      <c r="U34" s="1">
        <f t="shared" si="10"/>
        <v>-4.1553722154E-3</v>
      </c>
    </row>
    <row r="35" spans="2:21" x14ac:dyDescent="0.25">
      <c r="B35" s="1">
        <v>-1.72864</v>
      </c>
      <c r="C35" s="1">
        <v>-6.1115599999999998E-6</v>
      </c>
      <c r="D35" s="1">
        <f t="shared" si="3"/>
        <v>6.1115599999999998E-6</v>
      </c>
      <c r="E35" s="1">
        <v>2.09395</v>
      </c>
      <c r="F35" s="1">
        <f t="shared" si="4"/>
        <v>-1.0564687078399999E-5</v>
      </c>
      <c r="G35" s="1">
        <v>-1.72864</v>
      </c>
      <c r="H35" s="1">
        <v>-1.51994E-4</v>
      </c>
      <c r="I35" s="1">
        <f t="shared" si="5"/>
        <v>1.51994E-4</v>
      </c>
      <c r="J35" s="1">
        <v>2.0907800000000001</v>
      </c>
      <c r="K35" s="1">
        <f t="shared" si="6"/>
        <v>-2.6274290816E-4</v>
      </c>
      <c r="L35" s="1">
        <v>-1.72864</v>
      </c>
      <c r="M35" s="1">
        <v>-5.4114799999999998E-4</v>
      </c>
      <c r="N35" s="1">
        <f t="shared" si="7"/>
        <v>5.4114799999999998E-4</v>
      </c>
      <c r="O35" s="1">
        <v>2.0906699999999998</v>
      </c>
      <c r="P35" s="1">
        <f t="shared" si="8"/>
        <v>-9.3545007871999992E-4</v>
      </c>
      <c r="Q35" s="1">
        <v>-1.72864</v>
      </c>
      <c r="R35" s="1">
        <v>-2.3720999999999998E-3</v>
      </c>
      <c r="S35" s="1">
        <f t="shared" si="9"/>
        <v>2.3720999999999998E-3</v>
      </c>
      <c r="T35" s="1">
        <v>2.0884100000000001</v>
      </c>
      <c r="U35" s="1">
        <f t="shared" si="10"/>
        <v>-4.100506944E-3</v>
      </c>
    </row>
    <row r="36" spans="2:21" x14ac:dyDescent="0.25">
      <c r="B36" s="1">
        <v>-1.7060299999999999</v>
      </c>
      <c r="C36" s="1">
        <v>-6.1121399999999997E-6</v>
      </c>
      <c r="D36" s="1">
        <f t="shared" si="3"/>
        <v>6.1121399999999997E-6</v>
      </c>
      <c r="E36" s="1">
        <v>2.27644</v>
      </c>
      <c r="F36" s="1">
        <f t="shared" si="4"/>
        <v>-1.0427494204199999E-5</v>
      </c>
      <c r="G36" s="1">
        <v>-1.7060299999999999</v>
      </c>
      <c r="H36" s="1">
        <v>-1.5205000000000001E-4</v>
      </c>
      <c r="I36" s="1">
        <f t="shared" si="5"/>
        <v>1.5205000000000001E-4</v>
      </c>
      <c r="J36" s="1">
        <v>2.27319</v>
      </c>
      <c r="K36" s="1">
        <f t="shared" si="6"/>
        <v>-2.5940186150000001E-4</v>
      </c>
      <c r="L36" s="1">
        <v>-1.7060299999999999</v>
      </c>
      <c r="M36" s="1">
        <v>-5.4099699999999998E-4</v>
      </c>
      <c r="N36" s="1">
        <f t="shared" si="7"/>
        <v>5.4099699999999998E-4</v>
      </c>
      <c r="O36" s="1">
        <v>2.2723200000000001</v>
      </c>
      <c r="P36" s="1">
        <f t="shared" si="8"/>
        <v>-9.229571119099999E-4</v>
      </c>
      <c r="Q36" s="1">
        <v>-1.7060299999999999</v>
      </c>
      <c r="R36" s="1">
        <v>-2.3721100000000002E-3</v>
      </c>
      <c r="S36" s="1">
        <f t="shared" si="9"/>
        <v>2.3721100000000002E-3</v>
      </c>
      <c r="T36" s="1">
        <v>2.2710400000000002</v>
      </c>
      <c r="U36" s="1">
        <f t="shared" si="10"/>
        <v>-4.0468908233000003E-3</v>
      </c>
    </row>
    <row r="37" spans="2:21" x14ac:dyDescent="0.25">
      <c r="B37" s="1">
        <v>-1.6834199999999999</v>
      </c>
      <c r="C37" s="1">
        <v>-6.1109500000000003E-6</v>
      </c>
      <c r="D37" s="1">
        <f t="shared" si="3"/>
        <v>6.1109500000000003E-6</v>
      </c>
      <c r="E37" s="1">
        <v>2.4460600000000001</v>
      </c>
      <c r="F37" s="1">
        <f t="shared" si="4"/>
        <v>-1.0287295449E-5</v>
      </c>
      <c r="G37" s="1">
        <v>-1.6834199999999999</v>
      </c>
      <c r="H37" s="1">
        <v>-1.5211399999999999E-4</v>
      </c>
      <c r="I37" s="1">
        <f t="shared" si="5"/>
        <v>1.5211399999999999E-4</v>
      </c>
      <c r="J37" s="1">
        <v>2.4422999999999999</v>
      </c>
      <c r="K37" s="1">
        <f t="shared" si="6"/>
        <v>-2.5607174987999997E-4</v>
      </c>
      <c r="L37" s="1">
        <v>-1.6834199999999999</v>
      </c>
      <c r="M37" s="1">
        <v>-5.4102399999999998E-4</v>
      </c>
      <c r="N37" s="1">
        <f t="shared" si="7"/>
        <v>5.4102399999999998E-4</v>
      </c>
      <c r="O37" s="1">
        <v>2.4414099999999999</v>
      </c>
      <c r="P37" s="1">
        <f t="shared" si="8"/>
        <v>-9.1077062207999991E-4</v>
      </c>
      <c r="Q37" s="1">
        <v>-1.6834199999999999</v>
      </c>
      <c r="R37" s="1">
        <v>-2.3728199999999999E-3</v>
      </c>
      <c r="S37" s="1">
        <f t="shared" si="9"/>
        <v>2.3728199999999999E-3</v>
      </c>
      <c r="T37" s="1">
        <v>2.44014</v>
      </c>
      <c r="U37" s="1">
        <f t="shared" si="10"/>
        <v>-3.9944526443999994E-3</v>
      </c>
    </row>
    <row r="38" spans="2:21" x14ac:dyDescent="0.25">
      <c r="B38" s="1">
        <v>-1.6608000000000001</v>
      </c>
      <c r="C38" s="1">
        <v>-6.1094100000000002E-6</v>
      </c>
      <c r="D38" s="1">
        <f t="shared" si="3"/>
        <v>6.1094100000000002E-6</v>
      </c>
      <c r="E38" s="1">
        <v>2.6151399999999998</v>
      </c>
      <c r="F38" s="1">
        <f t="shared" si="4"/>
        <v>-1.0146508128000001E-5</v>
      </c>
      <c r="G38" s="1">
        <v>-1.6608000000000001</v>
      </c>
      <c r="H38" s="1">
        <v>-1.5205199999999999E-4</v>
      </c>
      <c r="I38" s="1">
        <f t="shared" si="5"/>
        <v>1.5205199999999999E-4</v>
      </c>
      <c r="J38" s="1">
        <v>2.61144</v>
      </c>
      <c r="K38" s="1">
        <f t="shared" si="6"/>
        <v>-2.5252796159999999E-4</v>
      </c>
      <c r="L38" s="1">
        <v>-1.6608000000000001</v>
      </c>
      <c r="M38" s="1">
        <v>-5.4104399999999997E-4</v>
      </c>
      <c r="N38" s="1">
        <f t="shared" si="7"/>
        <v>5.4104399999999997E-4</v>
      </c>
      <c r="O38" s="1">
        <v>2.6105</v>
      </c>
      <c r="P38" s="1">
        <f t="shared" si="8"/>
        <v>-8.9856587519999997E-4</v>
      </c>
      <c r="Q38" s="1">
        <v>-1.6608000000000001</v>
      </c>
      <c r="R38" s="1">
        <v>-2.3737200000000002E-3</v>
      </c>
      <c r="S38" s="1">
        <f t="shared" si="9"/>
        <v>2.3737200000000002E-3</v>
      </c>
      <c r="T38" s="1">
        <v>2.6092399999999998</v>
      </c>
      <c r="U38" s="1">
        <f t="shared" si="10"/>
        <v>-3.9422741760000001E-3</v>
      </c>
    </row>
    <row r="39" spans="2:21" x14ac:dyDescent="0.25">
      <c r="B39" s="1">
        <v>-1.63819</v>
      </c>
      <c r="C39" s="1">
        <v>-6.1089199999999998E-6</v>
      </c>
      <c r="D39" s="1">
        <f t="shared" si="3"/>
        <v>6.1089199999999998E-6</v>
      </c>
      <c r="E39" s="1">
        <v>2.7972199999999998</v>
      </c>
      <c r="F39" s="1">
        <f t="shared" si="4"/>
        <v>-1.00075716548E-5</v>
      </c>
      <c r="G39" s="1">
        <v>-1.63819</v>
      </c>
      <c r="H39" s="1">
        <v>-1.5198499999999999E-4</v>
      </c>
      <c r="I39" s="1">
        <f t="shared" si="5"/>
        <v>1.5198499999999999E-4</v>
      </c>
      <c r="J39" s="1">
        <v>2.7938499999999999</v>
      </c>
      <c r="K39" s="1">
        <f t="shared" si="6"/>
        <v>-2.4898030714999998E-4</v>
      </c>
      <c r="L39" s="1">
        <v>-1.63819</v>
      </c>
      <c r="M39" s="1">
        <v>-5.4102200000000005E-4</v>
      </c>
      <c r="N39" s="1">
        <f t="shared" si="7"/>
        <v>5.4102200000000005E-4</v>
      </c>
      <c r="O39" s="1">
        <v>2.7930700000000002</v>
      </c>
      <c r="P39" s="1">
        <f t="shared" si="8"/>
        <v>-8.8629683018000012E-4</v>
      </c>
      <c r="Q39" s="1">
        <v>-1.63819</v>
      </c>
      <c r="R39" s="1">
        <v>-2.3734400000000001E-3</v>
      </c>
      <c r="S39" s="1">
        <f t="shared" si="9"/>
        <v>2.3734400000000001E-3</v>
      </c>
      <c r="T39" s="1">
        <v>2.7917299999999998</v>
      </c>
      <c r="U39" s="1">
        <f t="shared" si="10"/>
        <v>-3.8881456736000004E-3</v>
      </c>
    </row>
    <row r="40" spans="2:21" x14ac:dyDescent="0.25">
      <c r="B40" s="1">
        <v>-1.61558</v>
      </c>
      <c r="C40" s="1">
        <v>-6.1088200000000004E-6</v>
      </c>
      <c r="D40" s="1">
        <f t="shared" si="3"/>
        <v>6.1088200000000004E-6</v>
      </c>
      <c r="E40" s="1">
        <v>2.9662999999999999</v>
      </c>
      <c r="F40" s="1">
        <f t="shared" si="4"/>
        <v>-9.8692874156000003E-6</v>
      </c>
      <c r="G40" s="1">
        <v>-1.61558</v>
      </c>
      <c r="H40" s="1">
        <v>-1.5212099999999999E-4</v>
      </c>
      <c r="I40" s="1">
        <f t="shared" si="5"/>
        <v>1.5212099999999999E-4</v>
      </c>
      <c r="J40" s="1">
        <v>2.9629300000000001</v>
      </c>
      <c r="K40" s="1">
        <f t="shared" si="6"/>
        <v>-2.4576364518E-4</v>
      </c>
      <c r="L40" s="1">
        <v>-1.61558</v>
      </c>
      <c r="M40" s="1">
        <v>-5.4116899999999998E-4</v>
      </c>
      <c r="N40" s="1">
        <f t="shared" si="7"/>
        <v>5.4116899999999998E-4</v>
      </c>
      <c r="O40" s="1">
        <v>2.9621599999999999</v>
      </c>
      <c r="P40" s="1">
        <f t="shared" si="8"/>
        <v>-8.7430181302000003E-4</v>
      </c>
      <c r="Q40" s="1">
        <v>-1.61558</v>
      </c>
      <c r="R40" s="1">
        <v>-2.3734400000000001E-3</v>
      </c>
      <c r="S40" s="1">
        <f t="shared" si="9"/>
        <v>2.3734400000000001E-3</v>
      </c>
      <c r="T40" s="1">
        <v>2.9609299999999998</v>
      </c>
      <c r="U40" s="1">
        <f t="shared" si="10"/>
        <v>-3.8344821952E-3</v>
      </c>
    </row>
    <row r="41" spans="2:21" x14ac:dyDescent="0.25">
      <c r="B41" s="1">
        <v>-1.5929599999999999</v>
      </c>
      <c r="C41" s="1">
        <v>-6.1055000000000002E-6</v>
      </c>
      <c r="D41" s="1">
        <f t="shared" si="3"/>
        <v>6.1055000000000002E-6</v>
      </c>
      <c r="E41" s="1">
        <v>3.1357699999999999</v>
      </c>
      <c r="F41" s="1">
        <f t="shared" si="4"/>
        <v>-9.7258172799999993E-6</v>
      </c>
      <c r="G41" s="1">
        <v>-1.5929599999999999</v>
      </c>
      <c r="H41" s="1">
        <v>-1.52285E-4</v>
      </c>
      <c r="I41" s="1">
        <f t="shared" si="5"/>
        <v>1.52285E-4</v>
      </c>
      <c r="J41" s="1">
        <v>3.1320899999999998</v>
      </c>
      <c r="K41" s="1">
        <f t="shared" si="6"/>
        <v>-2.4258391359999998E-4</v>
      </c>
      <c r="L41" s="1">
        <v>-1.5929599999999999</v>
      </c>
      <c r="M41" s="1">
        <v>-5.4122600000000001E-4</v>
      </c>
      <c r="N41" s="1">
        <f t="shared" si="7"/>
        <v>5.4122600000000001E-4</v>
      </c>
      <c r="O41" s="1">
        <v>3.1312799999999998</v>
      </c>
      <c r="P41" s="1">
        <f t="shared" si="8"/>
        <v>-8.6215136895999994E-4</v>
      </c>
      <c r="Q41" s="1">
        <v>-1.5929599999999999</v>
      </c>
      <c r="R41" s="1">
        <v>-2.37338E-3</v>
      </c>
      <c r="S41" s="1">
        <f t="shared" si="9"/>
        <v>2.37338E-3</v>
      </c>
      <c r="T41" s="1">
        <v>3.13009</v>
      </c>
      <c r="U41" s="1">
        <f t="shared" si="10"/>
        <v>-3.7806994047999997E-3</v>
      </c>
    </row>
    <row r="42" spans="2:21" x14ac:dyDescent="0.25">
      <c r="B42" s="1">
        <v>-1.5703499999999999</v>
      </c>
      <c r="C42" s="1">
        <v>-6.10178E-6</v>
      </c>
      <c r="D42" s="1">
        <f t="shared" si="3"/>
        <v>6.10178E-6</v>
      </c>
      <c r="E42" s="1">
        <v>3.3179699999999999</v>
      </c>
      <c r="F42" s="1">
        <f t="shared" si="4"/>
        <v>-9.5819302229999997E-6</v>
      </c>
      <c r="G42" s="1">
        <v>-1.5703499999999999</v>
      </c>
      <c r="H42" s="1">
        <v>-1.5233E-4</v>
      </c>
      <c r="I42" s="1">
        <f t="shared" si="5"/>
        <v>1.5233E-4</v>
      </c>
      <c r="J42" s="1">
        <v>3.31481</v>
      </c>
      <c r="K42" s="1">
        <f t="shared" si="6"/>
        <v>-2.3921141549999999E-4</v>
      </c>
      <c r="L42" s="1">
        <v>-1.5703499999999999</v>
      </c>
      <c r="M42" s="1">
        <v>-5.4202899999999997E-4</v>
      </c>
      <c r="N42" s="1">
        <f t="shared" si="7"/>
        <v>5.4202899999999997E-4</v>
      </c>
      <c r="O42" s="1">
        <v>3.3138299999999998</v>
      </c>
      <c r="P42" s="1">
        <f t="shared" si="8"/>
        <v>-8.5117524014999995E-4</v>
      </c>
      <c r="Q42" s="1">
        <v>-1.5703499999999999</v>
      </c>
      <c r="R42" s="1">
        <v>-2.3712400000000002E-3</v>
      </c>
      <c r="S42" s="1">
        <f t="shared" si="9"/>
        <v>2.3712400000000002E-3</v>
      </c>
      <c r="T42" s="1">
        <v>3.3123999999999998</v>
      </c>
      <c r="U42" s="1">
        <f t="shared" si="10"/>
        <v>-3.7236767340000001E-3</v>
      </c>
    </row>
    <row r="43" spans="2:21" x14ac:dyDescent="0.25">
      <c r="B43" s="1">
        <v>-1.5477399999999999</v>
      </c>
      <c r="C43" s="1">
        <v>-6.0957099999999998E-6</v>
      </c>
      <c r="D43" s="1">
        <f t="shared" si="3"/>
        <v>6.0957099999999998E-6</v>
      </c>
      <c r="E43" s="1">
        <v>3.48706</v>
      </c>
      <c r="F43" s="1">
        <f t="shared" si="4"/>
        <v>-9.4345741953999994E-6</v>
      </c>
      <c r="G43" s="1">
        <v>-1.5477399999999999</v>
      </c>
      <c r="H43" s="1">
        <v>-1.5228600000000001E-4</v>
      </c>
      <c r="I43" s="1">
        <f t="shared" si="5"/>
        <v>1.5228600000000001E-4</v>
      </c>
      <c r="J43" s="1">
        <v>3.48461</v>
      </c>
      <c r="K43" s="1">
        <f t="shared" si="6"/>
        <v>-2.3569913363999999E-4</v>
      </c>
      <c r="L43" s="1">
        <v>-1.5477399999999999</v>
      </c>
      <c r="M43" s="1">
        <v>-5.4166499999999999E-4</v>
      </c>
      <c r="N43" s="1">
        <f t="shared" si="7"/>
        <v>5.4166499999999999E-4</v>
      </c>
      <c r="O43" s="1">
        <v>3.4829400000000001</v>
      </c>
      <c r="P43" s="1">
        <f t="shared" si="8"/>
        <v>-8.3835658709999997E-4</v>
      </c>
      <c r="Q43" s="1">
        <v>-1.5477399999999999</v>
      </c>
      <c r="R43" s="1">
        <v>-2.3716100000000001E-3</v>
      </c>
      <c r="S43" s="1">
        <f t="shared" si="9"/>
        <v>2.3716100000000001E-3</v>
      </c>
      <c r="T43" s="1">
        <v>3.4814799999999999</v>
      </c>
      <c r="U43" s="1">
        <f t="shared" si="10"/>
        <v>-3.6706356614000001E-3</v>
      </c>
    </row>
    <row r="44" spans="2:21" x14ac:dyDescent="0.25">
      <c r="B44" s="1">
        <v>-1.5251300000000001</v>
      </c>
      <c r="C44" s="1">
        <v>-6.0920999999999997E-6</v>
      </c>
      <c r="D44" s="1">
        <f t="shared" si="3"/>
        <v>6.0920999999999997E-6</v>
      </c>
      <c r="E44" s="1">
        <v>3.65618</v>
      </c>
      <c r="F44" s="1">
        <f t="shared" si="4"/>
        <v>-9.2912444729999999E-6</v>
      </c>
      <c r="G44" s="1">
        <v>-1.5251300000000001</v>
      </c>
      <c r="H44" s="1">
        <v>-1.52366E-4</v>
      </c>
      <c r="I44" s="1">
        <f t="shared" si="5"/>
        <v>1.52366E-4</v>
      </c>
      <c r="J44" s="1">
        <v>3.65408</v>
      </c>
      <c r="K44" s="1">
        <f t="shared" si="6"/>
        <v>-2.3237795758000002E-4</v>
      </c>
      <c r="L44" s="1">
        <v>-1.5251300000000001</v>
      </c>
      <c r="M44" s="1">
        <v>-5.41046E-4</v>
      </c>
      <c r="N44" s="1">
        <f t="shared" si="7"/>
        <v>5.41046E-4</v>
      </c>
      <c r="O44" s="1">
        <v>3.65211</v>
      </c>
      <c r="P44" s="1">
        <f t="shared" si="8"/>
        <v>-8.2516548598000005E-4</v>
      </c>
      <c r="Q44" s="1">
        <v>-1.5251300000000001</v>
      </c>
      <c r="R44" s="1">
        <v>-2.3721100000000002E-3</v>
      </c>
      <c r="S44" s="1">
        <f t="shared" si="9"/>
        <v>2.3721100000000002E-3</v>
      </c>
      <c r="T44" s="1">
        <v>3.6505700000000001</v>
      </c>
      <c r="U44" s="1">
        <f t="shared" si="10"/>
        <v>-3.6177761243000005E-3</v>
      </c>
    </row>
    <row r="45" spans="2:21" x14ac:dyDescent="0.25">
      <c r="B45" s="1">
        <v>-1.50251</v>
      </c>
      <c r="C45" s="1">
        <v>-6.0941699999999996E-6</v>
      </c>
      <c r="D45" s="1">
        <f t="shared" si="3"/>
        <v>6.0941699999999996E-6</v>
      </c>
      <c r="E45" s="1">
        <v>3.8387899999999999</v>
      </c>
      <c r="F45" s="1">
        <f t="shared" si="4"/>
        <v>-9.1565513666999996E-6</v>
      </c>
      <c r="G45" s="1">
        <v>-1.50251</v>
      </c>
      <c r="H45" s="1">
        <v>-1.5268399999999999E-4</v>
      </c>
      <c r="I45" s="1">
        <f t="shared" si="5"/>
        <v>1.5268399999999999E-4</v>
      </c>
      <c r="J45" s="1">
        <v>3.8357800000000002</v>
      </c>
      <c r="K45" s="1">
        <f t="shared" si="6"/>
        <v>-2.2940923683999998E-4</v>
      </c>
      <c r="L45" s="1">
        <v>-1.50251</v>
      </c>
      <c r="M45" s="1">
        <v>-5.4054299999999999E-4</v>
      </c>
      <c r="N45" s="1">
        <f t="shared" si="7"/>
        <v>5.4054299999999999E-4</v>
      </c>
      <c r="O45" s="1">
        <v>3.8345899999999999</v>
      </c>
      <c r="P45" s="1">
        <f t="shared" si="8"/>
        <v>-8.1217126293000002E-4</v>
      </c>
      <c r="Q45" s="1">
        <v>-1.50251</v>
      </c>
      <c r="R45" s="1">
        <v>-2.37053E-3</v>
      </c>
      <c r="S45" s="1">
        <f t="shared" si="9"/>
        <v>2.37053E-3</v>
      </c>
      <c r="T45" s="1">
        <v>3.8331200000000001</v>
      </c>
      <c r="U45" s="1">
        <f t="shared" si="10"/>
        <v>-3.5617450303000002E-3</v>
      </c>
    </row>
    <row r="46" spans="2:21" x14ac:dyDescent="0.25">
      <c r="B46" s="1">
        <v>-1.4799</v>
      </c>
      <c r="C46" s="1">
        <v>-6.1145700000000003E-6</v>
      </c>
      <c r="D46" s="1">
        <f t="shared" si="3"/>
        <v>6.1145700000000003E-6</v>
      </c>
      <c r="E46" s="1">
        <v>4.0078800000000001</v>
      </c>
      <c r="F46" s="1">
        <f t="shared" si="4"/>
        <v>-9.0489521429999998E-6</v>
      </c>
      <c r="G46" s="1">
        <v>-1.4799</v>
      </c>
      <c r="H46" s="1">
        <v>-1.5253599999999999E-4</v>
      </c>
      <c r="I46" s="1">
        <f t="shared" si="5"/>
        <v>1.5253599999999999E-4</v>
      </c>
      <c r="J46" s="1">
        <v>4.00488</v>
      </c>
      <c r="K46" s="1">
        <f t="shared" si="6"/>
        <v>-2.2573802639999998E-4</v>
      </c>
      <c r="L46" s="1">
        <v>-1.4799</v>
      </c>
      <c r="M46" s="1">
        <v>-5.4170399999999995E-4</v>
      </c>
      <c r="N46" s="1">
        <f t="shared" si="7"/>
        <v>5.4170399999999995E-4</v>
      </c>
      <c r="O46" s="1">
        <v>4.0036899999999997</v>
      </c>
      <c r="P46" s="1">
        <f t="shared" si="8"/>
        <v>-8.0166774959999996E-4</v>
      </c>
      <c r="Q46" s="1">
        <v>-1.4799</v>
      </c>
      <c r="R46" s="1">
        <v>-2.3688400000000001E-3</v>
      </c>
      <c r="S46" s="1">
        <f t="shared" si="9"/>
        <v>2.3688400000000001E-3</v>
      </c>
      <c r="T46" s="1">
        <v>4.0027299999999997</v>
      </c>
      <c r="U46" s="1">
        <f t="shared" si="10"/>
        <v>-3.5056463160000003E-3</v>
      </c>
    </row>
    <row r="47" spans="2:21" x14ac:dyDescent="0.25">
      <c r="B47" s="1">
        <v>-1.45729</v>
      </c>
      <c r="C47" s="1">
        <v>-6.13268E-6</v>
      </c>
      <c r="D47" s="1">
        <f t="shared" si="3"/>
        <v>6.13268E-6</v>
      </c>
      <c r="E47" s="1">
        <v>4.1769999999999996</v>
      </c>
      <c r="F47" s="1">
        <f t="shared" si="4"/>
        <v>-8.9370932372E-6</v>
      </c>
      <c r="G47" s="1">
        <v>-1.45729</v>
      </c>
      <c r="H47" s="1">
        <v>-1.5248E-4</v>
      </c>
      <c r="I47" s="1">
        <f t="shared" si="5"/>
        <v>1.5248E-4</v>
      </c>
      <c r="J47" s="1">
        <v>4.1739699999999997</v>
      </c>
      <c r="K47" s="1">
        <f t="shared" si="6"/>
        <v>-2.2220757920000001E-4</v>
      </c>
      <c r="L47" s="1">
        <v>-1.45729</v>
      </c>
      <c r="M47" s="1">
        <v>-5.4251600000000005E-4</v>
      </c>
      <c r="N47" s="1">
        <f t="shared" si="7"/>
        <v>5.4251600000000005E-4</v>
      </c>
      <c r="O47" s="1">
        <v>4.1737299999999999</v>
      </c>
      <c r="P47" s="1">
        <f t="shared" si="8"/>
        <v>-7.9060314164000004E-4</v>
      </c>
      <c r="Q47" s="1">
        <v>-1.45729</v>
      </c>
      <c r="R47" s="1">
        <v>-2.3673000000000001E-3</v>
      </c>
      <c r="S47" s="1">
        <f t="shared" si="9"/>
        <v>2.3673000000000001E-3</v>
      </c>
      <c r="T47" s="1">
        <v>4.1717899999999997</v>
      </c>
      <c r="U47" s="1">
        <f t="shared" si="10"/>
        <v>-3.449842617E-3</v>
      </c>
    </row>
    <row r="48" spans="2:21" x14ac:dyDescent="0.25">
      <c r="B48" s="1">
        <v>-1.4346699999999999</v>
      </c>
      <c r="C48" s="1">
        <v>-6.1358699999999996E-6</v>
      </c>
      <c r="D48" s="1">
        <f t="shared" si="3"/>
        <v>6.1358699999999996E-6</v>
      </c>
      <c r="E48" s="1">
        <v>4.35954</v>
      </c>
      <c r="F48" s="1">
        <f t="shared" si="4"/>
        <v>-8.8029486128999994E-6</v>
      </c>
      <c r="G48" s="1">
        <v>-1.4346699999999999</v>
      </c>
      <c r="H48" s="1">
        <v>-1.5245999999999999E-4</v>
      </c>
      <c r="I48" s="1">
        <f t="shared" si="5"/>
        <v>1.5245999999999999E-4</v>
      </c>
      <c r="J48" s="1">
        <v>4.3562099999999999</v>
      </c>
      <c r="K48" s="1">
        <f t="shared" si="6"/>
        <v>-2.1872978819999998E-4</v>
      </c>
      <c r="L48" s="1">
        <v>-1.4346699999999999</v>
      </c>
      <c r="M48" s="1">
        <v>-5.4133000000000002E-4</v>
      </c>
      <c r="N48" s="1">
        <f t="shared" si="7"/>
        <v>5.4133000000000002E-4</v>
      </c>
      <c r="O48" s="1">
        <v>4.3554599999999999</v>
      </c>
      <c r="P48" s="1">
        <f t="shared" si="8"/>
        <v>-7.7662991109999995E-4</v>
      </c>
      <c r="Q48" s="1">
        <v>-1.4346699999999999</v>
      </c>
      <c r="R48" s="1">
        <v>-2.36645E-3</v>
      </c>
      <c r="S48" s="1">
        <f t="shared" si="9"/>
        <v>2.36645E-3</v>
      </c>
      <c r="T48" s="1">
        <v>4.3540000000000001</v>
      </c>
      <c r="U48" s="1">
        <f t="shared" si="10"/>
        <v>-3.3950748214999996E-3</v>
      </c>
    </row>
    <row r="49" spans="2:21" x14ac:dyDescent="0.25">
      <c r="B49" s="1">
        <v>-1.4120600000000001</v>
      </c>
      <c r="C49" s="1">
        <v>-6.1353499999999996E-6</v>
      </c>
      <c r="D49" s="1">
        <f t="shared" si="3"/>
        <v>6.1353499999999996E-6</v>
      </c>
      <c r="E49" s="1">
        <v>4.5286400000000002</v>
      </c>
      <c r="F49" s="1">
        <f t="shared" si="4"/>
        <v>-8.6634823209999999E-6</v>
      </c>
      <c r="G49" s="1">
        <v>-1.4120600000000001</v>
      </c>
      <c r="H49" s="1">
        <v>-1.52466E-4</v>
      </c>
      <c r="I49" s="1">
        <f t="shared" si="5"/>
        <v>1.52466E-4</v>
      </c>
      <c r="J49" s="1">
        <v>4.5253100000000002</v>
      </c>
      <c r="K49" s="1">
        <f t="shared" si="6"/>
        <v>-2.1529113996000002E-4</v>
      </c>
      <c r="L49" s="1">
        <v>-1.4120600000000001</v>
      </c>
      <c r="M49" s="1">
        <v>-5.4064399999999996E-4</v>
      </c>
      <c r="N49" s="1">
        <f t="shared" si="7"/>
        <v>5.4064399999999996E-4</v>
      </c>
      <c r="O49" s="1">
        <v>4.5245899999999999</v>
      </c>
      <c r="P49" s="1">
        <f t="shared" si="8"/>
        <v>-7.6342176663999999E-4</v>
      </c>
      <c r="Q49" s="1">
        <v>-1.4120600000000001</v>
      </c>
      <c r="R49" s="1">
        <v>-2.3666199999999998E-3</v>
      </c>
      <c r="S49" s="1">
        <f t="shared" si="9"/>
        <v>2.3666199999999998E-3</v>
      </c>
      <c r="T49" s="1">
        <v>4.52318</v>
      </c>
      <c r="U49" s="1">
        <f t="shared" si="10"/>
        <v>-3.3418094372E-3</v>
      </c>
    </row>
    <row r="50" spans="2:21" x14ac:dyDescent="0.25">
      <c r="B50" s="1">
        <v>-1.3894500000000001</v>
      </c>
      <c r="C50" s="1">
        <v>-6.1340900000000004E-6</v>
      </c>
      <c r="D50" s="1">
        <f t="shared" si="3"/>
        <v>6.1340900000000004E-6</v>
      </c>
      <c r="E50" s="1">
        <v>4.6977500000000001</v>
      </c>
      <c r="F50" s="1">
        <f t="shared" si="4"/>
        <v>-8.5230113505000004E-6</v>
      </c>
      <c r="G50" s="1">
        <v>-1.3894500000000001</v>
      </c>
      <c r="H50" s="1">
        <v>-1.5245999999999999E-4</v>
      </c>
      <c r="I50" s="1">
        <f t="shared" si="5"/>
        <v>1.5245999999999999E-4</v>
      </c>
      <c r="J50" s="1">
        <v>4.6944800000000004</v>
      </c>
      <c r="K50" s="1">
        <f t="shared" si="6"/>
        <v>-2.1183554699999999E-4</v>
      </c>
      <c r="L50" s="1">
        <v>-1.3894500000000001</v>
      </c>
      <c r="M50" s="1">
        <v>-5.4008400000000003E-4</v>
      </c>
      <c r="N50" s="1">
        <f t="shared" si="7"/>
        <v>5.4008400000000003E-4</v>
      </c>
      <c r="O50" s="1">
        <v>4.6937199999999999</v>
      </c>
      <c r="P50" s="1">
        <f t="shared" si="8"/>
        <v>-7.5041971380000012E-4</v>
      </c>
      <c r="Q50" s="1">
        <v>-1.3894500000000001</v>
      </c>
      <c r="R50" s="1">
        <v>-2.3665800000000001E-3</v>
      </c>
      <c r="S50" s="1">
        <f t="shared" si="9"/>
        <v>2.3665800000000001E-3</v>
      </c>
      <c r="T50" s="1">
        <v>4.6922699999999997</v>
      </c>
      <c r="U50" s="1">
        <f t="shared" si="10"/>
        <v>-3.2882445810000003E-3</v>
      </c>
    </row>
    <row r="51" spans="2:21" x14ac:dyDescent="0.25">
      <c r="B51" s="1">
        <v>-1.36683</v>
      </c>
      <c r="C51" s="1">
        <v>-6.1343400000000001E-6</v>
      </c>
      <c r="D51" s="1">
        <f t="shared" si="3"/>
        <v>6.1343400000000001E-6</v>
      </c>
      <c r="E51" s="1">
        <v>4.8806399999999996</v>
      </c>
      <c r="F51" s="1">
        <f t="shared" si="4"/>
        <v>-8.3845999422000007E-6</v>
      </c>
      <c r="G51" s="1">
        <v>-1.36683</v>
      </c>
      <c r="H51" s="1">
        <v>-1.5251500000000001E-4</v>
      </c>
      <c r="I51" s="1">
        <f t="shared" si="5"/>
        <v>1.5251500000000001E-4</v>
      </c>
      <c r="J51" s="1">
        <v>4.8770899999999999</v>
      </c>
      <c r="K51" s="1">
        <f t="shared" si="6"/>
        <v>-2.0846207745000002E-4</v>
      </c>
      <c r="L51" s="1">
        <v>-1.36683</v>
      </c>
      <c r="M51" s="1">
        <v>-5.3996700000000003E-4</v>
      </c>
      <c r="N51" s="1">
        <f t="shared" si="7"/>
        <v>5.3996700000000003E-4</v>
      </c>
      <c r="O51" s="1">
        <v>4.8761999999999999</v>
      </c>
      <c r="P51" s="1">
        <f t="shared" si="8"/>
        <v>-7.3804309461000003E-4</v>
      </c>
      <c r="Q51" s="1">
        <v>-1.36683</v>
      </c>
      <c r="R51" s="1">
        <v>-2.36513E-3</v>
      </c>
      <c r="S51" s="1">
        <f t="shared" si="9"/>
        <v>2.36513E-3</v>
      </c>
      <c r="T51" s="1">
        <v>4.8767899999999997</v>
      </c>
      <c r="U51" s="1">
        <f t="shared" si="10"/>
        <v>-3.2327306378999998E-3</v>
      </c>
    </row>
    <row r="52" spans="2:21" x14ac:dyDescent="0.25">
      <c r="B52" s="1">
        <v>-1.34422</v>
      </c>
      <c r="C52" s="1">
        <v>-6.13406E-6</v>
      </c>
      <c r="D52" s="1">
        <f t="shared" si="3"/>
        <v>6.13406E-6</v>
      </c>
      <c r="E52" s="1">
        <v>5.0497399999999999</v>
      </c>
      <c r="F52" s="1">
        <f t="shared" si="4"/>
        <v>-8.2455261332000005E-6</v>
      </c>
      <c r="G52" s="1">
        <v>-1.34422</v>
      </c>
      <c r="H52" s="1">
        <v>-1.5253E-4</v>
      </c>
      <c r="I52" s="1">
        <f t="shared" si="5"/>
        <v>1.5253E-4</v>
      </c>
      <c r="J52" s="1">
        <v>5.0462100000000003</v>
      </c>
      <c r="K52" s="1">
        <f t="shared" si="6"/>
        <v>-2.050338766E-4</v>
      </c>
      <c r="L52" s="1">
        <v>-1.34422</v>
      </c>
      <c r="M52" s="1">
        <v>-5.4034700000000005E-4</v>
      </c>
      <c r="N52" s="1">
        <f t="shared" si="7"/>
        <v>5.4034700000000005E-4</v>
      </c>
      <c r="O52" s="1">
        <v>5.0453999999999999</v>
      </c>
      <c r="P52" s="1">
        <f t="shared" si="8"/>
        <v>-7.2634524434000004E-4</v>
      </c>
      <c r="Q52" s="1">
        <v>-1.34422</v>
      </c>
      <c r="R52" s="1">
        <v>-2.3643800000000001E-3</v>
      </c>
      <c r="S52" s="1">
        <f t="shared" si="9"/>
        <v>2.3643800000000001E-3</v>
      </c>
      <c r="T52" s="1">
        <v>5.0459300000000002</v>
      </c>
      <c r="U52" s="1">
        <f t="shared" si="10"/>
        <v>-3.1782468836E-3</v>
      </c>
    </row>
    <row r="53" spans="2:21" x14ac:dyDescent="0.25">
      <c r="B53" s="1">
        <v>-1.32161</v>
      </c>
      <c r="C53" s="1">
        <v>-6.1383199999999999E-6</v>
      </c>
      <c r="D53" s="1">
        <f t="shared" si="3"/>
        <v>6.1383199999999999E-6</v>
      </c>
      <c r="E53" s="1">
        <v>5.2187999999999999</v>
      </c>
      <c r="F53" s="1">
        <f t="shared" si="4"/>
        <v>-8.1124650951999997E-6</v>
      </c>
      <c r="G53" s="1">
        <v>-1.32161</v>
      </c>
      <c r="H53" s="1">
        <v>-1.5255999999999999E-4</v>
      </c>
      <c r="I53" s="1">
        <f t="shared" si="5"/>
        <v>1.5255999999999999E-4</v>
      </c>
      <c r="J53" s="1">
        <v>5.2153299999999998</v>
      </c>
      <c r="K53" s="1">
        <f t="shared" si="6"/>
        <v>-2.0162482159999997E-4</v>
      </c>
      <c r="L53" s="1">
        <v>-1.32161</v>
      </c>
      <c r="M53" s="1">
        <v>-5.3991499999999997E-4</v>
      </c>
      <c r="N53" s="1">
        <f t="shared" si="7"/>
        <v>5.3991499999999997E-4</v>
      </c>
      <c r="O53" s="1">
        <v>5.2145099999999998</v>
      </c>
      <c r="P53" s="1">
        <f t="shared" si="8"/>
        <v>-7.1355706314999996E-4</v>
      </c>
      <c r="Q53" s="1">
        <v>-1.32161</v>
      </c>
      <c r="R53" s="1">
        <v>-2.3624200000000001E-3</v>
      </c>
      <c r="S53" s="1">
        <f t="shared" si="9"/>
        <v>2.3624200000000001E-3</v>
      </c>
      <c r="T53" s="1">
        <v>5.2150100000000004</v>
      </c>
      <c r="U53" s="1">
        <f t="shared" si="10"/>
        <v>-3.1221978961999998E-3</v>
      </c>
    </row>
    <row r="54" spans="2:21" x14ac:dyDescent="0.25">
      <c r="B54" s="1">
        <v>-1.2989900000000001</v>
      </c>
      <c r="C54" s="1">
        <v>-6.1443300000000002E-6</v>
      </c>
      <c r="D54" s="1">
        <f t="shared" si="3"/>
        <v>6.1443300000000002E-6</v>
      </c>
      <c r="E54" s="1">
        <v>5.4013600000000004</v>
      </c>
      <c r="F54" s="1">
        <f t="shared" si="4"/>
        <v>-7.9814232267000004E-6</v>
      </c>
      <c r="G54" s="1">
        <v>-1.2989900000000001</v>
      </c>
      <c r="H54" s="1">
        <v>-1.5251500000000001E-4</v>
      </c>
      <c r="I54" s="1">
        <f t="shared" si="5"/>
        <v>1.5251500000000001E-4</v>
      </c>
      <c r="J54" s="1">
        <v>5.39785</v>
      </c>
      <c r="K54" s="1">
        <f t="shared" si="6"/>
        <v>-1.9811545985000002E-4</v>
      </c>
      <c r="L54" s="1">
        <v>-1.2989900000000001</v>
      </c>
      <c r="M54" s="1">
        <v>-5.3948600000000005E-4</v>
      </c>
      <c r="N54" s="1">
        <f t="shared" si="7"/>
        <v>5.3948600000000005E-4</v>
      </c>
      <c r="O54" s="1">
        <v>5.3968600000000002</v>
      </c>
      <c r="P54" s="1">
        <f t="shared" si="8"/>
        <v>-7.0078691914000012E-4</v>
      </c>
      <c r="Q54" s="1">
        <v>-1.2989900000000001</v>
      </c>
      <c r="R54" s="1">
        <v>-2.3609299999999998E-3</v>
      </c>
      <c r="S54" s="1">
        <f t="shared" si="9"/>
        <v>2.3609299999999998E-3</v>
      </c>
      <c r="T54" s="1">
        <v>5.39757</v>
      </c>
      <c r="U54" s="1">
        <f t="shared" si="10"/>
        <v>-3.0668244607E-3</v>
      </c>
    </row>
    <row r="55" spans="2:21" x14ac:dyDescent="0.25">
      <c r="B55" s="1">
        <v>-1.2763800000000001</v>
      </c>
      <c r="C55" s="1">
        <v>-6.1490900000000003E-6</v>
      </c>
      <c r="D55" s="1">
        <f t="shared" si="3"/>
        <v>6.1490900000000003E-6</v>
      </c>
      <c r="E55" s="1">
        <v>5.5704399999999996</v>
      </c>
      <c r="F55" s="1">
        <f t="shared" si="4"/>
        <v>-7.8485754942000005E-6</v>
      </c>
      <c r="G55" s="1">
        <v>-1.2763800000000001</v>
      </c>
      <c r="H55" s="1">
        <v>-1.5247399999999999E-4</v>
      </c>
      <c r="I55" s="1">
        <f t="shared" si="5"/>
        <v>1.5247399999999999E-4</v>
      </c>
      <c r="J55" s="1">
        <v>5.5669700000000004</v>
      </c>
      <c r="K55" s="1">
        <f t="shared" si="6"/>
        <v>-1.9461476412000001E-4</v>
      </c>
      <c r="L55" s="1">
        <v>-1.2763800000000001</v>
      </c>
      <c r="M55" s="1">
        <v>-5.3929E-4</v>
      </c>
      <c r="N55" s="1">
        <f t="shared" si="7"/>
        <v>5.3929E-4</v>
      </c>
      <c r="O55" s="1">
        <v>5.5659599999999996</v>
      </c>
      <c r="P55" s="1">
        <f t="shared" si="8"/>
        <v>-6.8833897020000002E-4</v>
      </c>
      <c r="Q55" s="1">
        <v>-1.2763800000000001</v>
      </c>
      <c r="R55" s="1">
        <v>-2.3607099999999998E-3</v>
      </c>
      <c r="S55" s="1">
        <f t="shared" si="9"/>
        <v>2.3607099999999998E-3</v>
      </c>
      <c r="T55" s="1">
        <v>5.5666399999999996</v>
      </c>
      <c r="U55" s="1">
        <f t="shared" si="10"/>
        <v>-3.0131630297999998E-3</v>
      </c>
    </row>
    <row r="56" spans="2:21" x14ac:dyDescent="0.25">
      <c r="B56" s="1">
        <v>-1.2537700000000001</v>
      </c>
      <c r="C56" s="1">
        <v>-6.1486300000000003E-6</v>
      </c>
      <c r="D56" s="1">
        <f t="shared" si="3"/>
        <v>6.1486300000000003E-6</v>
      </c>
      <c r="E56" s="1">
        <v>5.7395199999999997</v>
      </c>
      <c r="F56" s="1">
        <f t="shared" si="4"/>
        <v>-7.7089678351000012E-6</v>
      </c>
      <c r="G56" s="1">
        <v>-1.2537700000000001</v>
      </c>
      <c r="H56" s="1">
        <v>-1.5265100000000001E-4</v>
      </c>
      <c r="I56" s="1">
        <f t="shared" si="5"/>
        <v>1.5265100000000001E-4</v>
      </c>
      <c r="J56" s="1">
        <v>5.7360499999999996</v>
      </c>
      <c r="K56" s="1">
        <f t="shared" si="6"/>
        <v>-1.9138924427000001E-4</v>
      </c>
      <c r="L56" s="1">
        <v>-1.2537700000000001</v>
      </c>
      <c r="M56" s="1">
        <v>-5.3909300000000004E-4</v>
      </c>
      <c r="N56" s="1">
        <f t="shared" si="7"/>
        <v>5.3909300000000004E-4</v>
      </c>
      <c r="O56" s="1">
        <v>5.7351700000000001</v>
      </c>
      <c r="P56" s="1">
        <f t="shared" si="8"/>
        <v>-6.7589863061000006E-4</v>
      </c>
      <c r="Q56" s="1">
        <v>-1.2537700000000001</v>
      </c>
      <c r="R56" s="1">
        <v>-2.3594000000000002E-3</v>
      </c>
      <c r="S56" s="1">
        <f t="shared" si="9"/>
        <v>2.3594000000000002E-3</v>
      </c>
      <c r="T56" s="1">
        <v>5.7357100000000001</v>
      </c>
      <c r="U56" s="1">
        <f t="shared" si="10"/>
        <v>-2.9581449380000004E-3</v>
      </c>
    </row>
    <row r="57" spans="2:21" x14ac:dyDescent="0.25">
      <c r="B57" s="1">
        <v>-1.23116</v>
      </c>
      <c r="C57" s="1">
        <v>-6.1486900000000002E-6</v>
      </c>
      <c r="D57" s="1">
        <f t="shared" si="3"/>
        <v>6.1486900000000002E-6</v>
      </c>
      <c r="E57" s="1">
        <v>5.92164</v>
      </c>
      <c r="F57" s="1">
        <f t="shared" si="4"/>
        <v>-7.5700211804000008E-6</v>
      </c>
      <c r="G57" s="1">
        <v>-1.23116</v>
      </c>
      <c r="H57" s="1">
        <v>-1.5279700000000001E-4</v>
      </c>
      <c r="I57" s="1">
        <f t="shared" si="5"/>
        <v>1.5279700000000001E-4</v>
      </c>
      <c r="J57" s="1">
        <v>5.91859</v>
      </c>
      <c r="K57" s="1">
        <f t="shared" si="6"/>
        <v>-1.8811755452E-4</v>
      </c>
      <c r="L57" s="1">
        <v>-1.23116</v>
      </c>
      <c r="M57" s="1">
        <v>-5.3907100000000002E-4</v>
      </c>
      <c r="N57" s="1">
        <f t="shared" si="7"/>
        <v>5.3907100000000002E-4</v>
      </c>
      <c r="O57" s="1">
        <v>5.9175700000000004</v>
      </c>
      <c r="P57" s="1">
        <f t="shared" si="8"/>
        <v>-6.6368265236000008E-4</v>
      </c>
      <c r="Q57" s="1">
        <v>-1.23116</v>
      </c>
      <c r="R57" s="1">
        <v>-2.35739E-3</v>
      </c>
      <c r="S57" s="1">
        <f t="shared" si="9"/>
        <v>2.35739E-3</v>
      </c>
      <c r="T57" s="1">
        <v>5.9181800000000004</v>
      </c>
      <c r="U57" s="1">
        <f t="shared" si="10"/>
        <v>-2.9023242724000001E-3</v>
      </c>
    </row>
    <row r="58" spans="2:21" x14ac:dyDescent="0.25">
      <c r="B58" s="1">
        <v>-1.2085399999999999</v>
      </c>
      <c r="C58" s="1">
        <v>-6.1570999999999999E-6</v>
      </c>
      <c r="D58" s="1">
        <f t="shared" si="3"/>
        <v>6.1570999999999999E-6</v>
      </c>
      <c r="E58" s="1">
        <v>6.0907400000000003</v>
      </c>
      <c r="F58" s="1">
        <f t="shared" si="4"/>
        <v>-7.4411016339999996E-6</v>
      </c>
      <c r="G58" s="1">
        <v>-1.2085399999999999</v>
      </c>
      <c r="H58" s="1">
        <v>-1.5272199999999999E-4</v>
      </c>
      <c r="I58" s="1">
        <f t="shared" si="5"/>
        <v>1.5272199999999999E-4</v>
      </c>
      <c r="J58" s="1">
        <v>6.08772</v>
      </c>
      <c r="K58" s="1">
        <f t="shared" si="6"/>
        <v>-1.8457064587999999E-4</v>
      </c>
      <c r="L58" s="1">
        <v>-1.2085399999999999</v>
      </c>
      <c r="M58" s="1">
        <v>-5.3921600000000002E-4</v>
      </c>
      <c r="N58" s="1">
        <f t="shared" si="7"/>
        <v>5.3921600000000002E-4</v>
      </c>
      <c r="O58" s="1">
        <v>6.0866800000000003</v>
      </c>
      <c r="P58" s="1">
        <f t="shared" si="8"/>
        <v>-6.5166410464000005E-4</v>
      </c>
      <c r="Q58" s="1">
        <v>-1.2085399999999999</v>
      </c>
      <c r="R58" s="1">
        <v>-2.35658E-3</v>
      </c>
      <c r="S58" s="1">
        <f t="shared" si="9"/>
        <v>2.35658E-3</v>
      </c>
      <c r="T58" s="1">
        <v>6.0872799999999998</v>
      </c>
      <c r="U58" s="1">
        <f t="shared" si="10"/>
        <v>-2.8480211931999999E-3</v>
      </c>
    </row>
    <row r="59" spans="2:21" x14ac:dyDescent="0.25">
      <c r="B59" s="1">
        <v>-1.1859299999999999</v>
      </c>
      <c r="C59" s="1">
        <v>-6.1813399999999998E-6</v>
      </c>
      <c r="D59" s="1">
        <f t="shared" si="3"/>
        <v>6.1813399999999998E-6</v>
      </c>
      <c r="E59" s="1">
        <v>6.2598200000000004</v>
      </c>
      <c r="F59" s="1">
        <f t="shared" si="4"/>
        <v>-7.3306365461999997E-6</v>
      </c>
      <c r="G59" s="1">
        <v>-1.1859299999999999</v>
      </c>
      <c r="H59" s="1">
        <v>-1.5265600000000001E-4</v>
      </c>
      <c r="I59" s="1">
        <f t="shared" si="5"/>
        <v>1.5265600000000001E-4</v>
      </c>
      <c r="J59" s="1">
        <v>6.2568099999999998</v>
      </c>
      <c r="K59" s="1">
        <f t="shared" si="6"/>
        <v>-1.8103933008000001E-4</v>
      </c>
      <c r="L59" s="1">
        <v>-1.1859299999999999</v>
      </c>
      <c r="M59" s="1">
        <v>-5.39173E-4</v>
      </c>
      <c r="N59" s="1">
        <f t="shared" si="7"/>
        <v>5.39173E-4</v>
      </c>
      <c r="O59" s="1">
        <v>6.2558600000000002</v>
      </c>
      <c r="P59" s="1">
        <f t="shared" si="8"/>
        <v>-6.3942143588999992E-4</v>
      </c>
      <c r="Q59" s="1">
        <v>-1.1859299999999999</v>
      </c>
      <c r="R59" s="1">
        <v>-2.3553900000000002E-3</v>
      </c>
      <c r="S59" s="1">
        <f t="shared" si="9"/>
        <v>2.3553900000000002E-3</v>
      </c>
      <c r="T59" s="1">
        <v>6.2563800000000001</v>
      </c>
      <c r="U59" s="1">
        <f t="shared" si="10"/>
        <v>-2.7933276626999999E-3</v>
      </c>
    </row>
    <row r="60" spans="2:21" x14ac:dyDescent="0.25">
      <c r="B60" s="1">
        <v>-1.1633199999999999</v>
      </c>
      <c r="C60" s="1">
        <v>-6.2516399999999998E-6</v>
      </c>
      <c r="D60" s="1">
        <f t="shared" si="3"/>
        <v>6.2516399999999998E-6</v>
      </c>
      <c r="E60" s="1">
        <v>6.4434899999999997</v>
      </c>
      <c r="F60" s="1">
        <f t="shared" si="4"/>
        <v>-7.2726578447999996E-6</v>
      </c>
      <c r="G60" s="1">
        <v>-1.1633199999999999</v>
      </c>
      <c r="H60" s="1">
        <v>-1.5257199999999999E-4</v>
      </c>
      <c r="I60" s="1">
        <f t="shared" si="5"/>
        <v>1.5257199999999999E-4</v>
      </c>
      <c r="J60" s="1">
        <v>6.43933</v>
      </c>
      <c r="K60" s="1">
        <f t="shared" si="6"/>
        <v>-1.7749005903999998E-4</v>
      </c>
      <c r="L60" s="1">
        <v>-1.1633199999999999</v>
      </c>
      <c r="M60" s="1">
        <v>-5.3887E-4</v>
      </c>
      <c r="N60" s="1">
        <f t="shared" si="7"/>
        <v>5.3887E-4</v>
      </c>
      <c r="O60" s="1">
        <v>6.4383299999999997</v>
      </c>
      <c r="P60" s="1">
        <f t="shared" si="8"/>
        <v>-6.2687824839999999E-4</v>
      </c>
      <c r="Q60" s="1">
        <v>-1.1633199999999999</v>
      </c>
      <c r="R60" s="1">
        <v>-2.3541199999999999E-3</v>
      </c>
      <c r="S60" s="1">
        <f t="shared" si="9"/>
        <v>2.3541199999999999E-3</v>
      </c>
      <c r="T60" s="1">
        <v>6.43987</v>
      </c>
      <c r="U60" s="1">
        <f t="shared" si="10"/>
        <v>-2.7385948783999999E-3</v>
      </c>
    </row>
    <row r="61" spans="2:21" x14ac:dyDescent="0.25">
      <c r="B61" s="1">
        <v>-1.1407</v>
      </c>
      <c r="C61" s="1">
        <v>-6.2438000000000003E-6</v>
      </c>
      <c r="D61" s="1">
        <f t="shared" si="3"/>
        <v>6.2438000000000003E-6</v>
      </c>
      <c r="E61" s="1">
        <v>6.6125800000000003</v>
      </c>
      <c r="F61" s="1">
        <f t="shared" si="4"/>
        <v>-7.1223026600000003E-6</v>
      </c>
      <c r="G61" s="1">
        <v>-1.1407</v>
      </c>
      <c r="H61" s="1">
        <v>-1.5242599999999999E-4</v>
      </c>
      <c r="I61" s="1">
        <f t="shared" si="5"/>
        <v>1.5242599999999999E-4</v>
      </c>
      <c r="J61" s="1">
        <v>6.6084899999999998</v>
      </c>
      <c r="K61" s="1">
        <f t="shared" si="6"/>
        <v>-1.7387233820000001E-4</v>
      </c>
      <c r="L61" s="1">
        <v>-1.1407</v>
      </c>
      <c r="M61" s="1">
        <v>-5.3820400000000003E-4</v>
      </c>
      <c r="N61" s="1">
        <f t="shared" si="7"/>
        <v>5.3820400000000003E-4</v>
      </c>
      <c r="O61" s="1">
        <v>6.6079600000000003</v>
      </c>
      <c r="P61" s="1">
        <f t="shared" si="8"/>
        <v>-6.1392930280000006E-4</v>
      </c>
      <c r="Q61" s="1">
        <v>-1.1407</v>
      </c>
      <c r="R61" s="1">
        <v>-2.3565399999999999E-3</v>
      </c>
      <c r="S61" s="1">
        <f t="shared" si="9"/>
        <v>2.3565399999999999E-3</v>
      </c>
      <c r="T61" s="1">
        <v>6.6089399999999996</v>
      </c>
      <c r="U61" s="1">
        <f t="shared" si="10"/>
        <v>-2.6881051779999998E-3</v>
      </c>
    </row>
    <row r="62" spans="2:21" x14ac:dyDescent="0.25">
      <c r="B62" s="1">
        <v>-1.11809</v>
      </c>
      <c r="C62" s="1">
        <v>-6.3117199999999998E-6</v>
      </c>
      <c r="D62" s="1">
        <f t="shared" si="3"/>
        <v>6.3117199999999998E-6</v>
      </c>
      <c r="E62" s="1">
        <v>6.7817100000000003</v>
      </c>
      <c r="F62" s="1">
        <f t="shared" si="4"/>
        <v>-7.0570710147999996E-6</v>
      </c>
      <c r="G62" s="1">
        <v>-1.11809</v>
      </c>
      <c r="H62" s="1">
        <v>-1.52163E-4</v>
      </c>
      <c r="I62" s="1">
        <f t="shared" si="5"/>
        <v>1.52163E-4</v>
      </c>
      <c r="J62" s="1">
        <v>6.7775800000000004</v>
      </c>
      <c r="K62" s="1">
        <f t="shared" si="6"/>
        <v>-1.7013192866999999E-4</v>
      </c>
      <c r="L62" s="1">
        <v>-1.11809</v>
      </c>
      <c r="M62" s="1">
        <v>-5.3748700000000001E-4</v>
      </c>
      <c r="N62" s="1">
        <f t="shared" si="7"/>
        <v>5.3748700000000001E-4</v>
      </c>
      <c r="O62" s="1">
        <v>6.77705</v>
      </c>
      <c r="P62" s="1">
        <f t="shared" si="8"/>
        <v>-6.0095883982999999E-4</v>
      </c>
      <c r="Q62" s="1">
        <v>-1.11809</v>
      </c>
      <c r="R62" s="1">
        <v>-2.3565700000000001E-3</v>
      </c>
      <c r="S62" s="1">
        <f t="shared" si="9"/>
        <v>2.3565700000000001E-3</v>
      </c>
      <c r="T62" s="1">
        <v>6.7781099999999999</v>
      </c>
      <c r="U62" s="1">
        <f t="shared" si="10"/>
        <v>-2.6348573513000004E-3</v>
      </c>
    </row>
    <row r="63" spans="2:21" x14ac:dyDescent="0.25">
      <c r="B63" s="1">
        <v>-1.09548</v>
      </c>
      <c r="C63" s="1">
        <v>-6.3497299999999999E-6</v>
      </c>
      <c r="D63" s="1">
        <f t="shared" si="3"/>
        <v>6.3497299999999999E-6</v>
      </c>
      <c r="E63" s="1">
        <v>6.9640399999999998</v>
      </c>
      <c r="F63" s="1">
        <f t="shared" si="4"/>
        <v>-6.9560022204000003E-6</v>
      </c>
      <c r="G63" s="1">
        <v>-1.09548</v>
      </c>
      <c r="H63" s="1">
        <v>-1.5229800000000001E-4</v>
      </c>
      <c r="I63" s="1">
        <f t="shared" si="5"/>
        <v>1.5229800000000001E-4</v>
      </c>
      <c r="J63" s="1">
        <v>6.9599399999999996</v>
      </c>
      <c r="K63" s="1">
        <f t="shared" si="6"/>
        <v>-1.6683941304000002E-4</v>
      </c>
      <c r="L63" s="1">
        <v>-1.09548</v>
      </c>
      <c r="M63" s="1">
        <v>-5.3774599999999997E-4</v>
      </c>
      <c r="N63" s="1">
        <f t="shared" si="7"/>
        <v>5.3774599999999997E-4</v>
      </c>
      <c r="O63" s="1">
        <v>6.9593600000000002</v>
      </c>
      <c r="P63" s="1">
        <f t="shared" si="8"/>
        <v>-5.8908998807999998E-4</v>
      </c>
      <c r="Q63" s="1">
        <v>-1.09548</v>
      </c>
      <c r="R63" s="1">
        <v>-2.3568600000000001E-3</v>
      </c>
      <c r="S63" s="1">
        <f t="shared" si="9"/>
        <v>2.3568600000000001E-3</v>
      </c>
      <c r="T63" s="1">
        <v>6.9607099999999997</v>
      </c>
      <c r="U63" s="1">
        <f t="shared" si="10"/>
        <v>-2.5818929928000003E-3</v>
      </c>
    </row>
    <row r="64" spans="2:21" x14ac:dyDescent="0.25">
      <c r="B64" s="1">
        <v>-1.0728599999999999</v>
      </c>
      <c r="C64" s="1">
        <v>-6.3539600000000002E-6</v>
      </c>
      <c r="D64" s="1">
        <f t="shared" si="3"/>
        <v>6.3539600000000002E-6</v>
      </c>
      <c r="E64" s="1">
        <v>7.1330999999999998</v>
      </c>
      <c r="F64" s="1">
        <f t="shared" si="4"/>
        <v>-6.8169095255999996E-6</v>
      </c>
      <c r="G64" s="1">
        <v>-1.0728599999999999</v>
      </c>
      <c r="H64" s="1">
        <v>-1.5257000000000001E-4</v>
      </c>
      <c r="I64" s="1">
        <f t="shared" si="5"/>
        <v>1.5257000000000001E-4</v>
      </c>
      <c r="J64" s="1">
        <v>7.1290899999999997</v>
      </c>
      <c r="K64" s="1">
        <f t="shared" si="6"/>
        <v>-1.636862502E-4</v>
      </c>
      <c r="L64" s="1">
        <v>-1.0728599999999999</v>
      </c>
      <c r="M64" s="1">
        <v>-5.3831799999999998E-4</v>
      </c>
      <c r="N64" s="1">
        <f t="shared" si="7"/>
        <v>5.3831799999999998E-4</v>
      </c>
      <c r="O64" s="1">
        <v>7.1284599999999996</v>
      </c>
      <c r="P64" s="1">
        <f t="shared" si="8"/>
        <v>-5.7753984947999997E-4</v>
      </c>
      <c r="Q64" s="1">
        <v>-1.0728599999999999</v>
      </c>
      <c r="R64" s="1">
        <v>-2.3555199999999998E-3</v>
      </c>
      <c r="S64" s="1">
        <f t="shared" si="9"/>
        <v>2.3555199999999998E-3</v>
      </c>
      <c r="T64" s="1">
        <v>7.1297800000000002</v>
      </c>
      <c r="U64" s="1">
        <f t="shared" si="10"/>
        <v>-2.5271431871999998E-3</v>
      </c>
    </row>
    <row r="65" spans="2:21" x14ac:dyDescent="0.25">
      <c r="B65" s="1">
        <v>-1.0502499999999999</v>
      </c>
      <c r="C65" s="1">
        <v>-6.3563999999999998E-6</v>
      </c>
      <c r="D65" s="1">
        <f t="shared" si="3"/>
        <v>6.3563999999999998E-6</v>
      </c>
      <c r="E65" s="1">
        <v>7.3021799999999999</v>
      </c>
      <c r="F65" s="1">
        <f t="shared" si="4"/>
        <v>-6.6758090999999992E-6</v>
      </c>
      <c r="G65" s="1">
        <v>-1.0502499999999999</v>
      </c>
      <c r="H65" s="1">
        <v>-1.52647E-4</v>
      </c>
      <c r="I65" s="1">
        <f t="shared" si="5"/>
        <v>1.52647E-4</v>
      </c>
      <c r="J65" s="1">
        <v>7.2982100000000001</v>
      </c>
      <c r="K65" s="1">
        <f t="shared" si="6"/>
        <v>-1.6031751174999998E-4</v>
      </c>
      <c r="L65" s="1">
        <v>-1.0502499999999999</v>
      </c>
      <c r="M65" s="1">
        <v>-5.3843800000000002E-4</v>
      </c>
      <c r="N65" s="1">
        <f t="shared" si="7"/>
        <v>5.3843800000000002E-4</v>
      </c>
      <c r="O65" s="1">
        <v>7.2985199999999999</v>
      </c>
      <c r="P65" s="1">
        <f t="shared" si="8"/>
        <v>-5.6549450949999996E-4</v>
      </c>
      <c r="Q65" s="1">
        <v>-1.0502499999999999</v>
      </c>
      <c r="R65" s="1">
        <v>-2.3551599999999998E-3</v>
      </c>
      <c r="S65" s="1">
        <f t="shared" si="9"/>
        <v>2.3551599999999998E-3</v>
      </c>
      <c r="T65" s="1">
        <v>7.29887</v>
      </c>
      <c r="U65" s="1">
        <f t="shared" si="10"/>
        <v>-2.4735067899999998E-3</v>
      </c>
    </row>
    <row r="66" spans="2:21" x14ac:dyDescent="0.25">
      <c r="B66" s="1">
        <v>-1.0276400000000001</v>
      </c>
      <c r="C66" s="1">
        <v>-6.3437799999999996E-6</v>
      </c>
      <c r="D66" s="1">
        <f t="shared" si="3"/>
        <v>6.3437799999999996E-6</v>
      </c>
      <c r="E66" s="1">
        <v>7.4850700000000003</v>
      </c>
      <c r="F66" s="1">
        <f t="shared" si="4"/>
        <v>-6.5191220791999999E-6</v>
      </c>
      <c r="G66" s="1">
        <v>-1.0276400000000001</v>
      </c>
      <c r="H66" s="1">
        <v>-1.5271100000000001E-4</v>
      </c>
      <c r="I66" s="1">
        <f t="shared" si="5"/>
        <v>1.5271100000000001E-4</v>
      </c>
      <c r="J66" s="1">
        <v>7.4807899999999998</v>
      </c>
      <c r="K66" s="1">
        <f t="shared" si="6"/>
        <v>-1.5693193204000002E-4</v>
      </c>
      <c r="L66" s="1">
        <v>-1.0276400000000001</v>
      </c>
      <c r="M66" s="1">
        <v>-5.3826899999999997E-4</v>
      </c>
      <c r="N66" s="1">
        <f t="shared" si="7"/>
        <v>5.3826899999999997E-4</v>
      </c>
      <c r="O66" s="1">
        <v>7.4798499999999999</v>
      </c>
      <c r="P66" s="1">
        <f t="shared" si="8"/>
        <v>-5.5314675515999998E-4</v>
      </c>
      <c r="Q66" s="1">
        <v>-1.0276400000000001</v>
      </c>
      <c r="R66" s="1">
        <v>-2.35388E-3</v>
      </c>
      <c r="S66" s="1">
        <f t="shared" si="9"/>
        <v>2.35388E-3</v>
      </c>
      <c r="T66" s="1">
        <v>7.4814600000000002</v>
      </c>
      <c r="U66" s="1">
        <f t="shared" si="10"/>
        <v>-2.4189412432000005E-3</v>
      </c>
    </row>
    <row r="67" spans="2:21" x14ac:dyDescent="0.25">
      <c r="B67" s="1">
        <v>-1.0050300000000001</v>
      </c>
      <c r="C67" s="1">
        <v>-6.3206799999999998E-6</v>
      </c>
      <c r="D67" s="1">
        <f t="shared" si="3"/>
        <v>6.3206799999999998E-6</v>
      </c>
      <c r="E67" s="1">
        <v>7.6541600000000001</v>
      </c>
      <c r="F67" s="1">
        <f t="shared" si="4"/>
        <v>-6.3524730204E-6</v>
      </c>
      <c r="G67" s="1">
        <v>-1.0050300000000001</v>
      </c>
      <c r="H67" s="1">
        <v>-1.5306400000000001E-4</v>
      </c>
      <c r="I67" s="1">
        <f t="shared" si="5"/>
        <v>1.5306400000000001E-4</v>
      </c>
      <c r="J67" s="1">
        <v>7.6499300000000003</v>
      </c>
      <c r="K67" s="1">
        <f t="shared" si="6"/>
        <v>-1.5383391192000002E-4</v>
      </c>
      <c r="L67" s="1">
        <v>-1.0050300000000001</v>
      </c>
      <c r="M67" s="1">
        <v>-5.3764100000000005E-4</v>
      </c>
      <c r="N67" s="1">
        <f t="shared" si="7"/>
        <v>5.3764100000000005E-4</v>
      </c>
      <c r="O67" s="1">
        <v>7.6489599999999998</v>
      </c>
      <c r="P67" s="1">
        <f t="shared" si="8"/>
        <v>-5.4034533423000014E-4</v>
      </c>
      <c r="Q67" s="1">
        <v>-1.0050300000000001</v>
      </c>
      <c r="R67" s="1">
        <v>-2.35404E-3</v>
      </c>
      <c r="S67" s="1">
        <f t="shared" si="9"/>
        <v>2.35404E-3</v>
      </c>
      <c r="T67" s="1">
        <v>7.6505200000000002</v>
      </c>
      <c r="U67" s="1">
        <f t="shared" si="10"/>
        <v>-2.3658808212000003E-3</v>
      </c>
    </row>
    <row r="68" spans="2:21" x14ac:dyDescent="0.25">
      <c r="B68" s="1">
        <v>-0.98241000000000001</v>
      </c>
      <c r="C68" s="1">
        <v>-6.3191799999999999E-6</v>
      </c>
      <c r="D68" s="1">
        <f t="shared" si="3"/>
        <v>6.3191799999999999E-6</v>
      </c>
      <c r="E68" s="1">
        <v>7.8232499999999998</v>
      </c>
      <c r="F68" s="1">
        <f t="shared" si="4"/>
        <v>-6.2080256237999997E-6</v>
      </c>
      <c r="G68" s="1">
        <v>-0.98241000000000001</v>
      </c>
      <c r="H68" s="1">
        <v>-1.5366300000000001E-4</v>
      </c>
      <c r="I68" s="1">
        <f t="shared" si="5"/>
        <v>1.5366300000000001E-4</v>
      </c>
      <c r="J68" s="1">
        <v>7.8190799999999996</v>
      </c>
      <c r="K68" s="1">
        <f t="shared" si="6"/>
        <v>-1.5096006783E-4</v>
      </c>
      <c r="L68" s="1">
        <v>-0.98241000000000001</v>
      </c>
      <c r="M68" s="1">
        <v>-5.3729400000000001E-4</v>
      </c>
      <c r="N68" s="1">
        <f t="shared" si="7"/>
        <v>5.3729400000000001E-4</v>
      </c>
      <c r="O68" s="1">
        <v>7.8180699999999996</v>
      </c>
      <c r="P68" s="1">
        <f t="shared" si="8"/>
        <v>-5.2784299853999997E-4</v>
      </c>
      <c r="Q68" s="1">
        <v>-0.98241000000000001</v>
      </c>
      <c r="R68" s="1">
        <v>-2.3521900000000001E-3</v>
      </c>
      <c r="S68" s="1">
        <f t="shared" si="9"/>
        <v>2.3521900000000001E-3</v>
      </c>
      <c r="T68" s="1">
        <v>7.8196000000000003</v>
      </c>
      <c r="U68" s="1">
        <f t="shared" si="10"/>
        <v>-2.3108149779000001E-3</v>
      </c>
    </row>
    <row r="69" spans="2:21" x14ac:dyDescent="0.25">
      <c r="B69" s="1">
        <v>-0.95979999999999999</v>
      </c>
      <c r="C69" s="1">
        <v>-6.2861400000000001E-6</v>
      </c>
      <c r="D69" s="1">
        <f t="shared" si="3"/>
        <v>6.2861400000000001E-6</v>
      </c>
      <c r="E69" s="1">
        <v>8.0067199999999996</v>
      </c>
      <c r="F69" s="1">
        <f t="shared" si="4"/>
        <v>-6.0334371720000003E-6</v>
      </c>
      <c r="G69" s="1">
        <v>-0.95979999999999999</v>
      </c>
      <c r="H69" s="1">
        <v>-1.5381600000000001E-4</v>
      </c>
      <c r="I69" s="1">
        <f t="shared" si="5"/>
        <v>1.5381600000000001E-4</v>
      </c>
      <c r="J69" s="1">
        <v>8.0022000000000002</v>
      </c>
      <c r="K69" s="1">
        <f t="shared" si="6"/>
        <v>-1.4763259680000002E-4</v>
      </c>
      <c r="L69" s="1">
        <v>-0.95979999999999999</v>
      </c>
      <c r="M69" s="1">
        <v>-5.3699900000000003E-4</v>
      </c>
      <c r="N69" s="1">
        <f t="shared" si="7"/>
        <v>5.3699900000000003E-4</v>
      </c>
      <c r="O69" s="1">
        <v>8.0008400000000002</v>
      </c>
      <c r="P69" s="1">
        <f t="shared" si="8"/>
        <v>-5.1541164020000002E-4</v>
      </c>
      <c r="Q69" s="1">
        <v>-0.95979999999999999</v>
      </c>
      <c r="R69" s="1">
        <v>-2.3528099999999999E-3</v>
      </c>
      <c r="S69" s="1">
        <f t="shared" si="9"/>
        <v>2.3528099999999999E-3</v>
      </c>
      <c r="T69" s="1">
        <v>8.0035799999999995</v>
      </c>
      <c r="U69" s="1">
        <f t="shared" si="10"/>
        <v>-2.2582270379999997E-3</v>
      </c>
    </row>
    <row r="70" spans="2:21" x14ac:dyDescent="0.25">
      <c r="B70" s="1">
        <v>-0.93718999999999997</v>
      </c>
      <c r="C70" s="1">
        <v>-6.2877E-6</v>
      </c>
      <c r="D70" s="1">
        <f t="shared" si="3"/>
        <v>6.2877E-6</v>
      </c>
      <c r="E70" s="1">
        <v>8.1759000000000004</v>
      </c>
      <c r="F70" s="1">
        <f t="shared" si="4"/>
        <v>-5.8927695629999995E-6</v>
      </c>
      <c r="G70" s="1">
        <v>-0.93718999999999997</v>
      </c>
      <c r="H70" s="1">
        <v>-1.53728E-4</v>
      </c>
      <c r="I70" s="1">
        <f t="shared" si="5"/>
        <v>1.53728E-4</v>
      </c>
      <c r="J70" s="1">
        <v>8.1712799999999994</v>
      </c>
      <c r="K70" s="1">
        <f t="shared" si="6"/>
        <v>-1.4407234432E-4</v>
      </c>
      <c r="L70" s="1">
        <v>-0.93718999999999997</v>
      </c>
      <c r="M70" s="1">
        <v>-5.3674500000000004E-4</v>
      </c>
      <c r="N70" s="1">
        <f t="shared" si="7"/>
        <v>5.3674500000000004E-4</v>
      </c>
      <c r="O70" s="1">
        <v>8.1711600000000004</v>
      </c>
      <c r="P70" s="1">
        <f t="shared" si="8"/>
        <v>-5.0303204655000001E-4</v>
      </c>
      <c r="Q70" s="1">
        <v>-0.93718999999999997</v>
      </c>
      <c r="R70" s="1">
        <v>-2.3526200000000001E-3</v>
      </c>
      <c r="S70" s="1">
        <f t="shared" si="9"/>
        <v>2.3526200000000001E-3</v>
      </c>
      <c r="T70" s="1">
        <v>8.1726600000000005</v>
      </c>
      <c r="U70" s="1">
        <f t="shared" si="10"/>
        <v>-2.2048519378000003E-3</v>
      </c>
    </row>
    <row r="71" spans="2:21" x14ac:dyDescent="0.25">
      <c r="B71" s="1">
        <v>-0.91456999999999999</v>
      </c>
      <c r="C71" s="1">
        <v>-6.3079799999999999E-6</v>
      </c>
      <c r="D71" s="1">
        <f t="shared" si="3"/>
        <v>6.3079799999999999E-6</v>
      </c>
      <c r="E71" s="1">
        <v>8.3449899999999992</v>
      </c>
      <c r="F71" s="1">
        <f t="shared" si="4"/>
        <v>-5.7690892686E-6</v>
      </c>
      <c r="G71" s="1">
        <v>-0.91456999999999999</v>
      </c>
      <c r="H71" s="1">
        <v>-1.5365800000000001E-4</v>
      </c>
      <c r="I71" s="1">
        <f t="shared" si="5"/>
        <v>1.5365800000000001E-4</v>
      </c>
      <c r="J71" s="1">
        <v>8.3403799999999997</v>
      </c>
      <c r="K71" s="1">
        <f t="shared" si="6"/>
        <v>-1.4053099706E-4</v>
      </c>
      <c r="L71" s="1">
        <v>-0.91457100000000002</v>
      </c>
      <c r="M71" s="1">
        <v>-5.3643899999999999E-4</v>
      </c>
      <c r="N71" s="1">
        <f t="shared" si="7"/>
        <v>5.3643899999999999E-4</v>
      </c>
      <c r="O71" s="1">
        <v>8.3402600000000007</v>
      </c>
      <c r="P71" s="1">
        <f t="shared" si="8"/>
        <v>-4.9061155266900004E-4</v>
      </c>
      <c r="Q71" s="1">
        <v>-0.91456999999999999</v>
      </c>
      <c r="R71" s="1">
        <v>-2.35272E-3</v>
      </c>
      <c r="S71" s="1">
        <f t="shared" si="9"/>
        <v>2.35272E-3</v>
      </c>
      <c r="T71" s="1">
        <v>8.3417300000000001</v>
      </c>
      <c r="U71" s="1">
        <f t="shared" si="10"/>
        <v>-2.1517271303999998E-3</v>
      </c>
    </row>
    <row r="72" spans="2:21" x14ac:dyDescent="0.25">
      <c r="B72" s="1">
        <v>-0.89195999999999998</v>
      </c>
      <c r="C72" s="1">
        <v>-6.3200499999999997E-6</v>
      </c>
      <c r="D72" s="1">
        <f t="shared" si="3"/>
        <v>6.3200499999999997E-6</v>
      </c>
      <c r="E72" s="1">
        <v>8.5264199999999999</v>
      </c>
      <c r="F72" s="1">
        <f t="shared" si="4"/>
        <v>-5.6372317979999995E-6</v>
      </c>
      <c r="G72" s="1">
        <v>-0.89195999999999998</v>
      </c>
      <c r="H72" s="1">
        <v>-1.53604E-4</v>
      </c>
      <c r="I72" s="1">
        <f t="shared" si="5"/>
        <v>1.53604E-4</v>
      </c>
      <c r="J72" s="1">
        <v>8.5233000000000008</v>
      </c>
      <c r="K72" s="1">
        <f t="shared" si="6"/>
        <v>-1.3700862383999999E-4</v>
      </c>
      <c r="L72" s="1">
        <v>-0.89195999999999998</v>
      </c>
      <c r="M72" s="1">
        <v>-5.3673900000000005E-4</v>
      </c>
      <c r="N72" s="1">
        <f t="shared" si="7"/>
        <v>5.3673900000000005E-4</v>
      </c>
      <c r="O72" s="1">
        <v>8.5213900000000002</v>
      </c>
      <c r="P72" s="1">
        <f t="shared" si="8"/>
        <v>-4.7874971844000003E-4</v>
      </c>
      <c r="Q72" s="1">
        <v>-0.89195999999999998</v>
      </c>
      <c r="R72" s="1">
        <v>-2.3535600000000002E-3</v>
      </c>
      <c r="S72" s="1">
        <f t="shared" si="9"/>
        <v>2.3535600000000002E-3</v>
      </c>
      <c r="T72" s="1">
        <v>8.5241600000000002</v>
      </c>
      <c r="U72" s="1">
        <f t="shared" si="10"/>
        <v>-2.0992813776E-3</v>
      </c>
    </row>
    <row r="73" spans="2:21" x14ac:dyDescent="0.25">
      <c r="B73" s="1">
        <v>-0.86934999999999996</v>
      </c>
      <c r="C73" s="1">
        <v>-6.3480400000000003E-6</v>
      </c>
      <c r="D73" s="1">
        <f t="shared" si="3"/>
        <v>6.3480400000000003E-6</v>
      </c>
      <c r="E73" s="1">
        <v>8.6954999999999991</v>
      </c>
      <c r="F73" s="1">
        <f t="shared" si="4"/>
        <v>-5.5186685739999999E-6</v>
      </c>
      <c r="G73" s="1">
        <v>-0.86934999999999996</v>
      </c>
      <c r="H73" s="1">
        <v>-1.53399E-4</v>
      </c>
      <c r="I73" s="1">
        <f t="shared" si="5"/>
        <v>1.53399E-4</v>
      </c>
      <c r="J73" s="1">
        <v>8.6924200000000003</v>
      </c>
      <c r="K73" s="1">
        <f t="shared" si="6"/>
        <v>-1.3335742064999998E-4</v>
      </c>
      <c r="L73" s="1">
        <v>-0.86934999999999996</v>
      </c>
      <c r="M73" s="1">
        <v>-5.3682999999999997E-4</v>
      </c>
      <c r="N73" s="1">
        <f t="shared" si="7"/>
        <v>5.3682999999999997E-4</v>
      </c>
      <c r="O73" s="1">
        <v>8.69055</v>
      </c>
      <c r="P73" s="1">
        <f t="shared" si="8"/>
        <v>-4.6669316049999997E-4</v>
      </c>
      <c r="Q73" s="1">
        <v>-0.86934999999999996</v>
      </c>
      <c r="R73" s="1">
        <v>-2.3526200000000001E-3</v>
      </c>
      <c r="S73" s="1">
        <f t="shared" si="9"/>
        <v>2.3526200000000001E-3</v>
      </c>
      <c r="T73" s="1">
        <v>8.6932600000000004</v>
      </c>
      <c r="U73" s="1">
        <f t="shared" si="10"/>
        <v>-2.0452501969999998E-3</v>
      </c>
    </row>
    <row r="74" spans="2:21" x14ac:dyDescent="0.25">
      <c r="B74" s="1">
        <v>-0.84672999999999998</v>
      </c>
      <c r="C74" s="1">
        <v>-6.3837100000000002E-6</v>
      </c>
      <c r="D74" s="1">
        <f t="shared" si="3"/>
        <v>6.3837100000000002E-6</v>
      </c>
      <c r="E74" s="1">
        <v>8.8646600000000007</v>
      </c>
      <c r="F74" s="1">
        <f t="shared" si="4"/>
        <v>-5.4052787683000002E-6</v>
      </c>
      <c r="G74" s="1">
        <v>-0.84672999999999998</v>
      </c>
      <c r="H74" s="1">
        <v>-1.5308300000000001E-4</v>
      </c>
      <c r="I74" s="1">
        <f t="shared" si="5"/>
        <v>1.5308300000000001E-4</v>
      </c>
      <c r="J74" s="1">
        <v>8.8615200000000005</v>
      </c>
      <c r="K74" s="1">
        <f t="shared" si="6"/>
        <v>-1.2961996859000001E-4</v>
      </c>
      <c r="L74" s="1">
        <v>-0.84672999999999998</v>
      </c>
      <c r="M74" s="1">
        <v>-5.3650499999999995E-4</v>
      </c>
      <c r="N74" s="1">
        <f t="shared" si="7"/>
        <v>5.3650499999999995E-4</v>
      </c>
      <c r="O74" s="1">
        <v>8.8596299999999992</v>
      </c>
      <c r="P74" s="1">
        <f t="shared" si="8"/>
        <v>-4.5427487864999993E-4</v>
      </c>
      <c r="Q74" s="1">
        <v>-0.84672999999999998</v>
      </c>
      <c r="R74" s="1">
        <v>-2.35191E-3</v>
      </c>
      <c r="S74" s="1">
        <f t="shared" si="9"/>
        <v>2.35191E-3</v>
      </c>
      <c r="T74" s="1">
        <v>8.8622899999999998</v>
      </c>
      <c r="U74" s="1">
        <f t="shared" si="10"/>
        <v>-1.9914327543000001E-3</v>
      </c>
    </row>
    <row r="75" spans="2:21" x14ac:dyDescent="0.25">
      <c r="B75" s="1">
        <v>-0.82411999999999996</v>
      </c>
      <c r="C75" s="1">
        <v>-6.3911499999999998E-6</v>
      </c>
      <c r="D75" s="1">
        <f t="shared" si="3"/>
        <v>6.3911499999999998E-6</v>
      </c>
      <c r="E75" s="1">
        <v>9.0471900000000005</v>
      </c>
      <c r="F75" s="1">
        <f t="shared" si="4"/>
        <v>-5.2670745379999997E-6</v>
      </c>
      <c r="G75" s="1">
        <v>-0.82411999999999996</v>
      </c>
      <c r="H75" s="1">
        <v>-1.5279599999999999E-4</v>
      </c>
      <c r="I75" s="1">
        <f t="shared" si="5"/>
        <v>1.5279599999999999E-4</v>
      </c>
      <c r="J75" s="1">
        <v>9.0440199999999997</v>
      </c>
      <c r="K75" s="1">
        <f t="shared" si="6"/>
        <v>-1.2592223951999999E-4</v>
      </c>
      <c r="L75" s="1">
        <v>-0.82411999999999996</v>
      </c>
      <c r="M75" s="1">
        <v>-5.3651600000000001E-4</v>
      </c>
      <c r="N75" s="1">
        <f t="shared" si="7"/>
        <v>5.3651600000000001E-4</v>
      </c>
      <c r="O75" s="1">
        <v>9.0430600000000005</v>
      </c>
      <c r="P75" s="1">
        <f t="shared" si="8"/>
        <v>-4.4215356591999997E-4</v>
      </c>
      <c r="Q75" s="1">
        <v>-0.82411999999999996</v>
      </c>
      <c r="R75" s="1">
        <v>-2.3518499999999999E-3</v>
      </c>
      <c r="S75" s="1">
        <f t="shared" si="9"/>
        <v>2.3518499999999999E-3</v>
      </c>
      <c r="T75" s="1">
        <v>9.0406300000000002</v>
      </c>
      <c r="U75" s="1">
        <f t="shared" si="10"/>
        <v>-1.9382066219999999E-3</v>
      </c>
    </row>
    <row r="76" spans="2:21" x14ac:dyDescent="0.25">
      <c r="B76" s="1">
        <v>-0.80150999999999994</v>
      </c>
      <c r="C76" s="1">
        <v>-6.3874299999999996E-6</v>
      </c>
      <c r="D76" s="1">
        <f t="shared" si="3"/>
        <v>6.3874299999999996E-6</v>
      </c>
      <c r="E76" s="1">
        <v>9.2162900000000008</v>
      </c>
      <c r="F76" s="1">
        <f t="shared" si="4"/>
        <v>-5.1195890192999989E-6</v>
      </c>
      <c r="G76" s="1">
        <v>-0.80150999999999994</v>
      </c>
      <c r="H76" s="1">
        <v>-1.5264799999999999E-4</v>
      </c>
      <c r="I76" s="1">
        <f t="shared" si="5"/>
        <v>1.5264799999999999E-4</v>
      </c>
      <c r="J76" s="1">
        <v>9.2131699999999999</v>
      </c>
      <c r="K76" s="1">
        <f t="shared" si="6"/>
        <v>-1.2234889848E-4</v>
      </c>
      <c r="L76" s="1">
        <v>-0.80150999999999994</v>
      </c>
      <c r="M76" s="1">
        <v>-5.3653299999999995E-4</v>
      </c>
      <c r="N76" s="1">
        <f t="shared" si="7"/>
        <v>5.3653299999999995E-4</v>
      </c>
      <c r="O76" s="1">
        <v>9.2121700000000004</v>
      </c>
      <c r="P76" s="1">
        <f t="shared" si="8"/>
        <v>-4.3003656482999995E-4</v>
      </c>
      <c r="Q76" s="1">
        <v>-0.80150999999999994</v>
      </c>
      <c r="R76" s="1">
        <v>-2.3515599999999999E-3</v>
      </c>
      <c r="S76" s="1">
        <f t="shared" si="9"/>
        <v>2.3515599999999999E-3</v>
      </c>
      <c r="T76" s="1">
        <v>9.2096900000000002</v>
      </c>
      <c r="U76" s="1">
        <f t="shared" si="10"/>
        <v>-1.8847988555999997E-3</v>
      </c>
    </row>
    <row r="77" spans="2:21" x14ac:dyDescent="0.25">
      <c r="B77" s="1">
        <v>-0.77888999999999997</v>
      </c>
      <c r="C77" s="1">
        <v>-6.3826700000000003E-6</v>
      </c>
      <c r="D77" s="1">
        <f t="shared" si="3"/>
        <v>6.3826700000000003E-6</v>
      </c>
      <c r="E77" s="1">
        <v>9.3854699999999998</v>
      </c>
      <c r="F77" s="1">
        <f t="shared" si="4"/>
        <v>-4.9713978363000002E-6</v>
      </c>
      <c r="G77" s="1">
        <v>-0.77888999999999997</v>
      </c>
      <c r="H77" s="1">
        <v>-1.5256699999999999E-4</v>
      </c>
      <c r="I77" s="1">
        <f t="shared" si="5"/>
        <v>1.5256699999999999E-4</v>
      </c>
      <c r="J77" s="1">
        <v>9.3822899999999994</v>
      </c>
      <c r="K77" s="1">
        <f t="shared" si="6"/>
        <v>-1.1883291062999998E-4</v>
      </c>
      <c r="L77" s="1">
        <v>-0.77888999999999997</v>
      </c>
      <c r="M77" s="1">
        <v>-5.3661300000000002E-4</v>
      </c>
      <c r="N77" s="1">
        <f t="shared" si="7"/>
        <v>5.3661300000000002E-4</v>
      </c>
      <c r="O77" s="1">
        <v>9.3812899999999999</v>
      </c>
      <c r="P77" s="1">
        <f t="shared" si="8"/>
        <v>-4.1796249957000003E-4</v>
      </c>
      <c r="Q77" s="1">
        <v>-0.77888999999999997</v>
      </c>
      <c r="R77" s="1">
        <v>-2.3513700000000002E-3</v>
      </c>
      <c r="S77" s="1">
        <f t="shared" si="9"/>
        <v>2.3513700000000002E-3</v>
      </c>
      <c r="T77" s="1">
        <v>9.3787699999999994</v>
      </c>
      <c r="U77" s="1">
        <f t="shared" si="10"/>
        <v>-1.8314585793000001E-3</v>
      </c>
    </row>
    <row r="78" spans="2:21" x14ac:dyDescent="0.25">
      <c r="B78" s="1">
        <v>-0.75627999999999995</v>
      </c>
      <c r="C78" s="1">
        <v>-6.3585199999999999E-6</v>
      </c>
      <c r="D78" s="1">
        <f t="shared" si="3"/>
        <v>6.3585199999999999E-6</v>
      </c>
      <c r="E78" s="1">
        <v>9.56921</v>
      </c>
      <c r="F78" s="1">
        <f t="shared" si="4"/>
        <v>-4.8088215056E-6</v>
      </c>
      <c r="G78" s="1">
        <v>-0.75627999999999995</v>
      </c>
      <c r="H78" s="1">
        <v>-1.5251699999999999E-4</v>
      </c>
      <c r="I78" s="1">
        <f t="shared" si="5"/>
        <v>1.5251699999999999E-4</v>
      </c>
      <c r="J78" s="1">
        <v>9.5647800000000007</v>
      </c>
      <c r="K78" s="1">
        <f t="shared" si="6"/>
        <v>-1.1534555675999999E-4</v>
      </c>
      <c r="L78" s="1">
        <v>-0.75627999999999995</v>
      </c>
      <c r="M78" s="1">
        <v>-5.3690900000000002E-4</v>
      </c>
      <c r="N78" s="1">
        <f t="shared" si="7"/>
        <v>5.3690900000000002E-4</v>
      </c>
      <c r="O78" s="1">
        <v>9.5637899999999991</v>
      </c>
      <c r="P78" s="1">
        <f t="shared" si="8"/>
        <v>-4.0605353851999999E-4</v>
      </c>
      <c r="Q78" s="1">
        <v>-0.75627999999999995</v>
      </c>
      <c r="R78" s="1">
        <v>-2.3517999999999998E-3</v>
      </c>
      <c r="S78" s="1">
        <f t="shared" si="9"/>
        <v>2.3517999999999998E-3</v>
      </c>
      <c r="T78" s="1">
        <v>9.5628600000000006</v>
      </c>
      <c r="U78" s="1">
        <f t="shared" si="10"/>
        <v>-1.7786193039999998E-3</v>
      </c>
    </row>
    <row r="79" spans="2:21" x14ac:dyDescent="0.25">
      <c r="B79" s="1">
        <v>-0.73367000000000004</v>
      </c>
      <c r="C79" s="1">
        <v>-6.3218600000000002E-6</v>
      </c>
      <c r="D79" s="1">
        <f t="shared" si="3"/>
        <v>6.3218600000000002E-6</v>
      </c>
      <c r="E79" s="1">
        <v>9.7383100000000002</v>
      </c>
      <c r="F79" s="1">
        <f t="shared" si="4"/>
        <v>-4.6381590262000007E-6</v>
      </c>
      <c r="G79" s="1">
        <v>-0.73367000000000004</v>
      </c>
      <c r="H79" s="1">
        <v>-1.5236000000000001E-4</v>
      </c>
      <c r="I79" s="1">
        <f t="shared" si="5"/>
        <v>1.5236000000000001E-4</v>
      </c>
      <c r="J79" s="1">
        <v>9.7338799999999992</v>
      </c>
      <c r="K79" s="1">
        <f t="shared" si="6"/>
        <v>-1.1178196120000001E-4</v>
      </c>
      <c r="L79" s="1">
        <v>-0.73367000000000004</v>
      </c>
      <c r="M79" s="1">
        <v>-5.3672500000000005E-4</v>
      </c>
      <c r="N79" s="1">
        <f t="shared" si="7"/>
        <v>5.3672500000000005E-4</v>
      </c>
      <c r="O79" s="1">
        <v>9.7329000000000008</v>
      </c>
      <c r="P79" s="1">
        <f t="shared" si="8"/>
        <v>-3.9377903075000007E-4</v>
      </c>
      <c r="Q79" s="1">
        <v>-0.73367000000000004</v>
      </c>
      <c r="R79" s="1">
        <v>-2.3527499999999998E-3</v>
      </c>
      <c r="S79" s="1">
        <f t="shared" si="9"/>
        <v>2.3527499999999998E-3</v>
      </c>
      <c r="T79" s="1">
        <v>9.7319099999999992</v>
      </c>
      <c r="U79" s="1">
        <f t="shared" si="10"/>
        <v>-1.7261420925E-3</v>
      </c>
    </row>
    <row r="80" spans="2:21" x14ac:dyDescent="0.25">
      <c r="B80" s="1">
        <v>-0.71106000000000003</v>
      </c>
      <c r="C80" s="1">
        <v>-6.2998100000000001E-6</v>
      </c>
      <c r="D80" s="1">
        <f t="shared" si="3"/>
        <v>6.2998100000000001E-6</v>
      </c>
      <c r="E80" s="1">
        <v>9.9074299999999997</v>
      </c>
      <c r="F80" s="1">
        <f t="shared" si="4"/>
        <v>-4.4795428986000005E-6</v>
      </c>
      <c r="G80" s="1">
        <v>-0.71106000000000003</v>
      </c>
      <c r="H80" s="1">
        <v>-1.5211200000000001E-4</v>
      </c>
      <c r="I80" s="1">
        <f t="shared" si="5"/>
        <v>1.5211200000000001E-4</v>
      </c>
      <c r="J80" s="1">
        <v>9.9030000000000005</v>
      </c>
      <c r="K80" s="1">
        <f t="shared" si="6"/>
        <v>-1.0816075872000002E-4</v>
      </c>
      <c r="L80" s="1">
        <v>-0.71106000000000003</v>
      </c>
      <c r="M80" s="1">
        <v>-5.3641300000000002E-4</v>
      </c>
      <c r="N80" s="1">
        <f t="shared" si="7"/>
        <v>5.3641300000000002E-4</v>
      </c>
      <c r="O80" s="1">
        <v>9.9019999999999992</v>
      </c>
      <c r="P80" s="1">
        <f t="shared" si="8"/>
        <v>-3.8142182778000004E-4</v>
      </c>
      <c r="Q80" s="1">
        <v>-0.71106000000000003</v>
      </c>
      <c r="R80" s="1">
        <v>-2.35191E-3</v>
      </c>
      <c r="S80" s="1">
        <f t="shared" si="9"/>
        <v>2.35191E-3</v>
      </c>
      <c r="T80" s="1">
        <v>9.9009800000000006</v>
      </c>
      <c r="U80" s="1">
        <f t="shared" si="10"/>
        <v>-1.6723491246000001E-3</v>
      </c>
    </row>
    <row r="81" spans="2:21" x14ac:dyDescent="0.25">
      <c r="B81" s="1">
        <v>-0.68844000000000005</v>
      </c>
      <c r="C81" s="1">
        <v>-6.3092999999999999E-6</v>
      </c>
      <c r="D81" s="1">
        <f t="shared" si="3"/>
        <v>6.3092999999999999E-6</v>
      </c>
      <c r="E81" s="1">
        <v>10.090249999999999</v>
      </c>
      <c r="F81" s="1">
        <f t="shared" si="4"/>
        <v>-4.3435744920000004E-6</v>
      </c>
      <c r="G81" s="1">
        <v>-0.68844000000000005</v>
      </c>
      <c r="H81" s="1">
        <v>-1.5199000000000001E-4</v>
      </c>
      <c r="I81" s="1">
        <f t="shared" si="5"/>
        <v>1.5199000000000001E-4</v>
      </c>
      <c r="J81" s="1">
        <v>10.085509999999999</v>
      </c>
      <c r="K81" s="1">
        <f t="shared" si="6"/>
        <v>-1.0463599560000002E-4</v>
      </c>
      <c r="L81" s="1">
        <v>-0.68844000000000005</v>
      </c>
      <c r="M81" s="1">
        <v>-5.3660899999999996E-4</v>
      </c>
      <c r="N81" s="1">
        <f t="shared" si="7"/>
        <v>5.3660899999999996E-4</v>
      </c>
      <c r="O81" s="1">
        <v>10.084519999999999</v>
      </c>
      <c r="P81" s="1">
        <f t="shared" si="8"/>
        <v>-3.6942309995999998E-4</v>
      </c>
      <c r="Q81" s="1">
        <v>-0.68844000000000005</v>
      </c>
      <c r="R81" s="1">
        <v>-2.3527700000000001E-3</v>
      </c>
      <c r="S81" s="1">
        <f t="shared" si="9"/>
        <v>2.3527700000000001E-3</v>
      </c>
      <c r="T81" s="1">
        <v>10.08329</v>
      </c>
      <c r="U81" s="1">
        <f t="shared" si="10"/>
        <v>-1.6197409788000002E-3</v>
      </c>
    </row>
    <row r="82" spans="2:21" x14ac:dyDescent="0.25">
      <c r="B82" s="1">
        <v>-0.66583000000000003</v>
      </c>
      <c r="C82" s="1">
        <v>-6.3156899999999997E-6</v>
      </c>
      <c r="D82" s="1">
        <f t="shared" si="3"/>
        <v>6.3156899999999997E-6</v>
      </c>
      <c r="E82" s="1">
        <v>10.259320000000001</v>
      </c>
      <c r="F82" s="1">
        <f t="shared" si="4"/>
        <v>-4.2051758726999996E-6</v>
      </c>
      <c r="G82" s="1">
        <v>-0.66583000000000003</v>
      </c>
      <c r="H82" s="1">
        <v>-1.51915E-4</v>
      </c>
      <c r="I82" s="1">
        <f t="shared" si="5"/>
        <v>1.51915E-4</v>
      </c>
      <c r="J82" s="1">
        <v>10.254619999999999</v>
      </c>
      <c r="K82" s="1">
        <f t="shared" si="6"/>
        <v>-1.0114956445000001E-4</v>
      </c>
      <c r="L82" s="1">
        <v>-0.66583000000000003</v>
      </c>
      <c r="M82" s="1">
        <v>-5.3654400000000002E-4</v>
      </c>
      <c r="N82" s="1">
        <f t="shared" si="7"/>
        <v>5.3654400000000002E-4</v>
      </c>
      <c r="O82" s="1">
        <v>10.253629999999999</v>
      </c>
      <c r="P82" s="1">
        <f t="shared" si="8"/>
        <v>-3.5724709152000001E-4</v>
      </c>
      <c r="Q82" s="1">
        <v>-0.66583000000000003</v>
      </c>
      <c r="R82" s="1">
        <v>-2.3519499999999998E-3</v>
      </c>
      <c r="S82" s="1">
        <f t="shared" si="9"/>
        <v>2.3519499999999998E-3</v>
      </c>
      <c r="T82" s="1">
        <v>10.252370000000001</v>
      </c>
      <c r="U82" s="1">
        <f t="shared" si="10"/>
        <v>-1.5659988684999999E-3</v>
      </c>
    </row>
    <row r="83" spans="2:21" x14ac:dyDescent="0.25">
      <c r="B83" s="1">
        <v>-0.64322000000000001</v>
      </c>
      <c r="C83" s="1">
        <v>-6.3212800000000002E-6</v>
      </c>
      <c r="D83" s="1">
        <f t="shared" si="3"/>
        <v>6.3212800000000002E-6</v>
      </c>
      <c r="E83" s="1">
        <v>10.428419999999999</v>
      </c>
      <c r="F83" s="1">
        <f t="shared" si="4"/>
        <v>-4.0659737216000004E-6</v>
      </c>
      <c r="G83" s="1">
        <v>-0.64322000000000001</v>
      </c>
      <c r="H83" s="1">
        <v>-1.5190000000000001E-4</v>
      </c>
      <c r="I83" s="1">
        <f t="shared" si="5"/>
        <v>1.5190000000000001E-4</v>
      </c>
      <c r="J83" s="1">
        <v>10.42375</v>
      </c>
      <c r="K83" s="1">
        <f t="shared" si="6"/>
        <v>-9.7705118000000003E-5</v>
      </c>
      <c r="L83" s="1">
        <v>-0.64322000000000001</v>
      </c>
      <c r="M83" s="1">
        <v>-5.3668399999999995E-4</v>
      </c>
      <c r="N83" s="1">
        <f t="shared" si="7"/>
        <v>5.3668399999999995E-4</v>
      </c>
      <c r="O83" s="1">
        <v>10.422750000000001</v>
      </c>
      <c r="P83" s="1">
        <f t="shared" si="8"/>
        <v>-3.4520588247999995E-4</v>
      </c>
      <c r="Q83" s="1">
        <v>-0.64322000000000001</v>
      </c>
      <c r="R83" s="1">
        <v>-2.3520500000000001E-3</v>
      </c>
      <c r="S83" s="1">
        <f t="shared" si="9"/>
        <v>2.3520500000000001E-3</v>
      </c>
      <c r="T83" s="1">
        <v>10.421430000000001</v>
      </c>
      <c r="U83" s="1">
        <f t="shared" si="10"/>
        <v>-1.512885601E-3</v>
      </c>
    </row>
    <row r="84" spans="2:21" x14ac:dyDescent="0.25">
      <c r="B84" s="1">
        <v>-0.62060000000000004</v>
      </c>
      <c r="C84" s="1">
        <v>-6.3215100000000002E-6</v>
      </c>
      <c r="D84" s="1">
        <f t="shared" si="3"/>
        <v>6.3215100000000002E-6</v>
      </c>
      <c r="E84" s="1">
        <v>10.610720000000001</v>
      </c>
      <c r="F84" s="1">
        <f t="shared" si="4"/>
        <v>-3.9231291060000001E-6</v>
      </c>
      <c r="G84" s="1">
        <v>-0.62060000000000004</v>
      </c>
      <c r="H84" s="1">
        <v>-1.5204300000000001E-4</v>
      </c>
      <c r="I84" s="1">
        <f t="shared" si="5"/>
        <v>1.5204300000000001E-4</v>
      </c>
      <c r="J84" s="1">
        <v>10.60655</v>
      </c>
      <c r="K84" s="1">
        <f t="shared" si="6"/>
        <v>-9.4357885800000005E-5</v>
      </c>
      <c r="L84" s="1">
        <v>-0.62060000000000004</v>
      </c>
      <c r="M84" s="1">
        <v>-5.3689500000000002E-4</v>
      </c>
      <c r="N84" s="1">
        <f t="shared" si="7"/>
        <v>5.3689500000000002E-4</v>
      </c>
      <c r="O84" s="1">
        <v>10.606350000000001</v>
      </c>
      <c r="P84" s="1">
        <f t="shared" si="8"/>
        <v>-3.3319703700000004E-4</v>
      </c>
      <c r="Q84" s="1">
        <v>-0.62060000000000004</v>
      </c>
      <c r="R84" s="1">
        <v>-2.3515200000000002E-3</v>
      </c>
      <c r="S84" s="1">
        <f t="shared" si="9"/>
        <v>2.3515200000000002E-3</v>
      </c>
      <c r="T84" s="1">
        <v>10.604189999999999</v>
      </c>
      <c r="U84" s="1">
        <f t="shared" si="10"/>
        <v>-1.4593533120000003E-3</v>
      </c>
    </row>
    <row r="85" spans="2:21" x14ac:dyDescent="0.25">
      <c r="B85" s="1">
        <v>-0.59799000000000002</v>
      </c>
      <c r="C85" s="1">
        <v>-6.3232900000000002E-6</v>
      </c>
      <c r="D85" s="1">
        <f t="shared" si="3"/>
        <v>6.3232900000000002E-6</v>
      </c>
      <c r="E85" s="1">
        <v>10.77983</v>
      </c>
      <c r="F85" s="1">
        <f t="shared" si="4"/>
        <v>-3.7812641871000002E-6</v>
      </c>
      <c r="G85" s="1">
        <v>-0.59799000000000002</v>
      </c>
      <c r="H85" s="1">
        <v>-1.52175E-4</v>
      </c>
      <c r="I85" s="1">
        <f t="shared" si="5"/>
        <v>1.52175E-4</v>
      </c>
      <c r="J85" s="1">
        <v>10.77566</v>
      </c>
      <c r="K85" s="1">
        <f t="shared" si="6"/>
        <v>-9.0999128250000003E-5</v>
      </c>
      <c r="L85" s="1">
        <v>-0.59799000000000002</v>
      </c>
      <c r="M85" s="1">
        <v>-5.3664800000000003E-4</v>
      </c>
      <c r="N85" s="1">
        <f t="shared" si="7"/>
        <v>5.3664800000000003E-4</v>
      </c>
      <c r="O85" s="1">
        <v>10.77557</v>
      </c>
      <c r="P85" s="1">
        <f t="shared" si="8"/>
        <v>-3.2091013752000004E-4</v>
      </c>
      <c r="Q85" s="1">
        <v>-0.59799000000000002</v>
      </c>
      <c r="R85" s="1">
        <v>-2.3509500000000001E-3</v>
      </c>
      <c r="S85" s="1">
        <f t="shared" si="9"/>
        <v>2.3509500000000001E-3</v>
      </c>
      <c r="T85" s="1">
        <v>10.77327</v>
      </c>
      <c r="U85" s="1">
        <f t="shared" si="10"/>
        <v>-1.4058445905000001E-3</v>
      </c>
    </row>
    <row r="86" spans="2:21" x14ac:dyDescent="0.25">
      <c r="B86" s="1">
        <v>-0.57538</v>
      </c>
      <c r="C86" s="1">
        <v>-6.3233000000000001E-6</v>
      </c>
      <c r="D86" s="1">
        <f t="shared" si="3"/>
        <v>6.3233000000000001E-6</v>
      </c>
      <c r="E86" s="1">
        <v>10.9489</v>
      </c>
      <c r="F86" s="1">
        <f t="shared" si="4"/>
        <v>-3.6383003540000002E-6</v>
      </c>
      <c r="G86" s="1">
        <v>-0.57538</v>
      </c>
      <c r="H86" s="1">
        <v>-1.5233299999999999E-4</v>
      </c>
      <c r="I86" s="1">
        <f t="shared" si="5"/>
        <v>1.5233299999999999E-4</v>
      </c>
      <c r="J86" s="1">
        <v>10.944739999999999</v>
      </c>
      <c r="K86" s="1">
        <f t="shared" si="6"/>
        <v>-8.7649361539999992E-5</v>
      </c>
      <c r="L86" s="1">
        <v>-0.57538</v>
      </c>
      <c r="M86" s="1">
        <v>-5.3645500000000003E-4</v>
      </c>
      <c r="N86" s="1">
        <f t="shared" si="7"/>
        <v>5.3645500000000003E-4</v>
      </c>
      <c r="O86" s="1">
        <v>10.944649999999999</v>
      </c>
      <c r="P86" s="1">
        <f t="shared" si="8"/>
        <v>-3.0866547790000002E-4</v>
      </c>
      <c r="Q86" s="1">
        <v>-0.57538</v>
      </c>
      <c r="R86" s="1">
        <v>-2.3510200000000001E-3</v>
      </c>
      <c r="S86" s="1">
        <f t="shared" si="9"/>
        <v>2.3510200000000001E-3</v>
      </c>
      <c r="T86" s="1">
        <v>10.94233</v>
      </c>
      <c r="U86" s="1">
        <f t="shared" si="10"/>
        <v>-1.3527298876E-3</v>
      </c>
    </row>
    <row r="87" spans="2:21" x14ac:dyDescent="0.25">
      <c r="B87" s="1">
        <v>-0.55276000000000003</v>
      </c>
      <c r="C87" s="1">
        <v>-6.3239800000000002E-6</v>
      </c>
      <c r="D87" s="1">
        <f t="shared" si="3"/>
        <v>6.3239800000000002E-6</v>
      </c>
      <c r="E87" s="1">
        <v>11.13223</v>
      </c>
      <c r="F87" s="1">
        <f t="shared" si="4"/>
        <v>-3.4956431848000002E-6</v>
      </c>
      <c r="G87" s="1">
        <v>-0.55276000000000003</v>
      </c>
      <c r="H87" s="1">
        <v>-1.52387E-4</v>
      </c>
      <c r="I87" s="1">
        <f t="shared" si="5"/>
        <v>1.52387E-4</v>
      </c>
      <c r="J87" s="1">
        <v>11.127549999999999</v>
      </c>
      <c r="K87" s="1">
        <f t="shared" si="6"/>
        <v>-8.4233438120000001E-5</v>
      </c>
      <c r="L87" s="1">
        <v>-0.55276000000000003</v>
      </c>
      <c r="M87" s="1">
        <v>-5.3612600000000005E-4</v>
      </c>
      <c r="N87" s="1">
        <f t="shared" si="7"/>
        <v>5.3612600000000005E-4</v>
      </c>
      <c r="O87" s="1">
        <v>11.127190000000001</v>
      </c>
      <c r="P87" s="1">
        <f t="shared" si="8"/>
        <v>-2.9634900776000006E-4</v>
      </c>
      <c r="Q87" s="1">
        <v>-0.55276000000000003</v>
      </c>
      <c r="R87" s="1">
        <v>-2.35111E-3</v>
      </c>
      <c r="S87" s="1">
        <f t="shared" si="9"/>
        <v>2.35111E-3</v>
      </c>
      <c r="T87" s="1">
        <v>11.12595</v>
      </c>
      <c r="U87" s="1">
        <f t="shared" si="10"/>
        <v>-1.2995995636E-3</v>
      </c>
    </row>
    <row r="88" spans="2:21" x14ac:dyDescent="0.25">
      <c r="B88" s="1">
        <v>-0.53015000000000001</v>
      </c>
      <c r="C88" s="1">
        <v>-6.3221099999999999E-6</v>
      </c>
      <c r="D88" s="1">
        <f t="shared" ref="D88:D151" si="11">-C88</f>
        <v>6.3221099999999999E-6</v>
      </c>
      <c r="E88" s="1">
        <v>11.30134</v>
      </c>
      <c r="F88" s="1">
        <f t="shared" ref="F88:F151" si="12">B88*D88</f>
        <v>-3.3516666164999998E-6</v>
      </c>
      <c r="G88" s="1">
        <v>-0.53015000000000001</v>
      </c>
      <c r="H88" s="1">
        <v>-1.5229999999999999E-4</v>
      </c>
      <c r="I88" s="1">
        <f t="shared" ref="I88:I151" si="13">-H88</f>
        <v>1.5229999999999999E-4</v>
      </c>
      <c r="J88" s="1">
        <v>11.29663</v>
      </c>
      <c r="K88" s="1">
        <f t="shared" ref="K88:K151" si="14">G88*I88</f>
        <v>-8.074184499999999E-5</v>
      </c>
      <c r="L88" s="1">
        <v>-0.53015000000000001</v>
      </c>
      <c r="M88" s="1">
        <v>-5.3589600000000001E-4</v>
      </c>
      <c r="N88" s="1">
        <f t="shared" ref="N88:N151" si="15">-M88</f>
        <v>5.3589600000000001E-4</v>
      </c>
      <c r="O88" s="1">
        <v>11.29632</v>
      </c>
      <c r="P88" s="1">
        <f t="shared" ref="P88:P151" si="16">L88*N88</f>
        <v>-2.8410526439999999E-4</v>
      </c>
      <c r="Q88" s="1">
        <v>-0.53015000000000001</v>
      </c>
      <c r="R88" s="1">
        <v>-2.3506999999999998E-3</v>
      </c>
      <c r="S88" s="1">
        <f t="shared" ref="S88:S151" si="17">-R88</f>
        <v>2.3506999999999998E-3</v>
      </c>
      <c r="T88" s="1">
        <v>11.29504</v>
      </c>
      <c r="U88" s="1">
        <f t="shared" ref="U88:U151" si="18">Q88*S88</f>
        <v>-1.2462236049999998E-3</v>
      </c>
    </row>
    <row r="89" spans="2:21" x14ac:dyDescent="0.25">
      <c r="B89" s="1">
        <v>-0.50753999999999999</v>
      </c>
      <c r="C89" s="1">
        <v>-6.3207000000000003E-6</v>
      </c>
      <c r="D89" s="1">
        <f t="shared" si="11"/>
        <v>6.3207000000000003E-6</v>
      </c>
      <c r="E89" s="1">
        <v>11.470459999999999</v>
      </c>
      <c r="F89" s="1">
        <f t="shared" si="12"/>
        <v>-3.2080080779999999E-6</v>
      </c>
      <c r="G89" s="1">
        <v>-0.50753999999999999</v>
      </c>
      <c r="H89" s="1">
        <v>-1.5228E-4</v>
      </c>
      <c r="I89" s="1">
        <f t="shared" si="13"/>
        <v>1.5228E-4</v>
      </c>
      <c r="J89" s="1">
        <v>11.4657</v>
      </c>
      <c r="K89" s="1">
        <f t="shared" si="14"/>
        <v>-7.7288191200000002E-5</v>
      </c>
      <c r="L89" s="1">
        <v>-0.50753999999999999</v>
      </c>
      <c r="M89" s="1">
        <v>-5.3603099999999996E-4</v>
      </c>
      <c r="N89" s="1">
        <f t="shared" si="15"/>
        <v>5.3603099999999996E-4</v>
      </c>
      <c r="O89" s="1">
        <v>11.465400000000001</v>
      </c>
      <c r="P89" s="1">
        <f t="shared" si="16"/>
        <v>-2.7205717373999995E-4</v>
      </c>
      <c r="Q89" s="1">
        <v>-0.50753999999999999</v>
      </c>
      <c r="R89" s="1">
        <v>-2.3506E-3</v>
      </c>
      <c r="S89" s="1">
        <f t="shared" si="17"/>
        <v>2.3506E-3</v>
      </c>
      <c r="T89" s="1">
        <v>11.4641</v>
      </c>
      <c r="U89" s="1">
        <f t="shared" si="18"/>
        <v>-1.1930235239999999E-3</v>
      </c>
    </row>
    <row r="90" spans="2:21" x14ac:dyDescent="0.25">
      <c r="B90" s="1">
        <v>-0.48492000000000002</v>
      </c>
      <c r="C90" s="1">
        <v>-6.31366E-6</v>
      </c>
      <c r="D90" s="1">
        <f t="shared" si="11"/>
        <v>6.31366E-6</v>
      </c>
      <c r="E90" s="1">
        <v>11.652889999999999</v>
      </c>
      <c r="F90" s="1">
        <f t="shared" si="12"/>
        <v>-3.0616200072E-6</v>
      </c>
      <c r="G90" s="1">
        <v>-0.48492000000000002</v>
      </c>
      <c r="H90" s="1">
        <v>-1.5241899999999999E-4</v>
      </c>
      <c r="I90" s="1">
        <f t="shared" si="13"/>
        <v>1.5241899999999999E-4</v>
      </c>
      <c r="J90" s="1">
        <v>11.648099999999999</v>
      </c>
      <c r="K90" s="1">
        <f t="shared" si="14"/>
        <v>-7.3911021479999993E-5</v>
      </c>
      <c r="L90" s="1">
        <v>-0.48492000000000002</v>
      </c>
      <c r="M90" s="1">
        <v>-5.3609600000000001E-4</v>
      </c>
      <c r="N90" s="1">
        <f t="shared" si="15"/>
        <v>5.3609600000000001E-4</v>
      </c>
      <c r="O90" s="1">
        <v>11.64803</v>
      </c>
      <c r="P90" s="1">
        <f t="shared" si="16"/>
        <v>-2.5996367232000001E-4</v>
      </c>
      <c r="Q90" s="1">
        <v>-0.48492000000000002</v>
      </c>
      <c r="R90" s="1">
        <v>-2.3503399999999998E-3</v>
      </c>
      <c r="S90" s="1">
        <f t="shared" si="17"/>
        <v>2.3503399999999998E-3</v>
      </c>
      <c r="T90" s="1">
        <v>11.64676</v>
      </c>
      <c r="U90" s="1">
        <f t="shared" si="18"/>
        <v>-1.1397268728E-3</v>
      </c>
    </row>
    <row r="91" spans="2:21" x14ac:dyDescent="0.25">
      <c r="B91" s="1">
        <v>-0.46231</v>
      </c>
      <c r="C91" s="1">
        <v>-6.3052199999999999E-6</v>
      </c>
      <c r="D91" s="1">
        <f t="shared" si="11"/>
        <v>6.3052199999999999E-6</v>
      </c>
      <c r="E91" s="1">
        <v>11.822760000000001</v>
      </c>
      <c r="F91" s="1">
        <f t="shared" si="12"/>
        <v>-2.9149662582E-6</v>
      </c>
      <c r="G91" s="1">
        <v>-0.46231</v>
      </c>
      <c r="H91" s="1">
        <v>-1.52721E-4</v>
      </c>
      <c r="I91" s="1">
        <f t="shared" si="13"/>
        <v>1.52721E-4</v>
      </c>
      <c r="J91" s="1">
        <v>11.81724</v>
      </c>
      <c r="K91" s="1">
        <f t="shared" si="14"/>
        <v>-7.0604445510000002E-5</v>
      </c>
      <c r="L91" s="1">
        <v>-0.46231</v>
      </c>
      <c r="M91" s="1">
        <v>-5.3594299999999999E-4</v>
      </c>
      <c r="N91" s="1">
        <f t="shared" si="15"/>
        <v>5.3594299999999999E-4</v>
      </c>
      <c r="O91" s="1">
        <v>11.81715</v>
      </c>
      <c r="P91" s="1">
        <f t="shared" si="16"/>
        <v>-2.4777180832999998E-4</v>
      </c>
      <c r="Q91" s="1">
        <v>-0.46231</v>
      </c>
      <c r="R91" s="1">
        <v>-2.3489499999999998E-3</v>
      </c>
      <c r="S91" s="1">
        <f t="shared" si="17"/>
        <v>2.3489499999999998E-3</v>
      </c>
      <c r="T91" s="1">
        <v>11.816560000000001</v>
      </c>
      <c r="U91" s="1">
        <f t="shared" si="18"/>
        <v>-1.0859430744999999E-3</v>
      </c>
    </row>
    <row r="92" spans="2:21" x14ac:dyDescent="0.25">
      <c r="B92" s="1">
        <v>-0.43969999999999998</v>
      </c>
      <c r="C92" s="1">
        <v>-6.2985799999999996E-6</v>
      </c>
      <c r="D92" s="1">
        <f t="shared" si="11"/>
        <v>6.2985799999999996E-6</v>
      </c>
      <c r="E92" s="1">
        <v>11.991849999999999</v>
      </c>
      <c r="F92" s="1">
        <f t="shared" si="12"/>
        <v>-2.7694856259999997E-6</v>
      </c>
      <c r="G92" s="1">
        <v>-0.43969999999999998</v>
      </c>
      <c r="H92" s="1">
        <v>-1.53227E-4</v>
      </c>
      <c r="I92" s="1">
        <f t="shared" si="13"/>
        <v>1.53227E-4</v>
      </c>
      <c r="J92" s="1">
        <v>11.98631</v>
      </c>
      <c r="K92" s="1">
        <f t="shared" si="14"/>
        <v>-6.7373911900000003E-5</v>
      </c>
      <c r="L92" s="1">
        <v>-0.43969999999999998</v>
      </c>
      <c r="M92" s="1">
        <v>-5.3581500000000003E-4</v>
      </c>
      <c r="N92" s="1">
        <f t="shared" si="15"/>
        <v>5.3581500000000003E-4</v>
      </c>
      <c r="O92" s="1">
        <v>11.986230000000001</v>
      </c>
      <c r="P92" s="1">
        <f t="shared" si="16"/>
        <v>-2.3559785550000001E-4</v>
      </c>
      <c r="Q92" s="1">
        <v>-0.43969999999999998</v>
      </c>
      <c r="R92" s="1">
        <v>-2.3484999999999999E-3</v>
      </c>
      <c r="S92" s="1">
        <f t="shared" si="17"/>
        <v>2.3484999999999999E-3</v>
      </c>
      <c r="T92" s="1">
        <v>11.98565</v>
      </c>
      <c r="U92" s="1">
        <f t="shared" si="18"/>
        <v>-1.03263545E-3</v>
      </c>
    </row>
    <row r="93" spans="2:21" x14ac:dyDescent="0.25">
      <c r="B93" s="1">
        <v>-0.41709000000000002</v>
      </c>
      <c r="C93" s="1">
        <v>-6.2956100000000002E-6</v>
      </c>
      <c r="D93" s="1">
        <f t="shared" si="11"/>
        <v>6.2956100000000002E-6</v>
      </c>
      <c r="E93" s="1">
        <v>12.17367</v>
      </c>
      <c r="F93" s="1">
        <f t="shared" si="12"/>
        <v>-2.6258359749000002E-6</v>
      </c>
      <c r="G93" s="1">
        <v>-0.41709000000000002</v>
      </c>
      <c r="H93" s="1">
        <v>-1.5369799999999999E-4</v>
      </c>
      <c r="I93" s="1">
        <f t="shared" si="13"/>
        <v>1.5369799999999999E-4</v>
      </c>
      <c r="J93" s="1">
        <v>12.16859</v>
      </c>
      <c r="K93" s="1">
        <f t="shared" si="14"/>
        <v>-6.4105898819999993E-5</v>
      </c>
      <c r="L93" s="1">
        <v>-0.41709000000000002</v>
      </c>
      <c r="M93" s="1">
        <v>-5.3532500000000002E-4</v>
      </c>
      <c r="N93" s="1">
        <f t="shared" si="15"/>
        <v>5.3532500000000002E-4</v>
      </c>
      <c r="O93" s="1">
        <v>12.16994</v>
      </c>
      <c r="P93" s="1">
        <f t="shared" si="16"/>
        <v>-2.2327870425000002E-4</v>
      </c>
      <c r="Q93" s="1">
        <v>-0.41709000000000002</v>
      </c>
      <c r="R93" s="1">
        <v>-2.3483599999999999E-3</v>
      </c>
      <c r="S93" s="1">
        <f t="shared" si="17"/>
        <v>2.3483599999999999E-3</v>
      </c>
      <c r="T93" s="1">
        <v>12.167400000000001</v>
      </c>
      <c r="U93" s="1">
        <f t="shared" si="18"/>
        <v>-9.7947747240000006E-4</v>
      </c>
    </row>
    <row r="94" spans="2:21" x14ac:dyDescent="0.25">
      <c r="B94" s="1">
        <v>-0.39446999999999999</v>
      </c>
      <c r="C94" s="1">
        <v>-6.2929899999999999E-6</v>
      </c>
      <c r="D94" s="1">
        <f t="shared" si="11"/>
        <v>6.2929899999999999E-6</v>
      </c>
      <c r="E94" s="1">
        <v>12.342750000000001</v>
      </c>
      <c r="F94" s="1">
        <f t="shared" si="12"/>
        <v>-2.4823957652999999E-6</v>
      </c>
      <c r="G94" s="1">
        <v>-0.39446999999999999</v>
      </c>
      <c r="H94" s="1">
        <v>-1.5382300000000001E-4</v>
      </c>
      <c r="I94" s="1">
        <f t="shared" si="13"/>
        <v>1.5382300000000001E-4</v>
      </c>
      <c r="J94" s="1">
        <v>12.337680000000001</v>
      </c>
      <c r="K94" s="1">
        <f t="shared" si="14"/>
        <v>-6.067855881E-5</v>
      </c>
      <c r="L94" s="1">
        <v>-0.39446999999999999</v>
      </c>
      <c r="M94" s="1">
        <v>-5.3494199999999995E-4</v>
      </c>
      <c r="N94" s="1">
        <f t="shared" si="15"/>
        <v>5.3494199999999995E-4</v>
      </c>
      <c r="O94" s="1">
        <v>12.33902</v>
      </c>
      <c r="P94" s="1">
        <f t="shared" si="16"/>
        <v>-2.1101857073999998E-4</v>
      </c>
      <c r="Q94" s="1">
        <v>-0.39446999999999999</v>
      </c>
      <c r="R94" s="1">
        <v>-2.3485799999999999E-3</v>
      </c>
      <c r="S94" s="1">
        <f t="shared" si="17"/>
        <v>2.3485799999999999E-3</v>
      </c>
      <c r="T94" s="1">
        <v>12.33656</v>
      </c>
      <c r="U94" s="1">
        <f t="shared" si="18"/>
        <v>-9.2644435259999988E-4</v>
      </c>
    </row>
    <row r="95" spans="2:21" x14ac:dyDescent="0.25">
      <c r="B95" s="1">
        <v>-0.37186000000000002</v>
      </c>
      <c r="C95" s="1">
        <v>-6.2871999999999997E-6</v>
      </c>
      <c r="D95" s="1">
        <f t="shared" si="11"/>
        <v>6.2871999999999997E-6</v>
      </c>
      <c r="E95" s="1">
        <v>12.51187</v>
      </c>
      <c r="F95" s="1">
        <f t="shared" si="12"/>
        <v>-2.3379581919999999E-6</v>
      </c>
      <c r="G95" s="1">
        <v>-0.37186000000000002</v>
      </c>
      <c r="H95" s="1">
        <v>-1.5377899999999999E-4</v>
      </c>
      <c r="I95" s="1">
        <f t="shared" si="13"/>
        <v>1.5377899999999999E-4</v>
      </c>
      <c r="J95" s="1">
        <v>12.506769999999999</v>
      </c>
      <c r="K95" s="1">
        <f t="shared" si="14"/>
        <v>-5.7184258940000003E-5</v>
      </c>
      <c r="L95" s="1">
        <v>-0.37186000000000002</v>
      </c>
      <c r="M95" s="1">
        <v>-5.3475300000000001E-4</v>
      </c>
      <c r="N95" s="1">
        <f t="shared" si="15"/>
        <v>5.3475300000000001E-4</v>
      </c>
      <c r="O95" s="1">
        <v>12.508100000000001</v>
      </c>
      <c r="P95" s="1">
        <f t="shared" si="16"/>
        <v>-1.9885325058E-4</v>
      </c>
      <c r="Q95" s="1">
        <v>-0.37186000000000002</v>
      </c>
      <c r="R95" s="1">
        <v>-2.3480100000000002E-3</v>
      </c>
      <c r="S95" s="1">
        <f t="shared" si="17"/>
        <v>2.3480100000000002E-3</v>
      </c>
      <c r="T95" s="1">
        <v>12.50562</v>
      </c>
      <c r="U95" s="1">
        <f t="shared" si="18"/>
        <v>-8.7313099860000017E-4</v>
      </c>
    </row>
    <row r="96" spans="2:21" x14ac:dyDescent="0.25">
      <c r="B96" s="1">
        <v>-0.34925</v>
      </c>
      <c r="C96" s="1">
        <v>-6.2748499999999997E-6</v>
      </c>
      <c r="D96" s="1">
        <f t="shared" si="11"/>
        <v>6.2748499999999997E-6</v>
      </c>
      <c r="E96" s="1">
        <v>12.69562</v>
      </c>
      <c r="F96" s="1">
        <f t="shared" si="12"/>
        <v>-2.1914913625000001E-6</v>
      </c>
      <c r="G96" s="1">
        <v>-0.34925</v>
      </c>
      <c r="H96" s="1">
        <v>-1.53621E-4</v>
      </c>
      <c r="I96" s="1">
        <f t="shared" si="13"/>
        <v>1.53621E-4</v>
      </c>
      <c r="J96" s="1">
        <v>12.68975</v>
      </c>
      <c r="K96" s="1">
        <f t="shared" si="14"/>
        <v>-5.365213425E-5</v>
      </c>
      <c r="L96" s="1">
        <v>-0.34925</v>
      </c>
      <c r="M96" s="1">
        <v>-5.3445999999999995E-4</v>
      </c>
      <c r="N96" s="1">
        <f t="shared" si="15"/>
        <v>5.3445999999999995E-4</v>
      </c>
      <c r="O96" s="1">
        <v>12.6905</v>
      </c>
      <c r="P96" s="1">
        <f t="shared" si="16"/>
        <v>-1.8666015499999998E-4</v>
      </c>
      <c r="Q96" s="1">
        <v>-0.34925</v>
      </c>
      <c r="R96" s="1">
        <v>-2.3474799999999999E-3</v>
      </c>
      <c r="S96" s="1">
        <f t="shared" si="17"/>
        <v>2.3474799999999999E-3</v>
      </c>
      <c r="T96" s="1">
        <v>12.68901</v>
      </c>
      <c r="U96" s="1">
        <f t="shared" si="18"/>
        <v>-8.1985738999999997E-4</v>
      </c>
    </row>
    <row r="97" spans="2:21" x14ac:dyDescent="0.25">
      <c r="B97" s="1">
        <v>-0.32662999999999998</v>
      </c>
      <c r="C97" s="1">
        <v>-6.2678499999999996E-6</v>
      </c>
      <c r="D97" s="1">
        <f t="shared" si="11"/>
        <v>6.2678499999999996E-6</v>
      </c>
      <c r="E97" s="1">
        <v>12.86477</v>
      </c>
      <c r="F97" s="1">
        <f t="shared" si="12"/>
        <v>-2.0472678454999997E-6</v>
      </c>
      <c r="G97" s="1">
        <v>-0.32662999999999998</v>
      </c>
      <c r="H97" s="1">
        <v>-1.5351899999999999E-4</v>
      </c>
      <c r="I97" s="1">
        <f t="shared" si="13"/>
        <v>1.5351899999999999E-4</v>
      </c>
      <c r="J97" s="1">
        <v>12.85882</v>
      </c>
      <c r="K97" s="1">
        <f t="shared" si="14"/>
        <v>-5.0143910969999993E-5</v>
      </c>
      <c r="L97" s="1">
        <v>-0.32662999999999998</v>
      </c>
      <c r="M97" s="1">
        <v>-5.3432100000000004E-4</v>
      </c>
      <c r="N97" s="1">
        <f t="shared" si="15"/>
        <v>5.3432100000000004E-4</v>
      </c>
      <c r="O97" s="1">
        <v>12.85961</v>
      </c>
      <c r="P97" s="1">
        <f t="shared" si="16"/>
        <v>-1.7452526823000001E-4</v>
      </c>
      <c r="Q97" s="1">
        <v>-0.32662999999999998</v>
      </c>
      <c r="R97" s="1">
        <v>-2.3470499999999998E-3</v>
      </c>
      <c r="S97" s="1">
        <f t="shared" si="17"/>
        <v>2.3470499999999998E-3</v>
      </c>
      <c r="T97" s="1">
        <v>12.8581</v>
      </c>
      <c r="U97" s="1">
        <f t="shared" si="18"/>
        <v>-7.6661694149999984E-4</v>
      </c>
    </row>
    <row r="98" spans="2:21" x14ac:dyDescent="0.25">
      <c r="B98" s="1">
        <v>-0.30402000000000001</v>
      </c>
      <c r="C98" s="1">
        <v>-6.2651899999999999E-6</v>
      </c>
      <c r="D98" s="1">
        <f t="shared" si="11"/>
        <v>6.2651899999999999E-6</v>
      </c>
      <c r="E98" s="1">
        <v>13.033849999999999</v>
      </c>
      <c r="F98" s="1">
        <f t="shared" si="12"/>
        <v>-1.9047430637999999E-6</v>
      </c>
      <c r="G98" s="1">
        <v>-0.30402000000000001</v>
      </c>
      <c r="H98" s="1">
        <v>-1.5346399999999999E-4</v>
      </c>
      <c r="I98" s="1">
        <f t="shared" si="13"/>
        <v>1.5346399999999999E-4</v>
      </c>
      <c r="J98" s="1">
        <v>13.02791</v>
      </c>
      <c r="K98" s="1">
        <f t="shared" si="14"/>
        <v>-4.6656125279999999E-5</v>
      </c>
      <c r="L98" s="1">
        <v>-0.30402000000000001</v>
      </c>
      <c r="M98" s="1">
        <v>-5.34353E-4</v>
      </c>
      <c r="N98" s="1">
        <f t="shared" si="15"/>
        <v>5.34353E-4</v>
      </c>
      <c r="O98" s="1">
        <v>13.028689999999999</v>
      </c>
      <c r="P98" s="1">
        <f t="shared" si="16"/>
        <v>-1.6245399906E-4</v>
      </c>
      <c r="Q98" s="1">
        <v>-0.30402000000000001</v>
      </c>
      <c r="R98" s="1">
        <v>-2.3457299999999999E-3</v>
      </c>
      <c r="S98" s="1">
        <f t="shared" si="17"/>
        <v>2.3457299999999999E-3</v>
      </c>
      <c r="T98" s="1">
        <v>13.02718</v>
      </c>
      <c r="U98" s="1">
        <f t="shared" si="18"/>
        <v>-7.1314883460000004E-4</v>
      </c>
    </row>
    <row r="99" spans="2:21" x14ac:dyDescent="0.25">
      <c r="B99" s="1">
        <v>-0.28140999999999999</v>
      </c>
      <c r="C99" s="1">
        <v>-6.2671399999999999E-6</v>
      </c>
      <c r="D99" s="1">
        <f t="shared" si="11"/>
        <v>6.2671399999999999E-6</v>
      </c>
      <c r="E99" s="1">
        <v>13.21613</v>
      </c>
      <c r="F99" s="1">
        <f t="shared" si="12"/>
        <v>-1.7636358674E-6</v>
      </c>
      <c r="G99" s="1">
        <v>-0.28140999999999999</v>
      </c>
      <c r="H99" s="1">
        <v>-1.5320700000000001E-4</v>
      </c>
      <c r="I99" s="1">
        <f t="shared" si="13"/>
        <v>1.5320700000000001E-4</v>
      </c>
      <c r="J99" s="1">
        <v>13.210979999999999</v>
      </c>
      <c r="K99" s="1">
        <f t="shared" si="14"/>
        <v>-4.3113981870000004E-5</v>
      </c>
      <c r="L99" s="1">
        <v>-0.28140999999999999</v>
      </c>
      <c r="M99" s="1">
        <v>-5.3397999999999998E-4</v>
      </c>
      <c r="N99" s="1">
        <f t="shared" si="15"/>
        <v>5.3397999999999998E-4</v>
      </c>
      <c r="O99" s="1">
        <v>13.2112</v>
      </c>
      <c r="P99" s="1">
        <f t="shared" si="16"/>
        <v>-1.5026731179999998E-4</v>
      </c>
      <c r="Q99" s="1">
        <v>-0.28140999999999999</v>
      </c>
      <c r="R99" s="1">
        <v>-2.34323E-3</v>
      </c>
      <c r="S99" s="1">
        <f t="shared" si="17"/>
        <v>2.34323E-3</v>
      </c>
      <c r="T99" s="1">
        <v>13.208780000000001</v>
      </c>
      <c r="U99" s="1">
        <f t="shared" si="18"/>
        <v>-6.5940835429999993E-4</v>
      </c>
    </row>
    <row r="100" spans="2:21" x14ac:dyDescent="0.25">
      <c r="B100" s="1">
        <v>-0.25879000000000002</v>
      </c>
      <c r="C100" s="1">
        <v>-6.2698399999999999E-6</v>
      </c>
      <c r="D100" s="1">
        <f t="shared" si="11"/>
        <v>6.2698399999999999E-6</v>
      </c>
      <c r="E100" s="1">
        <v>13.38522</v>
      </c>
      <c r="F100" s="1">
        <f t="shared" si="12"/>
        <v>-1.6225718936000002E-6</v>
      </c>
      <c r="G100" s="1">
        <v>-0.25879000000000002</v>
      </c>
      <c r="H100" s="1">
        <v>-1.53187E-4</v>
      </c>
      <c r="I100" s="1">
        <f t="shared" si="13"/>
        <v>1.53187E-4</v>
      </c>
      <c r="J100" s="1">
        <v>13.380089999999999</v>
      </c>
      <c r="K100" s="1">
        <f t="shared" si="14"/>
        <v>-3.9643263730000003E-5</v>
      </c>
      <c r="L100" s="1">
        <v>-0.25879000000000002</v>
      </c>
      <c r="M100" s="1">
        <v>-5.3359200000000005E-4</v>
      </c>
      <c r="N100" s="1">
        <f t="shared" si="15"/>
        <v>5.3359200000000005E-4</v>
      </c>
      <c r="O100" s="1">
        <v>13.380319999999999</v>
      </c>
      <c r="P100" s="1">
        <f t="shared" si="16"/>
        <v>-1.3808827368000002E-4</v>
      </c>
      <c r="Q100" s="1">
        <v>-0.25879000000000002</v>
      </c>
      <c r="R100" s="1">
        <v>-2.3444300000000002E-3</v>
      </c>
      <c r="S100" s="1">
        <f t="shared" si="17"/>
        <v>2.3444300000000002E-3</v>
      </c>
      <c r="T100" s="1">
        <v>13.3786</v>
      </c>
      <c r="U100" s="1">
        <f t="shared" si="18"/>
        <v>-6.0671503970000009E-4</v>
      </c>
    </row>
    <row r="101" spans="2:21" x14ac:dyDescent="0.25">
      <c r="B101" s="1">
        <v>-0.23618</v>
      </c>
      <c r="C101" s="1">
        <v>-6.2692500000000002E-6</v>
      </c>
      <c r="D101" s="1">
        <f t="shared" si="11"/>
        <v>6.2692500000000002E-6</v>
      </c>
      <c r="E101" s="1">
        <v>13.55439</v>
      </c>
      <c r="F101" s="1">
        <f t="shared" si="12"/>
        <v>-1.480671465E-6</v>
      </c>
      <c r="G101" s="1">
        <v>-0.23618</v>
      </c>
      <c r="H101" s="1">
        <v>-1.5332200000000001E-4</v>
      </c>
      <c r="I101" s="1">
        <f t="shared" si="13"/>
        <v>1.5332200000000001E-4</v>
      </c>
      <c r="J101" s="1">
        <v>13.54927</v>
      </c>
      <c r="K101" s="1">
        <f t="shared" si="14"/>
        <v>-3.6211589960000004E-5</v>
      </c>
      <c r="L101" s="1">
        <v>-0.23618</v>
      </c>
      <c r="M101" s="1">
        <v>-5.3363E-4</v>
      </c>
      <c r="N101" s="1">
        <f t="shared" si="15"/>
        <v>5.3363E-4</v>
      </c>
      <c r="O101" s="1">
        <v>13.549390000000001</v>
      </c>
      <c r="P101" s="1">
        <f t="shared" si="16"/>
        <v>-1.2603273340000001E-4</v>
      </c>
      <c r="Q101" s="1">
        <v>-0.23618</v>
      </c>
      <c r="R101" s="1">
        <v>-2.3466799999999999E-3</v>
      </c>
      <c r="S101" s="1">
        <f t="shared" si="17"/>
        <v>2.3466799999999999E-3</v>
      </c>
      <c r="T101" s="1">
        <v>13.547739999999999</v>
      </c>
      <c r="U101" s="1">
        <f t="shared" si="18"/>
        <v>-5.5423888239999994E-4</v>
      </c>
    </row>
    <row r="102" spans="2:21" x14ac:dyDescent="0.25">
      <c r="B102" s="1">
        <v>-0.21357000000000001</v>
      </c>
      <c r="C102" s="1">
        <v>-6.2701299999999999E-6</v>
      </c>
      <c r="D102" s="1">
        <f t="shared" si="11"/>
        <v>6.2701299999999999E-6</v>
      </c>
      <c r="E102" s="1">
        <v>13.73705</v>
      </c>
      <c r="F102" s="1">
        <f t="shared" si="12"/>
        <v>-1.3391116641000001E-6</v>
      </c>
      <c r="G102" s="1">
        <v>-0.21357000000000001</v>
      </c>
      <c r="H102" s="1">
        <v>-1.53461E-4</v>
      </c>
      <c r="I102" s="1">
        <f t="shared" si="13"/>
        <v>1.53461E-4</v>
      </c>
      <c r="J102" s="1">
        <v>13.73203</v>
      </c>
      <c r="K102" s="1">
        <f t="shared" si="14"/>
        <v>-3.2774665770000004E-5</v>
      </c>
      <c r="L102" s="1">
        <v>-0.21357000000000001</v>
      </c>
      <c r="M102" s="1">
        <v>-5.3572799999999996E-4</v>
      </c>
      <c r="N102" s="1">
        <f t="shared" si="15"/>
        <v>5.3572799999999996E-4</v>
      </c>
      <c r="O102" s="1">
        <v>13.73291</v>
      </c>
      <c r="P102" s="1">
        <f t="shared" si="16"/>
        <v>-1.1441542896E-4</v>
      </c>
      <c r="Q102" s="1">
        <v>-0.21357000000000001</v>
      </c>
      <c r="R102" s="1">
        <v>-2.3484299999999999E-3</v>
      </c>
      <c r="S102" s="1">
        <f t="shared" si="17"/>
        <v>2.3484299999999999E-3</v>
      </c>
      <c r="T102" s="1">
        <v>13.729570000000001</v>
      </c>
      <c r="U102" s="1">
        <f t="shared" si="18"/>
        <v>-5.0155419510000004E-4</v>
      </c>
    </row>
    <row r="103" spans="2:21" x14ac:dyDescent="0.25">
      <c r="B103" s="1">
        <v>-0.19095500000000001</v>
      </c>
      <c r="C103" s="1">
        <v>-6.2733100000000004E-6</v>
      </c>
      <c r="D103" s="1">
        <f t="shared" si="11"/>
        <v>6.2733100000000004E-6</v>
      </c>
      <c r="E103" s="1">
        <v>13.91418</v>
      </c>
      <c r="F103" s="1">
        <f t="shared" si="12"/>
        <v>-1.1979199110500003E-6</v>
      </c>
      <c r="G103" s="1">
        <v>-0.19095500000000001</v>
      </c>
      <c r="H103" s="1">
        <v>-1.5357500000000001E-4</v>
      </c>
      <c r="I103" s="1">
        <f t="shared" si="13"/>
        <v>1.5357500000000001E-4</v>
      </c>
      <c r="J103" s="1">
        <v>13.90124</v>
      </c>
      <c r="K103" s="1">
        <f t="shared" si="14"/>
        <v>-2.9325914125000004E-5</v>
      </c>
      <c r="L103" s="1">
        <v>-0.19095500000000001</v>
      </c>
      <c r="M103" s="1">
        <v>-5.3474700000000002E-4</v>
      </c>
      <c r="N103" s="1">
        <f t="shared" si="15"/>
        <v>5.3474700000000002E-4</v>
      </c>
      <c r="O103" s="1">
        <v>13.902150000000001</v>
      </c>
      <c r="P103" s="1">
        <f t="shared" si="16"/>
        <v>-1.0211261338500001E-4</v>
      </c>
      <c r="Q103" s="1">
        <v>-0.19095500000000001</v>
      </c>
      <c r="R103" s="1">
        <v>-2.3477200000000002E-3</v>
      </c>
      <c r="S103" s="1">
        <f t="shared" si="17"/>
        <v>2.3477200000000002E-3</v>
      </c>
      <c r="T103" s="1">
        <v>13.89883</v>
      </c>
      <c r="U103" s="1">
        <f t="shared" si="18"/>
        <v>-4.4830887260000009E-4</v>
      </c>
    </row>
    <row r="104" spans="2:21" x14ac:dyDescent="0.25">
      <c r="B104" s="1">
        <v>-0.16834180000000001</v>
      </c>
      <c r="C104" s="1">
        <v>-6.2675100000000004E-6</v>
      </c>
      <c r="D104" s="1">
        <f t="shared" si="11"/>
        <v>6.2675100000000004E-6</v>
      </c>
      <c r="E104" s="1">
        <v>14.083270000000001</v>
      </c>
      <c r="F104" s="1">
        <f t="shared" si="12"/>
        <v>-1.0550839149180001E-6</v>
      </c>
      <c r="G104" s="1">
        <v>-0.16834199999999999</v>
      </c>
      <c r="H104" s="1">
        <v>-1.5372300000000001E-4</v>
      </c>
      <c r="I104" s="1">
        <f t="shared" si="13"/>
        <v>1.5372300000000001E-4</v>
      </c>
      <c r="J104" s="1">
        <v>14.070309999999999</v>
      </c>
      <c r="K104" s="1">
        <f t="shared" si="14"/>
        <v>-2.5878037266000001E-5</v>
      </c>
      <c r="L104" s="1">
        <v>-0.16834209999999999</v>
      </c>
      <c r="M104" s="1">
        <v>-5.3409799999999999E-4</v>
      </c>
      <c r="N104" s="1">
        <f t="shared" si="15"/>
        <v>5.3409799999999999E-4</v>
      </c>
      <c r="O104" s="1">
        <v>14.07123</v>
      </c>
      <c r="P104" s="1">
        <f t="shared" si="16"/>
        <v>-8.9911178925799998E-5</v>
      </c>
      <c r="Q104" s="1">
        <v>-0.16834209999999999</v>
      </c>
      <c r="R104" s="1">
        <v>-2.3470399999999999E-3</v>
      </c>
      <c r="S104" s="1">
        <f t="shared" si="17"/>
        <v>2.3470399999999999E-3</v>
      </c>
      <c r="T104" s="1">
        <v>14.067920000000001</v>
      </c>
      <c r="U104" s="1">
        <f t="shared" si="18"/>
        <v>-3.9510564238399998E-4</v>
      </c>
    </row>
    <row r="105" spans="2:21" x14ac:dyDescent="0.25">
      <c r="B105" s="1">
        <v>-0.14572889999999999</v>
      </c>
      <c r="C105" s="1">
        <v>-6.2660800000000003E-6</v>
      </c>
      <c r="D105" s="1">
        <f t="shared" si="11"/>
        <v>6.2660800000000003E-6</v>
      </c>
      <c r="E105" s="1">
        <v>14.26356</v>
      </c>
      <c r="F105" s="1">
        <f t="shared" si="12"/>
        <v>-9.1314894571199999E-7</v>
      </c>
      <c r="G105" s="1">
        <v>-0.145729</v>
      </c>
      <c r="H105" s="1">
        <v>-1.53826E-4</v>
      </c>
      <c r="I105" s="1">
        <f t="shared" si="13"/>
        <v>1.53826E-4</v>
      </c>
      <c r="J105" s="1">
        <v>14.255409999999999</v>
      </c>
      <c r="K105" s="1">
        <f t="shared" si="14"/>
        <v>-2.2416909153999999E-5</v>
      </c>
      <c r="L105" s="1">
        <v>-0.1457291</v>
      </c>
      <c r="M105" s="1">
        <v>-5.3363200000000003E-4</v>
      </c>
      <c r="N105" s="1">
        <f t="shared" si="15"/>
        <v>5.3363200000000003E-4</v>
      </c>
      <c r="O105" s="1">
        <v>14.256460000000001</v>
      </c>
      <c r="P105" s="1">
        <f t="shared" si="16"/>
        <v>-7.77657110912E-5</v>
      </c>
      <c r="Q105" s="1">
        <v>-0.145729</v>
      </c>
      <c r="R105" s="1">
        <v>-2.34629E-3</v>
      </c>
      <c r="S105" s="1">
        <f t="shared" si="17"/>
        <v>2.34629E-3</v>
      </c>
      <c r="T105" s="1">
        <v>14.25414</v>
      </c>
      <c r="U105" s="1">
        <f t="shared" si="18"/>
        <v>-3.4192249541000001E-4</v>
      </c>
    </row>
    <row r="106" spans="2:21" x14ac:dyDescent="0.25">
      <c r="B106" s="1">
        <v>-0.1231158</v>
      </c>
      <c r="C106" s="1">
        <v>-6.2629499999999999E-6</v>
      </c>
      <c r="D106" s="1">
        <f t="shared" si="11"/>
        <v>6.2629499999999999E-6</v>
      </c>
      <c r="E106" s="1">
        <v>14.432639999999999</v>
      </c>
      <c r="F106" s="1">
        <f t="shared" si="12"/>
        <v>-7.7106809961000001E-7</v>
      </c>
      <c r="G106" s="1">
        <v>-0.123116</v>
      </c>
      <c r="H106" s="1">
        <v>-1.5388899999999999E-4</v>
      </c>
      <c r="I106" s="1">
        <f t="shared" si="13"/>
        <v>1.5388899999999999E-4</v>
      </c>
      <c r="J106" s="1">
        <v>14.42449</v>
      </c>
      <c r="K106" s="1">
        <f t="shared" si="14"/>
        <v>-1.8946198123999999E-5</v>
      </c>
      <c r="L106" s="1">
        <v>-0.123116</v>
      </c>
      <c r="M106" s="1">
        <v>-5.3340600000000005E-4</v>
      </c>
      <c r="N106" s="1">
        <f t="shared" si="15"/>
        <v>5.3340600000000005E-4</v>
      </c>
      <c r="O106" s="1">
        <v>14.425560000000001</v>
      </c>
      <c r="P106" s="1">
        <f t="shared" si="16"/>
        <v>-6.5670813096000008E-5</v>
      </c>
      <c r="Q106" s="1">
        <v>-0.123116</v>
      </c>
      <c r="R106" s="1">
        <v>-2.3460600000000001E-3</v>
      </c>
      <c r="S106" s="1">
        <f t="shared" si="17"/>
        <v>2.3460600000000001E-3</v>
      </c>
      <c r="T106" s="1">
        <v>14.423209999999999</v>
      </c>
      <c r="U106" s="1">
        <f t="shared" si="18"/>
        <v>-2.8883752296000002E-4</v>
      </c>
    </row>
    <row r="107" spans="2:21" x14ac:dyDescent="0.25">
      <c r="B107" s="1">
        <v>-0.1005028</v>
      </c>
      <c r="C107" s="1">
        <v>-6.2574200000000001E-6</v>
      </c>
      <c r="D107" s="1">
        <f t="shared" si="11"/>
        <v>6.2574200000000001E-6</v>
      </c>
      <c r="E107" s="1">
        <v>14.601739999999999</v>
      </c>
      <c r="F107" s="1">
        <f t="shared" si="12"/>
        <v>-6.2888823077600002E-7</v>
      </c>
      <c r="G107" s="1">
        <v>-0.100503</v>
      </c>
      <c r="H107" s="1">
        <v>-1.5393199999999999E-4</v>
      </c>
      <c r="I107" s="1">
        <f t="shared" si="13"/>
        <v>1.5393199999999999E-4</v>
      </c>
      <c r="J107" s="1">
        <v>14.593579999999999</v>
      </c>
      <c r="K107" s="1">
        <f t="shared" si="14"/>
        <v>-1.5470627795999999E-5</v>
      </c>
      <c r="L107" s="1">
        <v>-0.100503</v>
      </c>
      <c r="M107" s="1">
        <v>-5.3342799999999996E-4</v>
      </c>
      <c r="N107" s="1">
        <f t="shared" si="15"/>
        <v>5.3342799999999996E-4</v>
      </c>
      <c r="O107" s="1">
        <v>14.594659999999999</v>
      </c>
      <c r="P107" s="1">
        <f t="shared" si="16"/>
        <v>-5.3611114283999994E-5</v>
      </c>
      <c r="Q107" s="1">
        <v>-0.100503</v>
      </c>
      <c r="R107" s="1">
        <v>-2.3457899999999999E-3</v>
      </c>
      <c r="S107" s="1">
        <f t="shared" si="17"/>
        <v>2.3457899999999999E-3</v>
      </c>
      <c r="T107" s="1">
        <v>14.5923</v>
      </c>
      <c r="U107" s="1">
        <f t="shared" si="18"/>
        <v>-2.3575893236999997E-4</v>
      </c>
    </row>
    <row r="108" spans="2:21" x14ac:dyDescent="0.25">
      <c r="B108" s="1">
        <v>-7.7888799999999994E-2</v>
      </c>
      <c r="C108" s="1">
        <v>-6.2461600000000002E-6</v>
      </c>
      <c r="D108" s="1">
        <f t="shared" si="11"/>
        <v>6.2461600000000002E-6</v>
      </c>
      <c r="E108" s="1">
        <v>14.78454</v>
      </c>
      <c r="F108" s="1">
        <f t="shared" si="12"/>
        <v>-4.8650590700799997E-7</v>
      </c>
      <c r="G108" s="1">
        <v>-7.7889E-2</v>
      </c>
      <c r="H108" s="1">
        <v>-1.5393500000000001E-4</v>
      </c>
      <c r="I108" s="1">
        <f t="shared" si="13"/>
        <v>1.5393500000000001E-4</v>
      </c>
      <c r="J108" s="1">
        <v>14.77778</v>
      </c>
      <c r="K108" s="1">
        <f t="shared" si="14"/>
        <v>-1.1989843215000001E-5</v>
      </c>
      <c r="L108" s="1">
        <v>-7.7889E-2</v>
      </c>
      <c r="M108" s="1">
        <v>-5.3328999999999996E-4</v>
      </c>
      <c r="N108" s="1">
        <f t="shared" si="15"/>
        <v>5.3328999999999996E-4</v>
      </c>
      <c r="O108" s="1">
        <v>14.777570000000001</v>
      </c>
      <c r="P108" s="1">
        <f t="shared" si="16"/>
        <v>-4.1537424809999995E-5</v>
      </c>
      <c r="Q108" s="1">
        <v>-7.7889100000000003E-2</v>
      </c>
      <c r="R108" s="1">
        <v>-2.3432100000000001E-3</v>
      </c>
      <c r="S108" s="1">
        <f t="shared" si="17"/>
        <v>2.3432100000000001E-3</v>
      </c>
      <c r="T108" s="1">
        <v>14.77521</v>
      </c>
      <c r="U108" s="1">
        <f t="shared" si="18"/>
        <v>-1.8251051801100002E-4</v>
      </c>
    </row>
    <row r="109" spans="2:21" x14ac:dyDescent="0.25">
      <c r="B109" s="1">
        <v>-5.52758E-2</v>
      </c>
      <c r="C109" s="1">
        <v>-6.2275500000000002E-6</v>
      </c>
      <c r="D109" s="1">
        <f t="shared" si="11"/>
        <v>6.2275500000000002E-6</v>
      </c>
      <c r="E109" s="1">
        <v>14.953720000000001</v>
      </c>
      <c r="F109" s="1">
        <f t="shared" si="12"/>
        <v>-3.4423280829000002E-7</v>
      </c>
      <c r="G109" s="1">
        <v>-5.5275999999999999E-2</v>
      </c>
      <c r="H109" s="1">
        <v>-1.5387199999999999E-4</v>
      </c>
      <c r="I109" s="1">
        <f t="shared" si="13"/>
        <v>1.5387199999999999E-4</v>
      </c>
      <c r="J109" s="1">
        <v>14.94688</v>
      </c>
      <c r="K109" s="1">
        <f t="shared" si="14"/>
        <v>-8.5054286719999989E-6</v>
      </c>
      <c r="L109" s="1">
        <v>-5.5275999999999999E-2</v>
      </c>
      <c r="M109" s="1">
        <v>-5.3342299999999999E-4</v>
      </c>
      <c r="N109" s="1">
        <f t="shared" si="15"/>
        <v>5.3342299999999999E-4</v>
      </c>
      <c r="O109" s="1">
        <v>14.94669</v>
      </c>
      <c r="P109" s="1">
        <f t="shared" si="16"/>
        <v>-2.9485489748000001E-5</v>
      </c>
      <c r="Q109" s="1">
        <v>-5.5275999999999999E-2</v>
      </c>
      <c r="R109" s="1">
        <v>-2.3426800000000002E-3</v>
      </c>
      <c r="S109" s="1">
        <f t="shared" si="17"/>
        <v>2.3426800000000002E-3</v>
      </c>
      <c r="T109" s="1">
        <v>14.94431</v>
      </c>
      <c r="U109" s="1">
        <f t="shared" si="18"/>
        <v>-1.2949397967999999E-4</v>
      </c>
    </row>
    <row r="110" spans="2:21" x14ac:dyDescent="0.25">
      <c r="B110" s="1">
        <v>-3.2662799999999999E-2</v>
      </c>
      <c r="C110" s="1">
        <v>-6.2297099999999997E-6</v>
      </c>
      <c r="D110" s="1">
        <f t="shared" si="11"/>
        <v>6.2297099999999997E-6</v>
      </c>
      <c r="E110" s="1">
        <v>15.1228</v>
      </c>
      <c r="F110" s="1">
        <f t="shared" si="12"/>
        <v>-2.0347977178799997E-7</v>
      </c>
      <c r="G110" s="1">
        <v>-3.2662999999999998E-2</v>
      </c>
      <c r="H110" s="1">
        <v>-1.5382199999999999E-4</v>
      </c>
      <c r="I110" s="1">
        <f t="shared" si="13"/>
        <v>1.5382199999999999E-4</v>
      </c>
      <c r="J110" s="1">
        <v>15.116</v>
      </c>
      <c r="K110" s="1">
        <f t="shared" si="14"/>
        <v>-5.0242879859999997E-6</v>
      </c>
      <c r="L110" s="1">
        <v>-3.2662999999999998E-2</v>
      </c>
      <c r="M110" s="1">
        <v>-5.3361999999999995E-4</v>
      </c>
      <c r="N110" s="1">
        <f t="shared" si="15"/>
        <v>5.3361999999999995E-4</v>
      </c>
      <c r="O110" s="1">
        <v>15.115769999999999</v>
      </c>
      <c r="P110" s="1">
        <f t="shared" si="16"/>
        <v>-1.7429630059999998E-5</v>
      </c>
      <c r="Q110" s="1">
        <v>-3.2662999999999998E-2</v>
      </c>
      <c r="R110" s="1">
        <v>-2.34147E-3</v>
      </c>
      <c r="S110" s="1">
        <f t="shared" si="17"/>
        <v>2.34147E-3</v>
      </c>
      <c r="T110" s="1">
        <v>15.11341</v>
      </c>
      <c r="U110" s="1">
        <f t="shared" si="18"/>
        <v>-7.6479434609999991E-5</v>
      </c>
    </row>
    <row r="111" spans="2:21" x14ac:dyDescent="0.25">
      <c r="B111" s="1">
        <v>-1.0049799999999999E-2</v>
      </c>
      <c r="C111" s="1">
        <v>-6.2301200000000004E-6</v>
      </c>
      <c r="D111" s="1">
        <f t="shared" si="11"/>
        <v>6.2301200000000004E-6</v>
      </c>
      <c r="E111" s="1">
        <v>15.305199999999999</v>
      </c>
      <c r="F111" s="1">
        <f t="shared" si="12"/>
        <v>-6.2611459976000001E-8</v>
      </c>
      <c r="G111" s="1">
        <v>-1.005E-2</v>
      </c>
      <c r="H111" s="1">
        <v>-1.5376100000000001E-4</v>
      </c>
      <c r="I111" s="1">
        <f t="shared" si="13"/>
        <v>1.5376100000000001E-4</v>
      </c>
      <c r="J111" s="1">
        <v>15.29833</v>
      </c>
      <c r="K111" s="1">
        <f t="shared" si="14"/>
        <v>-1.54529805E-6</v>
      </c>
      <c r="L111" s="1">
        <v>-1.005E-2</v>
      </c>
      <c r="M111" s="1">
        <v>-5.3370100000000003E-4</v>
      </c>
      <c r="N111" s="1">
        <f t="shared" si="15"/>
        <v>5.3370100000000003E-4</v>
      </c>
      <c r="O111" s="1">
        <v>15.299049999999999</v>
      </c>
      <c r="P111" s="1">
        <f t="shared" si="16"/>
        <v>-5.3636950500000005E-6</v>
      </c>
      <c r="Q111" s="1">
        <v>-1.005E-2</v>
      </c>
      <c r="R111" s="1">
        <v>-2.33958E-3</v>
      </c>
      <c r="S111" s="1">
        <f t="shared" si="17"/>
        <v>2.33958E-3</v>
      </c>
      <c r="T111" s="1">
        <v>15.29602</v>
      </c>
      <c r="U111" s="1">
        <f t="shared" si="18"/>
        <v>-2.3512778999999999E-5</v>
      </c>
    </row>
    <row r="112" spans="2:21" x14ac:dyDescent="0.25">
      <c r="B112" s="1">
        <v>1.25632E-2</v>
      </c>
      <c r="C112" s="1">
        <v>-6.2258900000000001E-6</v>
      </c>
      <c r="D112" s="1">
        <f t="shared" si="11"/>
        <v>6.2258900000000001E-6</v>
      </c>
      <c r="E112" s="1">
        <v>15.47428</v>
      </c>
      <c r="F112" s="1">
        <f t="shared" si="12"/>
        <v>7.8217101247999998E-8</v>
      </c>
      <c r="G112" s="1">
        <v>1.2563E-2</v>
      </c>
      <c r="H112" s="1">
        <v>-1.5368099999999999E-4</v>
      </c>
      <c r="I112" s="1">
        <f t="shared" si="13"/>
        <v>1.5368099999999999E-4</v>
      </c>
      <c r="J112" s="1">
        <v>15.467510000000001</v>
      </c>
      <c r="K112" s="1">
        <f t="shared" si="14"/>
        <v>1.9306944029999997E-6</v>
      </c>
      <c r="L112" s="1">
        <v>1.2563E-2</v>
      </c>
      <c r="M112" s="1">
        <v>-5.3359000000000002E-4</v>
      </c>
      <c r="N112" s="1">
        <f t="shared" si="15"/>
        <v>5.3359000000000002E-4</v>
      </c>
      <c r="O112" s="1">
        <v>15.468159999999999</v>
      </c>
      <c r="P112" s="1">
        <f t="shared" si="16"/>
        <v>6.7034911700000002E-6</v>
      </c>
      <c r="Q112" s="1">
        <v>1.25629E-2</v>
      </c>
      <c r="R112" s="1">
        <v>-2.3378100000000001E-3</v>
      </c>
      <c r="S112" s="1">
        <f t="shared" si="17"/>
        <v>2.3378100000000001E-3</v>
      </c>
      <c r="T112" s="1">
        <v>15.465170000000001</v>
      </c>
      <c r="U112" s="1">
        <f t="shared" si="18"/>
        <v>2.9369673249000003E-5</v>
      </c>
    </row>
    <row r="113" spans="2:21" x14ac:dyDescent="0.25">
      <c r="B113" s="1">
        <v>3.5176199999999998E-2</v>
      </c>
      <c r="C113" s="1">
        <v>-6.2216599999999998E-6</v>
      </c>
      <c r="D113" s="1">
        <f t="shared" si="11"/>
        <v>6.2216599999999998E-6</v>
      </c>
      <c r="E113" s="1">
        <v>15.64339</v>
      </c>
      <c r="F113" s="1">
        <f t="shared" si="12"/>
        <v>2.1885435649199999E-7</v>
      </c>
      <c r="G113" s="1">
        <v>3.5175999999999999E-2</v>
      </c>
      <c r="H113" s="1">
        <v>-1.53552E-4</v>
      </c>
      <c r="I113" s="1">
        <f t="shared" si="13"/>
        <v>1.53552E-4</v>
      </c>
      <c r="J113" s="1">
        <v>15.63663</v>
      </c>
      <c r="K113" s="1">
        <f t="shared" si="14"/>
        <v>5.4013451519999997E-6</v>
      </c>
      <c r="L113" s="1">
        <v>3.5175999999999999E-2</v>
      </c>
      <c r="M113" s="1">
        <v>-5.3341E-4</v>
      </c>
      <c r="N113" s="1">
        <f t="shared" si="15"/>
        <v>5.3341E-4</v>
      </c>
      <c r="O113" s="1">
        <v>15.637269999999999</v>
      </c>
      <c r="P113" s="1">
        <f t="shared" si="16"/>
        <v>1.8763230159999999E-5</v>
      </c>
      <c r="Q113" s="1">
        <v>3.5175999999999999E-2</v>
      </c>
      <c r="R113" s="1">
        <v>-2.3383200000000001E-3</v>
      </c>
      <c r="S113" s="1">
        <f t="shared" si="17"/>
        <v>2.3383200000000001E-3</v>
      </c>
      <c r="T113" s="1">
        <v>15.63424</v>
      </c>
      <c r="U113" s="1">
        <f t="shared" si="18"/>
        <v>8.2252744320000001E-5</v>
      </c>
    </row>
    <row r="114" spans="2:21" x14ac:dyDescent="0.25">
      <c r="B114" s="1">
        <v>5.7789100000000003E-2</v>
      </c>
      <c r="C114" s="1">
        <v>-6.21987E-6</v>
      </c>
      <c r="D114" s="1">
        <f t="shared" si="11"/>
        <v>6.21987E-6</v>
      </c>
      <c r="E114" s="1">
        <v>15.82748</v>
      </c>
      <c r="F114" s="1">
        <f t="shared" si="12"/>
        <v>3.5944068941699999E-7</v>
      </c>
      <c r="G114" s="1">
        <v>5.7789E-2</v>
      </c>
      <c r="H114" s="1">
        <v>-1.53418E-4</v>
      </c>
      <c r="I114" s="1">
        <f t="shared" si="13"/>
        <v>1.53418E-4</v>
      </c>
      <c r="J114" s="1">
        <v>15.819140000000001</v>
      </c>
      <c r="K114" s="1">
        <f t="shared" si="14"/>
        <v>8.8658728019999995E-6</v>
      </c>
      <c r="L114" s="1">
        <v>5.7789E-2</v>
      </c>
      <c r="M114" s="1">
        <v>-5.3305799999999999E-4</v>
      </c>
      <c r="N114" s="1">
        <f t="shared" si="15"/>
        <v>5.3305799999999999E-4</v>
      </c>
      <c r="O114" s="1">
        <v>15.81991</v>
      </c>
      <c r="P114" s="1">
        <f t="shared" si="16"/>
        <v>3.0804888762000002E-5</v>
      </c>
      <c r="Q114" s="1">
        <v>5.7788899999999997E-2</v>
      </c>
      <c r="R114" s="1">
        <v>-2.3378299999999999E-3</v>
      </c>
      <c r="S114" s="1">
        <f t="shared" si="17"/>
        <v>2.3378299999999999E-3</v>
      </c>
      <c r="T114" s="1">
        <v>15.817589999999999</v>
      </c>
      <c r="U114" s="1">
        <f t="shared" si="18"/>
        <v>1.3510062408699999E-4</v>
      </c>
    </row>
    <row r="115" spans="2:21" x14ac:dyDescent="0.25">
      <c r="B115" s="1">
        <v>8.0402199999999993E-2</v>
      </c>
      <c r="C115" s="1">
        <v>-6.2169300000000001E-6</v>
      </c>
      <c r="D115" s="1">
        <f t="shared" si="11"/>
        <v>6.2169300000000001E-6</v>
      </c>
      <c r="E115" s="1">
        <v>15.996549999999999</v>
      </c>
      <c r="F115" s="1">
        <f t="shared" si="12"/>
        <v>4.9985484924599995E-7</v>
      </c>
      <c r="G115" s="1">
        <v>8.0402000000000001E-2</v>
      </c>
      <c r="H115" s="1">
        <v>-1.53313E-4</v>
      </c>
      <c r="I115" s="1">
        <f t="shared" si="13"/>
        <v>1.53313E-4</v>
      </c>
      <c r="J115" s="1">
        <v>15.988250000000001</v>
      </c>
      <c r="K115" s="1">
        <f t="shared" si="14"/>
        <v>1.2326671826E-5</v>
      </c>
      <c r="L115" s="1">
        <v>8.0402000000000001E-2</v>
      </c>
      <c r="M115" s="1">
        <v>-5.3266800000000003E-4</v>
      </c>
      <c r="N115" s="1">
        <f t="shared" si="15"/>
        <v>5.3266800000000003E-4</v>
      </c>
      <c r="O115" s="1">
        <v>15.9899</v>
      </c>
      <c r="P115" s="1">
        <f t="shared" si="16"/>
        <v>4.2827572536000003E-5</v>
      </c>
      <c r="Q115" s="1">
        <v>8.0402100000000004E-2</v>
      </c>
      <c r="R115" s="1">
        <v>-2.3378800000000001E-3</v>
      </c>
      <c r="S115" s="1">
        <f t="shared" si="17"/>
        <v>2.3378800000000001E-3</v>
      </c>
      <c r="T115" s="1">
        <v>15.98668</v>
      </c>
      <c r="U115" s="1">
        <f t="shared" si="18"/>
        <v>1.8797046154800002E-4</v>
      </c>
    </row>
    <row r="116" spans="2:21" x14ac:dyDescent="0.25">
      <c r="B116" s="1">
        <v>0.1030152</v>
      </c>
      <c r="C116" s="1">
        <v>-6.2118600000000004E-6</v>
      </c>
      <c r="D116" s="1">
        <f t="shared" si="11"/>
        <v>6.2118600000000004E-6</v>
      </c>
      <c r="E116" s="1">
        <v>16.16563</v>
      </c>
      <c r="F116" s="1">
        <f t="shared" si="12"/>
        <v>6.3991600027200009E-7</v>
      </c>
      <c r="G116" s="1">
        <v>0.103015</v>
      </c>
      <c r="H116" s="1">
        <v>-1.5325399999999999E-4</v>
      </c>
      <c r="I116" s="1">
        <f t="shared" si="13"/>
        <v>1.5325399999999999E-4</v>
      </c>
      <c r="J116" s="1">
        <v>16.157340000000001</v>
      </c>
      <c r="K116" s="1">
        <f t="shared" si="14"/>
        <v>1.5787460809999997E-5</v>
      </c>
      <c r="L116" s="1">
        <v>0.103015</v>
      </c>
      <c r="M116" s="1">
        <v>-5.3240899999999996E-4</v>
      </c>
      <c r="N116" s="1">
        <f t="shared" si="15"/>
        <v>5.3240899999999996E-4</v>
      </c>
      <c r="O116" s="1">
        <v>16.158999999999999</v>
      </c>
      <c r="P116" s="1">
        <f t="shared" si="16"/>
        <v>5.4846113134999995E-5</v>
      </c>
      <c r="Q116" s="1">
        <v>0.10301490000000001</v>
      </c>
      <c r="R116" s="1">
        <v>-2.3371500000000001E-3</v>
      </c>
      <c r="S116" s="1">
        <f t="shared" si="17"/>
        <v>2.3371500000000001E-3</v>
      </c>
      <c r="T116" s="1">
        <v>16.155760000000001</v>
      </c>
      <c r="U116" s="1">
        <f t="shared" si="18"/>
        <v>2.4076127353500002E-4</v>
      </c>
    </row>
    <row r="117" spans="2:21" x14ac:dyDescent="0.25">
      <c r="B117" s="1">
        <v>0.1256282</v>
      </c>
      <c r="C117" s="1">
        <v>-6.2098100000000001E-6</v>
      </c>
      <c r="D117" s="1">
        <f t="shared" si="11"/>
        <v>6.2098100000000001E-6</v>
      </c>
      <c r="E117" s="1">
        <v>16.347999999999999</v>
      </c>
      <c r="F117" s="1">
        <f t="shared" si="12"/>
        <v>7.8012725264199996E-7</v>
      </c>
      <c r="G117" s="1">
        <v>0.12562789999999999</v>
      </c>
      <c r="H117" s="1">
        <v>-1.5323999999999999E-4</v>
      </c>
      <c r="I117" s="1">
        <f t="shared" si="13"/>
        <v>1.5323999999999999E-4</v>
      </c>
      <c r="J117" s="1">
        <v>16.340610000000002</v>
      </c>
      <c r="K117" s="1">
        <f t="shared" si="14"/>
        <v>1.9251219395999997E-5</v>
      </c>
      <c r="L117" s="1">
        <v>0.12562799999999999</v>
      </c>
      <c r="M117" s="1">
        <v>-5.3223699999999997E-4</v>
      </c>
      <c r="N117" s="1">
        <f t="shared" si="15"/>
        <v>5.3223699999999997E-4</v>
      </c>
      <c r="O117" s="1">
        <v>16.340890000000002</v>
      </c>
      <c r="P117" s="1">
        <f t="shared" si="16"/>
        <v>6.6863869835999995E-5</v>
      </c>
      <c r="Q117" s="1">
        <v>0.12562799999999999</v>
      </c>
      <c r="R117" s="1">
        <v>-2.3367800000000001E-3</v>
      </c>
      <c r="S117" s="1">
        <f t="shared" si="17"/>
        <v>2.3367800000000001E-3</v>
      </c>
      <c r="T117" s="1">
        <v>16.338349999999998</v>
      </c>
      <c r="U117" s="1">
        <f t="shared" si="18"/>
        <v>2.9356499783999998E-4</v>
      </c>
    </row>
    <row r="118" spans="2:21" x14ac:dyDescent="0.25">
      <c r="B118" s="1">
        <v>0.14824119999999999</v>
      </c>
      <c r="C118" s="1">
        <v>-6.2064700000000002E-6</v>
      </c>
      <c r="D118" s="1">
        <f t="shared" si="11"/>
        <v>6.2064700000000002E-6</v>
      </c>
      <c r="E118" s="1">
        <v>16.517099999999999</v>
      </c>
      <c r="F118" s="1">
        <f t="shared" si="12"/>
        <v>9.2005456056399997E-7</v>
      </c>
      <c r="G118" s="1">
        <v>0.14824100000000001</v>
      </c>
      <c r="H118" s="1">
        <v>-1.5319800000000001E-4</v>
      </c>
      <c r="I118" s="1">
        <f t="shared" si="13"/>
        <v>1.5319800000000001E-4</v>
      </c>
      <c r="J118" s="1">
        <v>16.509709999999998</v>
      </c>
      <c r="K118" s="1">
        <f t="shared" si="14"/>
        <v>2.2710224718000004E-5</v>
      </c>
      <c r="L118" s="1">
        <v>0.14824090000000001</v>
      </c>
      <c r="M118" s="1">
        <v>-5.3207000000000005E-4</v>
      </c>
      <c r="N118" s="1">
        <f t="shared" si="15"/>
        <v>5.3207000000000005E-4</v>
      </c>
      <c r="O118" s="1">
        <v>16.509989999999998</v>
      </c>
      <c r="P118" s="1">
        <f t="shared" si="16"/>
        <v>7.8874535663000017E-5</v>
      </c>
      <c r="Q118" s="1">
        <v>0.14824090000000001</v>
      </c>
      <c r="R118" s="1">
        <v>-2.3365999999999999E-3</v>
      </c>
      <c r="S118" s="1">
        <f t="shared" si="17"/>
        <v>2.3365999999999999E-3</v>
      </c>
      <c r="T118" s="1">
        <v>16.50788</v>
      </c>
      <c r="U118" s="1">
        <f t="shared" si="18"/>
        <v>3.4637968694000001E-4</v>
      </c>
    </row>
    <row r="119" spans="2:21" x14ac:dyDescent="0.25">
      <c r="B119" s="1">
        <v>0.17085420000000001</v>
      </c>
      <c r="C119" s="1">
        <v>-6.1899699999999996E-6</v>
      </c>
      <c r="D119" s="1">
        <f t="shared" si="11"/>
        <v>6.1899699999999996E-6</v>
      </c>
      <c r="E119" s="1">
        <v>16.686150000000001</v>
      </c>
      <c r="F119" s="1">
        <f t="shared" si="12"/>
        <v>1.057582372374E-6</v>
      </c>
      <c r="G119" s="1">
        <v>0.17085400000000001</v>
      </c>
      <c r="H119" s="1">
        <v>-1.5313300000000001E-4</v>
      </c>
      <c r="I119" s="1">
        <f t="shared" si="13"/>
        <v>1.5313300000000001E-4</v>
      </c>
      <c r="J119" s="1">
        <v>16.678920000000002</v>
      </c>
      <c r="K119" s="1">
        <f t="shared" si="14"/>
        <v>2.6163385582000004E-5</v>
      </c>
      <c r="L119" s="1">
        <v>0.17085400000000001</v>
      </c>
      <c r="M119" s="1">
        <v>-5.3169199999999995E-4</v>
      </c>
      <c r="N119" s="1">
        <f t="shared" si="15"/>
        <v>5.3169199999999995E-4</v>
      </c>
      <c r="O119" s="1">
        <v>16.679110000000001</v>
      </c>
      <c r="P119" s="1">
        <f t="shared" si="16"/>
        <v>9.0841704967999998E-5</v>
      </c>
      <c r="Q119" s="1">
        <v>0.17085400000000001</v>
      </c>
      <c r="R119" s="1">
        <v>-2.33498E-3</v>
      </c>
      <c r="S119" s="1">
        <f t="shared" si="17"/>
        <v>2.33498E-3</v>
      </c>
      <c r="T119" s="1">
        <v>16.676939999999998</v>
      </c>
      <c r="U119" s="1">
        <f t="shared" si="18"/>
        <v>3.9894067292000002E-4</v>
      </c>
    </row>
    <row r="120" spans="2:21" x14ac:dyDescent="0.25">
      <c r="B120" s="1">
        <v>0.19346720000000001</v>
      </c>
      <c r="C120" s="1">
        <v>-6.1662700000000002E-6</v>
      </c>
      <c r="D120" s="1">
        <f t="shared" si="11"/>
        <v>6.1662700000000002E-6</v>
      </c>
      <c r="E120" s="1">
        <v>16.868819999999999</v>
      </c>
      <c r="F120" s="1">
        <f t="shared" si="12"/>
        <v>1.1929709913440002E-6</v>
      </c>
      <c r="G120" s="1">
        <v>0.193467</v>
      </c>
      <c r="H120" s="1">
        <v>-1.5304899999999999E-4</v>
      </c>
      <c r="I120" s="1">
        <f t="shared" si="13"/>
        <v>1.5304899999999999E-4</v>
      </c>
      <c r="J120" s="1">
        <v>16.86157</v>
      </c>
      <c r="K120" s="1">
        <f t="shared" si="14"/>
        <v>2.9609930882999997E-5</v>
      </c>
      <c r="L120" s="1">
        <v>0.193467</v>
      </c>
      <c r="M120" s="1">
        <v>-5.3153599999999999E-4</v>
      </c>
      <c r="N120" s="1">
        <f t="shared" si="15"/>
        <v>5.3153599999999999E-4</v>
      </c>
      <c r="O120" s="1">
        <v>16.862459999999999</v>
      </c>
      <c r="P120" s="1">
        <f t="shared" si="16"/>
        <v>1.02834675312E-4</v>
      </c>
      <c r="Q120" s="1">
        <v>0.193467</v>
      </c>
      <c r="R120" s="1">
        <v>-2.33438E-3</v>
      </c>
      <c r="S120" s="1">
        <f t="shared" si="17"/>
        <v>2.33438E-3</v>
      </c>
      <c r="T120" s="1">
        <v>16.859059999999999</v>
      </c>
      <c r="U120" s="1">
        <f t="shared" si="18"/>
        <v>4.5162549546E-4</v>
      </c>
    </row>
    <row r="121" spans="2:21" x14ac:dyDescent="0.25">
      <c r="B121" s="1">
        <v>0.21607999999999999</v>
      </c>
      <c r="C121" s="1">
        <v>-6.1823199999999998E-6</v>
      </c>
      <c r="D121" s="1">
        <f t="shared" si="11"/>
        <v>6.1823199999999998E-6</v>
      </c>
      <c r="E121" s="1">
        <v>17.0379</v>
      </c>
      <c r="F121" s="1">
        <f t="shared" si="12"/>
        <v>1.3358757055999999E-6</v>
      </c>
      <c r="G121" s="1">
        <v>0.21607999999999999</v>
      </c>
      <c r="H121" s="1">
        <v>-1.5296299999999999E-4</v>
      </c>
      <c r="I121" s="1">
        <f t="shared" si="13"/>
        <v>1.5296299999999999E-4</v>
      </c>
      <c r="J121" s="1">
        <v>17.030670000000001</v>
      </c>
      <c r="K121" s="1">
        <f t="shared" si="14"/>
        <v>3.3052245039999997E-5</v>
      </c>
      <c r="L121" s="1">
        <v>0.21607999999999999</v>
      </c>
      <c r="M121" s="1">
        <v>-5.3146699999999999E-4</v>
      </c>
      <c r="N121" s="1">
        <f t="shared" si="15"/>
        <v>5.3146699999999999E-4</v>
      </c>
      <c r="O121" s="1">
        <v>17.031559999999999</v>
      </c>
      <c r="P121" s="1">
        <f t="shared" si="16"/>
        <v>1.1483938935999999E-4</v>
      </c>
      <c r="Q121" s="1">
        <v>0.21607999999999999</v>
      </c>
      <c r="R121" s="1">
        <v>-2.3338399999999998E-3</v>
      </c>
      <c r="S121" s="1">
        <f t="shared" si="17"/>
        <v>2.3338399999999998E-3</v>
      </c>
      <c r="T121" s="1">
        <v>17.028120000000001</v>
      </c>
      <c r="U121" s="1">
        <f t="shared" si="18"/>
        <v>5.0429614719999991E-4</v>
      </c>
    </row>
    <row r="122" spans="2:21" x14ac:dyDescent="0.25">
      <c r="B122" s="1">
        <v>0.23869000000000001</v>
      </c>
      <c r="C122" s="1">
        <v>-6.1800500000000002E-6</v>
      </c>
      <c r="D122" s="1">
        <f t="shared" si="11"/>
        <v>6.1800500000000002E-6</v>
      </c>
      <c r="E122" s="1">
        <v>17.206980000000001</v>
      </c>
      <c r="F122" s="1">
        <f t="shared" si="12"/>
        <v>1.4751161345000001E-6</v>
      </c>
      <c r="G122" s="1">
        <v>0.23869000000000001</v>
      </c>
      <c r="H122" s="1">
        <v>-1.5291999999999999E-4</v>
      </c>
      <c r="I122" s="1">
        <f t="shared" si="13"/>
        <v>1.5291999999999999E-4</v>
      </c>
      <c r="J122" s="1">
        <v>17.199750000000002</v>
      </c>
      <c r="K122" s="1">
        <f t="shared" si="14"/>
        <v>3.6500474800000002E-5</v>
      </c>
      <c r="L122" s="1">
        <v>0.23869000000000001</v>
      </c>
      <c r="M122" s="1">
        <v>-5.3118399999999997E-4</v>
      </c>
      <c r="N122" s="1">
        <f t="shared" si="15"/>
        <v>5.3118399999999997E-4</v>
      </c>
      <c r="O122" s="1">
        <v>17.200690000000002</v>
      </c>
      <c r="P122" s="1">
        <f t="shared" si="16"/>
        <v>1.2678830895999999E-4</v>
      </c>
      <c r="Q122" s="1">
        <v>0.23869000000000001</v>
      </c>
      <c r="R122" s="1">
        <v>-2.33212E-3</v>
      </c>
      <c r="S122" s="1">
        <f t="shared" si="17"/>
        <v>2.33212E-3</v>
      </c>
      <c r="T122" s="1">
        <v>17.197279999999999</v>
      </c>
      <c r="U122" s="1">
        <f t="shared" si="18"/>
        <v>5.5665372280000003E-4</v>
      </c>
    </row>
    <row r="123" spans="2:21" x14ac:dyDescent="0.25">
      <c r="B123" s="1">
        <v>0.26130999999999999</v>
      </c>
      <c r="C123" s="1">
        <v>-6.1530799999999999E-6</v>
      </c>
      <c r="D123" s="1">
        <f t="shared" si="11"/>
        <v>6.1530799999999999E-6</v>
      </c>
      <c r="E123" s="1">
        <v>17.39312</v>
      </c>
      <c r="F123" s="1">
        <f t="shared" si="12"/>
        <v>1.6078613348E-6</v>
      </c>
      <c r="G123" s="1">
        <v>0.26130999999999999</v>
      </c>
      <c r="H123" s="1">
        <v>-1.52848E-4</v>
      </c>
      <c r="I123" s="1">
        <f t="shared" si="13"/>
        <v>1.52848E-4</v>
      </c>
      <c r="J123" s="1">
        <v>17.38522</v>
      </c>
      <c r="K123" s="1">
        <f t="shared" si="14"/>
        <v>3.9940710879999994E-5</v>
      </c>
      <c r="L123" s="1">
        <v>0.26130999999999999</v>
      </c>
      <c r="M123" s="1">
        <v>-5.3119799999999998E-4</v>
      </c>
      <c r="N123" s="1">
        <f t="shared" si="15"/>
        <v>5.3119799999999998E-4</v>
      </c>
      <c r="O123" s="1">
        <v>17.386030000000002</v>
      </c>
      <c r="P123" s="1">
        <f t="shared" si="16"/>
        <v>1.3880734937999999E-4</v>
      </c>
      <c r="Q123" s="1">
        <v>0.26130999999999999</v>
      </c>
      <c r="R123" s="1">
        <v>-2.3291100000000001E-3</v>
      </c>
      <c r="S123" s="1">
        <f t="shared" si="17"/>
        <v>2.3291100000000001E-3</v>
      </c>
      <c r="T123" s="1">
        <v>17.38381</v>
      </c>
      <c r="U123" s="1">
        <f t="shared" si="18"/>
        <v>6.0861973409999999E-4</v>
      </c>
    </row>
    <row r="124" spans="2:21" x14ac:dyDescent="0.25">
      <c r="B124" s="1">
        <v>0.28392000000000001</v>
      </c>
      <c r="C124" s="1">
        <v>-6.1767100000000004E-6</v>
      </c>
      <c r="D124" s="1">
        <f t="shared" si="11"/>
        <v>6.1767100000000004E-6</v>
      </c>
      <c r="E124" s="1">
        <v>17.56222</v>
      </c>
      <c r="F124" s="1">
        <f t="shared" si="12"/>
        <v>1.7536915032000002E-6</v>
      </c>
      <c r="G124" s="1">
        <v>0.28392000000000001</v>
      </c>
      <c r="H124" s="1">
        <v>-1.52752E-4</v>
      </c>
      <c r="I124" s="1">
        <f t="shared" si="13"/>
        <v>1.52752E-4</v>
      </c>
      <c r="J124" s="1">
        <v>17.55433</v>
      </c>
      <c r="K124" s="1">
        <f t="shared" si="14"/>
        <v>4.3369347839999999E-5</v>
      </c>
      <c r="L124" s="1">
        <v>0.28392000000000001</v>
      </c>
      <c r="M124" s="1">
        <v>-5.3105800000000005E-4</v>
      </c>
      <c r="N124" s="1">
        <f t="shared" si="15"/>
        <v>5.3105800000000005E-4</v>
      </c>
      <c r="O124" s="1">
        <v>17.555140000000002</v>
      </c>
      <c r="P124" s="1">
        <f t="shared" si="16"/>
        <v>1.5077798736000002E-4</v>
      </c>
      <c r="Q124" s="1">
        <v>0.28392000000000001</v>
      </c>
      <c r="R124" s="1">
        <v>-2.3263300000000002E-3</v>
      </c>
      <c r="S124" s="1">
        <f t="shared" si="17"/>
        <v>2.3263300000000002E-3</v>
      </c>
      <c r="T124" s="1">
        <v>17.55312</v>
      </c>
      <c r="U124" s="1">
        <f t="shared" si="18"/>
        <v>6.6049161360000005E-4</v>
      </c>
    </row>
    <row r="125" spans="2:21" x14ac:dyDescent="0.25">
      <c r="B125" s="1">
        <v>0.30653000000000002</v>
      </c>
      <c r="C125" s="1">
        <v>-6.1709399999999999E-6</v>
      </c>
      <c r="D125" s="1">
        <f t="shared" si="11"/>
        <v>6.1709399999999999E-6</v>
      </c>
      <c r="E125" s="1">
        <v>17.731310000000001</v>
      </c>
      <c r="F125" s="1">
        <f t="shared" si="12"/>
        <v>1.8915782382000002E-6</v>
      </c>
      <c r="G125" s="1">
        <v>0.30653000000000002</v>
      </c>
      <c r="H125" s="1">
        <v>-1.52602E-4</v>
      </c>
      <c r="I125" s="1">
        <f t="shared" si="13"/>
        <v>1.52602E-4</v>
      </c>
      <c r="J125" s="1">
        <v>17.72343</v>
      </c>
      <c r="K125" s="1">
        <f t="shared" si="14"/>
        <v>4.6777091060000004E-5</v>
      </c>
      <c r="L125" s="1">
        <v>0.30653000000000002</v>
      </c>
      <c r="M125" s="1">
        <v>-5.3072299999999998E-4</v>
      </c>
      <c r="N125" s="1">
        <f t="shared" si="15"/>
        <v>5.3072299999999998E-4</v>
      </c>
      <c r="O125" s="1">
        <v>17.724309999999999</v>
      </c>
      <c r="P125" s="1">
        <f t="shared" si="16"/>
        <v>1.6268252119E-4</v>
      </c>
      <c r="Q125" s="1">
        <v>0.30653000000000002</v>
      </c>
      <c r="R125" s="1">
        <v>-2.3235899999999999E-3</v>
      </c>
      <c r="S125" s="1">
        <f t="shared" si="17"/>
        <v>2.3235899999999999E-3</v>
      </c>
      <c r="T125" s="1">
        <v>17.722180000000002</v>
      </c>
      <c r="U125" s="1">
        <f t="shared" si="18"/>
        <v>7.122500427E-4</v>
      </c>
    </row>
    <row r="126" spans="2:21" x14ac:dyDescent="0.25">
      <c r="B126" s="1">
        <v>0.32915</v>
      </c>
      <c r="C126" s="1">
        <v>-6.1652800000000004E-6</v>
      </c>
      <c r="D126" s="1">
        <f t="shared" si="11"/>
        <v>6.1652800000000004E-6</v>
      </c>
      <c r="E126" s="1">
        <v>17.914280000000002</v>
      </c>
      <c r="F126" s="1">
        <f t="shared" si="12"/>
        <v>2.0293019119999999E-6</v>
      </c>
      <c r="G126" s="1">
        <v>0.32915</v>
      </c>
      <c r="H126" s="1">
        <v>-1.5244499999999999E-4</v>
      </c>
      <c r="I126" s="1">
        <f t="shared" si="13"/>
        <v>1.5244499999999999E-4</v>
      </c>
      <c r="J126" s="1">
        <v>17.907139999999998</v>
      </c>
      <c r="K126" s="1">
        <f t="shared" si="14"/>
        <v>5.0177271749999996E-5</v>
      </c>
      <c r="L126" s="1">
        <v>0.32915</v>
      </c>
      <c r="M126" s="1">
        <v>-5.3034899999999995E-4</v>
      </c>
      <c r="N126" s="1">
        <f t="shared" si="15"/>
        <v>5.3034899999999995E-4</v>
      </c>
      <c r="O126" s="1">
        <v>17.90709</v>
      </c>
      <c r="P126" s="1">
        <f t="shared" si="16"/>
        <v>1.7456437334999997E-4</v>
      </c>
      <c r="Q126" s="1">
        <v>0.32915</v>
      </c>
      <c r="R126" s="1">
        <v>-2.3217099999999998E-3</v>
      </c>
      <c r="S126" s="1">
        <f t="shared" si="17"/>
        <v>2.3217099999999998E-3</v>
      </c>
      <c r="T126" s="1">
        <v>17.905090000000001</v>
      </c>
      <c r="U126" s="1">
        <f t="shared" si="18"/>
        <v>7.6419084649999997E-4</v>
      </c>
    </row>
    <row r="127" spans="2:21" x14ac:dyDescent="0.25">
      <c r="B127" s="1">
        <v>0.35176000000000002</v>
      </c>
      <c r="C127" s="1">
        <v>-6.1594900000000002E-6</v>
      </c>
      <c r="D127" s="1">
        <f t="shared" si="11"/>
        <v>6.1594900000000002E-6</v>
      </c>
      <c r="E127" s="1">
        <v>18.08344</v>
      </c>
      <c r="F127" s="1">
        <f t="shared" si="12"/>
        <v>2.1666622024000001E-6</v>
      </c>
      <c r="G127" s="1">
        <v>0.35176000000000002</v>
      </c>
      <c r="H127" s="1">
        <v>-1.5230800000000001E-4</v>
      </c>
      <c r="I127" s="1">
        <f t="shared" si="13"/>
        <v>1.5230800000000001E-4</v>
      </c>
      <c r="J127" s="1">
        <v>18.076270000000001</v>
      </c>
      <c r="K127" s="1">
        <f t="shared" si="14"/>
        <v>5.3575862080000005E-5</v>
      </c>
      <c r="L127" s="1">
        <v>0.35176000000000002</v>
      </c>
      <c r="M127" s="1">
        <v>-5.3015400000000002E-4</v>
      </c>
      <c r="N127" s="1">
        <f t="shared" si="15"/>
        <v>5.3015400000000002E-4</v>
      </c>
      <c r="O127" s="1">
        <v>18.07619</v>
      </c>
      <c r="P127" s="1">
        <f t="shared" si="16"/>
        <v>1.8648697104000001E-4</v>
      </c>
      <c r="Q127" s="1">
        <v>0.35176000000000002</v>
      </c>
      <c r="R127" s="1">
        <v>-2.3207200000000001E-3</v>
      </c>
      <c r="S127" s="1">
        <f t="shared" si="17"/>
        <v>2.3207200000000001E-3</v>
      </c>
      <c r="T127" s="1">
        <v>18.07414</v>
      </c>
      <c r="U127" s="1">
        <f t="shared" si="18"/>
        <v>8.1633646720000001E-4</v>
      </c>
    </row>
    <row r="128" spans="2:21" x14ac:dyDescent="0.25">
      <c r="B128" s="1">
        <v>0.37436999999999998</v>
      </c>
      <c r="C128" s="1">
        <v>-6.1769199999999998E-6</v>
      </c>
      <c r="D128" s="1">
        <f t="shared" si="11"/>
        <v>6.1769199999999998E-6</v>
      </c>
      <c r="E128" s="1">
        <v>18.25253</v>
      </c>
      <c r="F128" s="1">
        <f t="shared" si="12"/>
        <v>2.3124535403999998E-6</v>
      </c>
      <c r="G128" s="1">
        <v>0.37436999999999998</v>
      </c>
      <c r="H128" s="1">
        <v>-1.5223E-4</v>
      </c>
      <c r="I128" s="1">
        <f t="shared" si="13"/>
        <v>1.5223E-4</v>
      </c>
      <c r="J128" s="1">
        <v>18.245339999999999</v>
      </c>
      <c r="K128" s="1">
        <f t="shared" si="14"/>
        <v>5.6990345099999997E-5</v>
      </c>
      <c r="L128" s="1">
        <v>0.37436999999999998</v>
      </c>
      <c r="M128" s="1">
        <v>-5.3005900000000004E-4</v>
      </c>
      <c r="N128" s="1">
        <f t="shared" si="15"/>
        <v>5.3005900000000004E-4</v>
      </c>
      <c r="O128" s="1">
        <v>18.245259999999998</v>
      </c>
      <c r="P128" s="1">
        <f t="shared" si="16"/>
        <v>1.9843818783000001E-4</v>
      </c>
      <c r="Q128" s="1">
        <v>0.37436999999999998</v>
      </c>
      <c r="R128" s="1">
        <v>-2.3188900000000001E-3</v>
      </c>
      <c r="S128" s="1">
        <f t="shared" si="17"/>
        <v>2.3188900000000001E-3</v>
      </c>
      <c r="T128" s="1">
        <v>18.243169999999999</v>
      </c>
      <c r="U128" s="1">
        <f t="shared" si="18"/>
        <v>8.6812284930000005E-4</v>
      </c>
    </row>
    <row r="129" spans="2:21" x14ac:dyDescent="0.25">
      <c r="B129" s="1">
        <v>0.39698</v>
      </c>
      <c r="C129" s="1">
        <v>-6.1951399999999996E-6</v>
      </c>
      <c r="D129" s="1">
        <f t="shared" si="11"/>
        <v>6.1951399999999996E-6</v>
      </c>
      <c r="E129" s="1">
        <v>18.43543</v>
      </c>
      <c r="F129" s="1">
        <f t="shared" si="12"/>
        <v>2.4593466771999999E-6</v>
      </c>
      <c r="G129" s="1">
        <v>0.39698</v>
      </c>
      <c r="H129" s="1">
        <v>-1.52206E-4</v>
      </c>
      <c r="I129" s="1">
        <f t="shared" si="13"/>
        <v>1.52206E-4</v>
      </c>
      <c r="J129" s="1">
        <v>18.428049999999999</v>
      </c>
      <c r="K129" s="1">
        <f t="shared" si="14"/>
        <v>6.0422737879999999E-5</v>
      </c>
      <c r="L129" s="1">
        <v>0.39698</v>
      </c>
      <c r="M129" s="1">
        <v>-5.3006699999999995E-4</v>
      </c>
      <c r="N129" s="1">
        <f t="shared" si="15"/>
        <v>5.3006699999999995E-4</v>
      </c>
      <c r="O129" s="1">
        <v>18.42887</v>
      </c>
      <c r="P129" s="1">
        <f t="shared" si="16"/>
        <v>2.1042599765999997E-4</v>
      </c>
      <c r="Q129" s="1">
        <v>0.39698</v>
      </c>
      <c r="R129" s="1">
        <v>-2.3163699999999999E-3</v>
      </c>
      <c r="S129" s="1">
        <f t="shared" si="17"/>
        <v>2.3163699999999999E-3</v>
      </c>
      <c r="T129" s="1">
        <v>18.425470000000001</v>
      </c>
      <c r="U129" s="1">
        <f t="shared" si="18"/>
        <v>9.1955256259999992E-4</v>
      </c>
    </row>
    <row r="130" spans="2:21" x14ac:dyDescent="0.25">
      <c r="B130" s="1">
        <v>0.41959999999999997</v>
      </c>
      <c r="C130" s="1">
        <v>-6.1907300000000003E-6</v>
      </c>
      <c r="D130" s="1">
        <f t="shared" si="11"/>
        <v>6.1907300000000003E-6</v>
      </c>
      <c r="E130" s="1">
        <v>18.604510000000001</v>
      </c>
      <c r="F130" s="1">
        <f t="shared" si="12"/>
        <v>2.5976303079999997E-6</v>
      </c>
      <c r="G130" s="1">
        <v>0.41959999999999997</v>
      </c>
      <c r="H130" s="1">
        <v>-1.5218499999999999E-4</v>
      </c>
      <c r="I130" s="1">
        <f t="shared" si="13"/>
        <v>1.5218499999999999E-4</v>
      </c>
      <c r="J130" s="1">
        <v>18.597190000000001</v>
      </c>
      <c r="K130" s="1">
        <f t="shared" si="14"/>
        <v>6.3856825999999999E-5</v>
      </c>
      <c r="L130" s="1">
        <v>0.41959999999999997</v>
      </c>
      <c r="M130" s="1">
        <v>-5.3010199999999996E-4</v>
      </c>
      <c r="N130" s="1">
        <f t="shared" si="15"/>
        <v>5.3010199999999996E-4</v>
      </c>
      <c r="O130" s="1">
        <v>18.59798</v>
      </c>
      <c r="P130" s="1">
        <f t="shared" si="16"/>
        <v>2.2243079919999996E-4</v>
      </c>
      <c r="Q130" s="1">
        <v>0.41959999999999997</v>
      </c>
      <c r="R130" s="1">
        <v>-2.31475E-3</v>
      </c>
      <c r="S130" s="1">
        <f t="shared" si="17"/>
        <v>2.31475E-3</v>
      </c>
      <c r="T130" s="1">
        <v>18.594660000000001</v>
      </c>
      <c r="U130" s="1">
        <f t="shared" si="18"/>
        <v>9.712690999999999E-4</v>
      </c>
    </row>
    <row r="131" spans="2:21" x14ac:dyDescent="0.25">
      <c r="B131" s="1">
        <v>0.44220999999999999</v>
      </c>
      <c r="C131" s="1">
        <v>-6.1774700000000002E-6</v>
      </c>
      <c r="D131" s="1">
        <f t="shared" si="11"/>
        <v>6.1774700000000002E-6</v>
      </c>
      <c r="E131" s="1">
        <v>18.773599999999998</v>
      </c>
      <c r="F131" s="1">
        <f t="shared" si="12"/>
        <v>2.7317390087E-6</v>
      </c>
      <c r="G131" s="1">
        <v>0.44220999999999999</v>
      </c>
      <c r="H131" s="1">
        <v>-1.52156E-4</v>
      </c>
      <c r="I131" s="1">
        <f t="shared" si="13"/>
        <v>1.52156E-4</v>
      </c>
      <c r="J131" s="1">
        <v>18.766279999999998</v>
      </c>
      <c r="K131" s="1">
        <f t="shared" si="14"/>
        <v>6.7284904759999995E-5</v>
      </c>
      <c r="L131" s="1">
        <v>0.44220999999999999</v>
      </c>
      <c r="M131" s="1">
        <v>-5.2994700000000001E-4</v>
      </c>
      <c r="N131" s="1">
        <f t="shared" si="15"/>
        <v>5.2994700000000001E-4</v>
      </c>
      <c r="O131" s="1">
        <v>18.767040000000001</v>
      </c>
      <c r="P131" s="1">
        <f t="shared" si="16"/>
        <v>2.3434786286999999E-4</v>
      </c>
      <c r="Q131" s="1">
        <v>0.44220999999999999</v>
      </c>
      <c r="R131" s="1">
        <v>-2.3118700000000002E-3</v>
      </c>
      <c r="S131" s="1">
        <f t="shared" si="17"/>
        <v>2.3118700000000002E-3</v>
      </c>
      <c r="T131" s="1">
        <v>18.763719999999999</v>
      </c>
      <c r="U131" s="1">
        <f t="shared" si="18"/>
        <v>1.0223320327E-3</v>
      </c>
    </row>
    <row r="132" spans="2:21" x14ac:dyDescent="0.25">
      <c r="B132" s="1">
        <v>0.46482000000000001</v>
      </c>
      <c r="C132" s="1">
        <v>-6.1396700000000003E-6</v>
      </c>
      <c r="D132" s="1">
        <f t="shared" si="11"/>
        <v>6.1396700000000003E-6</v>
      </c>
      <c r="E132" s="1">
        <v>18.957850000000001</v>
      </c>
      <c r="F132" s="1">
        <f t="shared" si="12"/>
        <v>2.8538414094000002E-6</v>
      </c>
      <c r="G132" s="1">
        <v>0.46482000000000001</v>
      </c>
      <c r="H132" s="1">
        <v>-1.5209300000000001E-4</v>
      </c>
      <c r="I132" s="1">
        <f t="shared" si="13"/>
        <v>1.5209300000000001E-4</v>
      </c>
      <c r="J132" s="1">
        <v>18.948609999999999</v>
      </c>
      <c r="K132" s="1">
        <f t="shared" si="14"/>
        <v>7.0695868260000003E-5</v>
      </c>
      <c r="L132" s="1">
        <v>0.46482000000000001</v>
      </c>
      <c r="M132" s="1">
        <v>-5.2992600000000001E-4</v>
      </c>
      <c r="N132" s="1">
        <f t="shared" si="15"/>
        <v>5.2992600000000001E-4</v>
      </c>
      <c r="O132" s="1">
        <v>18.949459999999998</v>
      </c>
      <c r="P132" s="1">
        <f t="shared" si="16"/>
        <v>2.4632020332000001E-4</v>
      </c>
      <c r="Q132" s="1">
        <v>0.46482000000000001</v>
      </c>
      <c r="R132" s="1">
        <v>-2.3092899999999999E-3</v>
      </c>
      <c r="S132" s="1">
        <f t="shared" si="17"/>
        <v>2.3092899999999999E-3</v>
      </c>
      <c r="T132" s="1">
        <v>18.947279999999999</v>
      </c>
      <c r="U132" s="1">
        <f t="shared" si="18"/>
        <v>1.0734041778E-3</v>
      </c>
    </row>
    <row r="133" spans="2:21" x14ac:dyDescent="0.25">
      <c r="B133" s="1">
        <v>0.48743999999999998</v>
      </c>
      <c r="C133" s="1">
        <v>-6.1330899999999999E-6</v>
      </c>
      <c r="D133" s="1">
        <f t="shared" si="11"/>
        <v>6.1330899999999999E-6</v>
      </c>
      <c r="E133" s="1">
        <v>19.126950000000001</v>
      </c>
      <c r="F133" s="1">
        <f t="shared" si="12"/>
        <v>2.9895133895999997E-6</v>
      </c>
      <c r="G133" s="1">
        <v>0.48743999999999998</v>
      </c>
      <c r="H133" s="1">
        <v>-1.5202999999999999E-4</v>
      </c>
      <c r="I133" s="1">
        <f t="shared" si="13"/>
        <v>1.5202999999999999E-4</v>
      </c>
      <c r="J133" s="1">
        <v>19.117750000000001</v>
      </c>
      <c r="K133" s="1">
        <f t="shared" si="14"/>
        <v>7.4105503199999988E-5</v>
      </c>
      <c r="L133" s="1">
        <v>0.48743999999999998</v>
      </c>
      <c r="M133" s="1">
        <v>-5.2966999999999999E-4</v>
      </c>
      <c r="N133" s="1">
        <f t="shared" si="15"/>
        <v>5.2966999999999999E-4</v>
      </c>
      <c r="O133" s="1">
        <v>19.119160000000001</v>
      </c>
      <c r="P133" s="1">
        <f t="shared" si="16"/>
        <v>2.581823448E-4</v>
      </c>
      <c r="Q133" s="1">
        <v>0.48743999999999998</v>
      </c>
      <c r="R133" s="1">
        <v>-2.3076899999999998E-3</v>
      </c>
      <c r="S133" s="1">
        <f t="shared" si="17"/>
        <v>2.3076899999999998E-3</v>
      </c>
      <c r="T133" s="1">
        <v>19.116399999999999</v>
      </c>
      <c r="U133" s="1">
        <f t="shared" si="18"/>
        <v>1.1248604135999998E-3</v>
      </c>
    </row>
    <row r="134" spans="2:21" x14ac:dyDescent="0.25">
      <c r="B134" s="1">
        <v>0.51005</v>
      </c>
      <c r="C134" s="1">
        <v>-6.1148100000000002E-6</v>
      </c>
      <c r="D134" s="1">
        <f t="shared" si="11"/>
        <v>6.1148100000000002E-6</v>
      </c>
      <c r="E134" s="1">
        <v>19.296019999999999</v>
      </c>
      <c r="F134" s="1">
        <f t="shared" si="12"/>
        <v>3.1188588405000003E-6</v>
      </c>
      <c r="G134" s="1">
        <v>0.51005</v>
      </c>
      <c r="H134" s="1">
        <v>-1.51929E-4</v>
      </c>
      <c r="I134" s="1">
        <f t="shared" si="13"/>
        <v>1.51929E-4</v>
      </c>
      <c r="J134" s="1">
        <v>19.286829999999998</v>
      </c>
      <c r="K134" s="1">
        <f t="shared" si="14"/>
        <v>7.7491386450000005E-5</v>
      </c>
      <c r="L134" s="1">
        <v>0.51005</v>
      </c>
      <c r="M134" s="1">
        <v>-5.2936200000000002E-4</v>
      </c>
      <c r="N134" s="1">
        <f t="shared" si="15"/>
        <v>5.2936200000000002E-4</v>
      </c>
      <c r="O134" s="1">
        <v>19.288270000000001</v>
      </c>
      <c r="P134" s="1">
        <f t="shared" si="16"/>
        <v>2.7000108810000002E-4</v>
      </c>
      <c r="Q134" s="1">
        <v>0.51005</v>
      </c>
      <c r="R134" s="1">
        <v>-2.3048700000000001E-3</v>
      </c>
      <c r="S134" s="1">
        <f t="shared" si="17"/>
        <v>2.3048700000000001E-3</v>
      </c>
      <c r="T134" s="1">
        <v>19.28547</v>
      </c>
      <c r="U134" s="1">
        <f t="shared" si="18"/>
        <v>1.1755989435000001E-3</v>
      </c>
    </row>
    <row r="135" spans="2:21" x14ac:dyDescent="0.25">
      <c r="B135" s="1">
        <v>0.53266000000000002</v>
      </c>
      <c r="C135" s="1">
        <v>-6.1460699999999999E-6</v>
      </c>
      <c r="D135" s="1">
        <f t="shared" si="11"/>
        <v>6.1460699999999999E-6</v>
      </c>
      <c r="E135" s="1">
        <v>19.47841</v>
      </c>
      <c r="F135" s="1">
        <f t="shared" si="12"/>
        <v>3.2737656462000001E-6</v>
      </c>
      <c r="G135" s="1">
        <v>0.53266000000000002</v>
      </c>
      <c r="H135" s="1">
        <v>-1.5181E-4</v>
      </c>
      <c r="I135" s="1">
        <f t="shared" si="13"/>
        <v>1.5181E-4</v>
      </c>
      <c r="J135" s="1">
        <v>19.471070000000001</v>
      </c>
      <c r="K135" s="1">
        <f t="shared" si="14"/>
        <v>8.0863114599999996E-5</v>
      </c>
      <c r="L135" s="1">
        <v>0.53266000000000002</v>
      </c>
      <c r="M135" s="1">
        <v>-5.2919900000000005E-4</v>
      </c>
      <c r="N135" s="1">
        <f t="shared" si="15"/>
        <v>5.2919900000000005E-4</v>
      </c>
      <c r="O135" s="1">
        <v>19.470269999999999</v>
      </c>
      <c r="P135" s="1">
        <f t="shared" si="16"/>
        <v>2.8188313934000007E-4</v>
      </c>
      <c r="Q135" s="1">
        <v>0.53266000000000002</v>
      </c>
      <c r="R135" s="1">
        <v>-2.3014200000000002E-3</v>
      </c>
      <c r="S135" s="1">
        <f t="shared" si="17"/>
        <v>2.3014200000000002E-3</v>
      </c>
      <c r="T135" s="1">
        <v>19.467929999999999</v>
      </c>
      <c r="U135" s="1">
        <f t="shared" si="18"/>
        <v>1.2258743772000002E-3</v>
      </c>
    </row>
    <row r="136" spans="2:21" x14ac:dyDescent="0.25">
      <c r="B136" s="1">
        <v>0.55528</v>
      </c>
      <c r="C136" s="1">
        <v>-6.1660799999999996E-6</v>
      </c>
      <c r="D136" s="1">
        <f t="shared" si="11"/>
        <v>6.1660799999999996E-6</v>
      </c>
      <c r="E136" s="1">
        <v>19.64752</v>
      </c>
      <c r="F136" s="1">
        <f t="shared" si="12"/>
        <v>3.4239009023999999E-6</v>
      </c>
      <c r="G136" s="1">
        <v>0.55528</v>
      </c>
      <c r="H136" s="1">
        <v>-1.5171100000000001E-4</v>
      </c>
      <c r="I136" s="1">
        <f t="shared" si="13"/>
        <v>1.5171100000000001E-4</v>
      </c>
      <c r="J136" s="1">
        <v>19.640219999999999</v>
      </c>
      <c r="K136" s="1">
        <f t="shared" si="14"/>
        <v>8.4242084079999999E-5</v>
      </c>
      <c r="L136" s="1">
        <v>0.55528</v>
      </c>
      <c r="M136" s="1">
        <v>-5.28913E-4</v>
      </c>
      <c r="N136" s="1">
        <f t="shared" si="15"/>
        <v>5.28913E-4</v>
      </c>
      <c r="O136" s="1">
        <v>19.639379999999999</v>
      </c>
      <c r="P136" s="1">
        <f t="shared" si="16"/>
        <v>2.9369481064E-4</v>
      </c>
      <c r="Q136" s="1">
        <v>0.55528</v>
      </c>
      <c r="R136" s="1">
        <v>-2.2966100000000001E-3</v>
      </c>
      <c r="S136" s="1">
        <f t="shared" si="17"/>
        <v>2.2966100000000001E-3</v>
      </c>
      <c r="T136" s="1">
        <v>19.638079999999999</v>
      </c>
      <c r="U136" s="1">
        <f t="shared" si="18"/>
        <v>1.2752616008E-3</v>
      </c>
    </row>
    <row r="137" spans="2:21" x14ac:dyDescent="0.25">
      <c r="B137" s="1">
        <v>0.57789000000000001</v>
      </c>
      <c r="C137" s="1">
        <v>-6.1836499999999997E-6</v>
      </c>
      <c r="D137" s="1">
        <f t="shared" si="11"/>
        <v>6.1836499999999997E-6</v>
      </c>
      <c r="E137" s="1">
        <v>19.816600000000001</v>
      </c>
      <c r="F137" s="1">
        <f t="shared" si="12"/>
        <v>3.5734694985E-6</v>
      </c>
      <c r="G137" s="1">
        <v>0.57789000000000001</v>
      </c>
      <c r="H137" s="1">
        <v>-1.5167699999999999E-4</v>
      </c>
      <c r="I137" s="1">
        <f t="shared" si="13"/>
        <v>1.5167699999999999E-4</v>
      </c>
      <c r="J137" s="1">
        <v>19.809460000000001</v>
      </c>
      <c r="K137" s="1">
        <f t="shared" si="14"/>
        <v>8.765262153E-5</v>
      </c>
      <c r="L137" s="1">
        <v>0.57789000000000001</v>
      </c>
      <c r="M137" s="1">
        <v>-5.2865699999999998E-4</v>
      </c>
      <c r="N137" s="1">
        <f t="shared" si="15"/>
        <v>5.2865699999999998E-4</v>
      </c>
      <c r="O137" s="1">
        <v>19.80846</v>
      </c>
      <c r="P137" s="1">
        <f t="shared" si="16"/>
        <v>3.0550559372999998E-4</v>
      </c>
      <c r="Q137" s="1">
        <v>0.57789000000000001</v>
      </c>
      <c r="R137" s="1">
        <v>-2.2941200000000002E-3</v>
      </c>
      <c r="S137" s="1">
        <f t="shared" si="17"/>
        <v>2.2941200000000002E-3</v>
      </c>
      <c r="T137" s="1">
        <v>19.807169999999999</v>
      </c>
      <c r="U137" s="1">
        <f t="shared" si="18"/>
        <v>1.3257490068000002E-3</v>
      </c>
    </row>
    <row r="138" spans="2:21" x14ac:dyDescent="0.25">
      <c r="B138" s="1">
        <v>0.60050000000000003</v>
      </c>
      <c r="C138" s="1">
        <v>-6.1802900000000001E-6</v>
      </c>
      <c r="D138" s="1">
        <f t="shared" si="11"/>
        <v>6.1802900000000001E-6</v>
      </c>
      <c r="E138" s="1">
        <v>19.999410000000001</v>
      </c>
      <c r="F138" s="1">
        <f t="shared" si="12"/>
        <v>3.7112641450000002E-6</v>
      </c>
      <c r="G138" s="1">
        <v>0.60050000000000003</v>
      </c>
      <c r="H138" s="1">
        <v>-1.5164700000000001E-4</v>
      </c>
      <c r="I138" s="1">
        <f t="shared" si="13"/>
        <v>1.5164700000000001E-4</v>
      </c>
      <c r="J138" s="1">
        <v>19.99203</v>
      </c>
      <c r="K138" s="1">
        <f t="shared" si="14"/>
        <v>9.1064023500000009E-5</v>
      </c>
      <c r="L138" s="1">
        <v>0.60050000000000003</v>
      </c>
      <c r="M138" s="1">
        <v>-5.2861900000000003E-4</v>
      </c>
      <c r="N138" s="1">
        <f t="shared" si="15"/>
        <v>5.2861900000000003E-4</v>
      </c>
      <c r="O138" s="1">
        <v>19.992360000000001</v>
      </c>
      <c r="P138" s="1">
        <f t="shared" si="16"/>
        <v>3.1743570950000001E-4</v>
      </c>
      <c r="Q138" s="1">
        <v>0.60050000000000003</v>
      </c>
      <c r="R138" s="1">
        <v>-2.2946099999999999E-3</v>
      </c>
      <c r="S138" s="1">
        <f t="shared" si="17"/>
        <v>2.2946099999999999E-3</v>
      </c>
      <c r="T138" s="1">
        <v>19.988700000000001</v>
      </c>
      <c r="U138" s="1">
        <f t="shared" si="18"/>
        <v>1.377913305E-3</v>
      </c>
    </row>
    <row r="139" spans="2:21" x14ac:dyDescent="0.25">
      <c r="B139" s="1">
        <v>0.62312000000000001</v>
      </c>
      <c r="C139" s="1">
        <v>-6.1649500000000002E-6</v>
      </c>
      <c r="D139" s="1">
        <f t="shared" si="11"/>
        <v>6.1649500000000002E-6</v>
      </c>
      <c r="E139" s="1">
        <v>20.168500000000002</v>
      </c>
      <c r="F139" s="1">
        <f t="shared" si="12"/>
        <v>3.8415036440000005E-6</v>
      </c>
      <c r="G139" s="1">
        <v>0.62312000000000001</v>
      </c>
      <c r="H139" s="1">
        <v>-1.5159700000000001E-4</v>
      </c>
      <c r="I139" s="1">
        <f t="shared" si="13"/>
        <v>1.5159700000000001E-4</v>
      </c>
      <c r="J139" s="1">
        <v>20.161729999999999</v>
      </c>
      <c r="K139" s="1">
        <f t="shared" si="14"/>
        <v>9.446312264000001E-5</v>
      </c>
      <c r="L139" s="1">
        <v>0.62312000000000001</v>
      </c>
      <c r="M139" s="1">
        <v>-5.2841499999999996E-4</v>
      </c>
      <c r="N139" s="1">
        <f t="shared" si="15"/>
        <v>5.2841499999999996E-4</v>
      </c>
      <c r="O139" s="1">
        <v>20.161449999999999</v>
      </c>
      <c r="P139" s="1">
        <f t="shared" si="16"/>
        <v>3.292659548E-4</v>
      </c>
      <c r="Q139" s="1">
        <v>0.62312000000000001</v>
      </c>
      <c r="R139" s="1">
        <v>-2.2930899999999998E-3</v>
      </c>
      <c r="S139" s="1">
        <f t="shared" si="17"/>
        <v>2.2930899999999998E-3</v>
      </c>
      <c r="T139" s="1">
        <v>20.15785</v>
      </c>
      <c r="U139" s="1">
        <f t="shared" si="18"/>
        <v>1.4288702407999998E-3</v>
      </c>
    </row>
    <row r="140" spans="2:21" x14ac:dyDescent="0.25">
      <c r="B140" s="1">
        <v>0.64573000000000003</v>
      </c>
      <c r="C140" s="1">
        <v>-6.1361700000000002E-6</v>
      </c>
      <c r="D140" s="1">
        <f t="shared" si="11"/>
        <v>6.1361700000000002E-6</v>
      </c>
      <c r="E140" s="1">
        <v>20.337579999999999</v>
      </c>
      <c r="F140" s="1">
        <f t="shared" si="12"/>
        <v>3.9623090541E-6</v>
      </c>
      <c r="G140" s="1">
        <v>0.64573000000000003</v>
      </c>
      <c r="H140" s="1">
        <v>-1.5158500000000001E-4</v>
      </c>
      <c r="I140" s="1">
        <f t="shared" si="13"/>
        <v>1.5158500000000001E-4</v>
      </c>
      <c r="J140" s="1">
        <v>20.33079</v>
      </c>
      <c r="K140" s="1">
        <f t="shared" si="14"/>
        <v>9.7882982050000004E-5</v>
      </c>
      <c r="L140" s="1">
        <v>0.64573000000000003</v>
      </c>
      <c r="M140" s="1">
        <v>-5.2817000000000001E-4</v>
      </c>
      <c r="N140" s="1">
        <f t="shared" si="15"/>
        <v>5.2817000000000001E-4</v>
      </c>
      <c r="O140" s="1">
        <v>20.330539999999999</v>
      </c>
      <c r="P140" s="1">
        <f t="shared" si="16"/>
        <v>3.4105521410000004E-4</v>
      </c>
      <c r="Q140" s="1">
        <v>0.64573000000000003</v>
      </c>
      <c r="R140" s="1">
        <v>-2.2922099999999998E-3</v>
      </c>
      <c r="S140" s="1">
        <f t="shared" si="17"/>
        <v>2.2922099999999998E-3</v>
      </c>
      <c r="T140" s="1">
        <v>20.326910000000002</v>
      </c>
      <c r="U140" s="1">
        <f t="shared" si="18"/>
        <v>1.4801487633E-3</v>
      </c>
    </row>
    <row r="141" spans="2:21" x14ac:dyDescent="0.25">
      <c r="B141" s="1">
        <v>0.66834000000000005</v>
      </c>
      <c r="C141" s="1">
        <v>-6.0953599999999999E-6</v>
      </c>
      <c r="D141" s="1">
        <f t="shared" si="11"/>
        <v>6.0953599999999999E-6</v>
      </c>
      <c r="E141" s="1">
        <v>20.520949999999999</v>
      </c>
      <c r="F141" s="1">
        <f t="shared" si="12"/>
        <v>4.0737729024000003E-6</v>
      </c>
      <c r="G141" s="1">
        <v>0.66834000000000005</v>
      </c>
      <c r="H141" s="1">
        <v>-1.5143399999999999E-4</v>
      </c>
      <c r="I141" s="1">
        <f t="shared" si="13"/>
        <v>1.5143399999999999E-4</v>
      </c>
      <c r="J141" s="1">
        <v>20.513159999999999</v>
      </c>
      <c r="K141" s="1">
        <f t="shared" si="14"/>
        <v>1.0120939955999999E-4</v>
      </c>
      <c r="L141" s="1">
        <v>0.66834000000000005</v>
      </c>
      <c r="M141" s="1">
        <v>-5.2780999999999998E-4</v>
      </c>
      <c r="N141" s="1">
        <f t="shared" si="15"/>
        <v>5.2780999999999998E-4</v>
      </c>
      <c r="O141" s="1">
        <v>20.51314</v>
      </c>
      <c r="P141" s="1">
        <f t="shared" si="16"/>
        <v>3.5275653540000002E-4</v>
      </c>
      <c r="Q141" s="1">
        <v>0.66834000000000005</v>
      </c>
      <c r="R141" s="1">
        <v>-2.2922400000000001E-3</v>
      </c>
      <c r="S141" s="1">
        <f t="shared" si="17"/>
        <v>2.2922400000000001E-3</v>
      </c>
      <c r="T141" s="1">
        <v>20.510339999999999</v>
      </c>
      <c r="U141" s="1">
        <f t="shared" si="18"/>
        <v>1.5319956816000002E-3</v>
      </c>
    </row>
    <row r="142" spans="2:21" x14ac:dyDescent="0.25">
      <c r="B142" s="1">
        <v>0.69094999999999995</v>
      </c>
      <c r="C142" s="1">
        <v>-6.0304599999999999E-6</v>
      </c>
      <c r="D142" s="1">
        <f t="shared" si="11"/>
        <v>6.0304599999999999E-6</v>
      </c>
      <c r="E142" s="1">
        <v>20.690069999999999</v>
      </c>
      <c r="F142" s="1">
        <f t="shared" si="12"/>
        <v>4.1667463369999993E-6</v>
      </c>
      <c r="G142" s="1">
        <v>0.69094999999999995</v>
      </c>
      <c r="H142" s="1">
        <v>-1.51192E-4</v>
      </c>
      <c r="I142" s="1">
        <f t="shared" si="13"/>
        <v>1.51192E-4</v>
      </c>
      <c r="J142" s="1">
        <v>20.682279999999999</v>
      </c>
      <c r="K142" s="1">
        <f t="shared" si="14"/>
        <v>1.0446611239999999E-4</v>
      </c>
      <c r="L142" s="1">
        <v>0.69094999999999995</v>
      </c>
      <c r="M142" s="1">
        <v>-5.2728400000000004E-4</v>
      </c>
      <c r="N142" s="1">
        <f t="shared" si="15"/>
        <v>5.2728400000000004E-4</v>
      </c>
      <c r="O142" s="1">
        <v>20.682289999999998</v>
      </c>
      <c r="P142" s="1">
        <f t="shared" si="16"/>
        <v>3.6432687979999999E-4</v>
      </c>
      <c r="Q142" s="1">
        <v>0.69094999999999995</v>
      </c>
      <c r="R142" s="1">
        <v>-2.29028E-3</v>
      </c>
      <c r="S142" s="1">
        <f t="shared" si="17"/>
        <v>2.29028E-3</v>
      </c>
      <c r="T142" s="1">
        <v>20.67943</v>
      </c>
      <c r="U142" s="1">
        <f t="shared" si="18"/>
        <v>1.5824689659999999E-3</v>
      </c>
    </row>
    <row r="143" spans="2:21" x14ac:dyDescent="0.25">
      <c r="B143" s="1">
        <v>0.71357000000000004</v>
      </c>
      <c r="C143" s="1">
        <v>-5.9610899999999997E-6</v>
      </c>
      <c r="D143" s="1">
        <f t="shared" si="11"/>
        <v>5.9610899999999997E-6</v>
      </c>
      <c r="E143" s="1">
        <v>20.859200000000001</v>
      </c>
      <c r="F143" s="1">
        <f t="shared" si="12"/>
        <v>4.2536549912999999E-6</v>
      </c>
      <c r="G143" s="1">
        <v>0.71357000000000004</v>
      </c>
      <c r="H143" s="1">
        <v>-1.51037E-4</v>
      </c>
      <c r="I143" s="1">
        <f t="shared" si="13"/>
        <v>1.51037E-4</v>
      </c>
      <c r="J143" s="1">
        <v>20.85135</v>
      </c>
      <c r="K143" s="1">
        <f t="shared" si="14"/>
        <v>1.0777547209E-4</v>
      </c>
      <c r="L143" s="1">
        <v>0.71357000000000004</v>
      </c>
      <c r="M143" s="1">
        <v>-5.2689299999999996E-4</v>
      </c>
      <c r="N143" s="1">
        <f t="shared" si="15"/>
        <v>5.2689299999999996E-4</v>
      </c>
      <c r="O143" s="1">
        <v>20.85135</v>
      </c>
      <c r="P143" s="1">
        <f t="shared" si="16"/>
        <v>3.7597503801E-4</v>
      </c>
      <c r="Q143" s="1">
        <v>0.71357000000000004</v>
      </c>
      <c r="R143" s="1">
        <v>-2.2874000000000002E-3</v>
      </c>
      <c r="S143" s="1">
        <f t="shared" si="17"/>
        <v>2.2874000000000002E-3</v>
      </c>
      <c r="T143" s="1">
        <v>20.848520000000001</v>
      </c>
      <c r="U143" s="1">
        <f t="shared" si="18"/>
        <v>1.6322200180000001E-3</v>
      </c>
    </row>
    <row r="144" spans="2:21" x14ac:dyDescent="0.25">
      <c r="B144" s="1">
        <v>0.73617999999999995</v>
      </c>
      <c r="C144" s="1">
        <v>-5.9013300000000001E-6</v>
      </c>
      <c r="D144" s="1">
        <f t="shared" si="11"/>
        <v>5.9013300000000001E-6</v>
      </c>
      <c r="E144" s="1">
        <v>21.04176</v>
      </c>
      <c r="F144" s="1">
        <f t="shared" si="12"/>
        <v>4.3444411193999995E-6</v>
      </c>
      <c r="G144" s="1">
        <v>0.73617999999999995</v>
      </c>
      <c r="H144" s="1">
        <v>-1.5089300000000001E-4</v>
      </c>
      <c r="I144" s="1">
        <f t="shared" si="13"/>
        <v>1.5089300000000001E-4</v>
      </c>
      <c r="J144" s="1">
        <v>21.03463</v>
      </c>
      <c r="K144" s="1">
        <f t="shared" si="14"/>
        <v>1.1108440874E-4</v>
      </c>
      <c r="L144" s="1">
        <v>0.73617999999999995</v>
      </c>
      <c r="M144" s="1">
        <v>-5.2655300000000003E-4</v>
      </c>
      <c r="N144" s="1">
        <f t="shared" si="15"/>
        <v>5.2655300000000003E-4</v>
      </c>
      <c r="O144" s="1">
        <v>21.034500000000001</v>
      </c>
      <c r="P144" s="1">
        <f t="shared" si="16"/>
        <v>3.8763778753999999E-4</v>
      </c>
      <c r="Q144" s="1">
        <v>0.73617999999999995</v>
      </c>
      <c r="R144" s="1">
        <v>-2.28619E-3</v>
      </c>
      <c r="S144" s="1">
        <f t="shared" si="17"/>
        <v>2.28619E-3</v>
      </c>
      <c r="T144" s="1">
        <v>21.031610000000001</v>
      </c>
      <c r="U144" s="1">
        <f t="shared" si="18"/>
        <v>1.6830473541999999E-3</v>
      </c>
    </row>
    <row r="145" spans="2:21" x14ac:dyDescent="0.25">
      <c r="B145" s="1">
        <v>0.75878999999999996</v>
      </c>
      <c r="C145" s="1">
        <v>-5.8549499999999997E-6</v>
      </c>
      <c r="D145" s="1">
        <f t="shared" si="11"/>
        <v>5.8549499999999997E-6</v>
      </c>
      <c r="E145" s="1">
        <v>21.21189</v>
      </c>
      <c r="F145" s="1">
        <f t="shared" si="12"/>
        <v>4.4426775104999999E-6</v>
      </c>
      <c r="G145" s="1">
        <v>0.75878999999999996</v>
      </c>
      <c r="H145" s="1">
        <v>-1.5078800000000001E-4</v>
      </c>
      <c r="I145" s="1">
        <f t="shared" si="13"/>
        <v>1.5078800000000001E-4</v>
      </c>
      <c r="J145" s="1">
        <v>21.203769999999999</v>
      </c>
      <c r="K145" s="1">
        <f t="shared" si="14"/>
        <v>1.1441642652000001E-4</v>
      </c>
      <c r="L145" s="1">
        <v>0.75878999999999996</v>
      </c>
      <c r="M145" s="1">
        <v>-5.26221E-4</v>
      </c>
      <c r="N145" s="1">
        <f t="shared" si="15"/>
        <v>5.26221E-4</v>
      </c>
      <c r="O145" s="1">
        <v>21.20365</v>
      </c>
      <c r="P145" s="1">
        <f t="shared" si="16"/>
        <v>3.9929123258999996E-4</v>
      </c>
      <c r="Q145" s="1">
        <v>0.75878999999999996</v>
      </c>
      <c r="R145" s="1">
        <v>-2.2851299999999998E-3</v>
      </c>
      <c r="S145" s="1">
        <f t="shared" si="17"/>
        <v>2.2851299999999998E-3</v>
      </c>
      <c r="T145" s="1">
        <v>21.200669999999999</v>
      </c>
      <c r="U145" s="1">
        <f t="shared" si="18"/>
        <v>1.7339337926999998E-3</v>
      </c>
    </row>
    <row r="146" spans="2:21" x14ac:dyDescent="0.25">
      <c r="B146" s="1">
        <v>0.78141000000000005</v>
      </c>
      <c r="C146" s="1">
        <v>-5.79078E-6</v>
      </c>
      <c r="D146" s="1">
        <f t="shared" si="11"/>
        <v>5.79078E-6</v>
      </c>
      <c r="E146" s="1">
        <v>21.380949999999999</v>
      </c>
      <c r="F146" s="1">
        <f t="shared" si="12"/>
        <v>4.5249733998000002E-6</v>
      </c>
      <c r="G146" s="1">
        <v>0.78141000000000005</v>
      </c>
      <c r="H146" s="1">
        <v>-1.5058399999999999E-4</v>
      </c>
      <c r="I146" s="1">
        <f t="shared" si="13"/>
        <v>1.5058399999999999E-4</v>
      </c>
      <c r="J146" s="1">
        <v>21.37285</v>
      </c>
      <c r="K146" s="1">
        <f t="shared" si="14"/>
        <v>1.1766784344000001E-4</v>
      </c>
      <c r="L146" s="1">
        <v>0.78141000000000005</v>
      </c>
      <c r="M146" s="1">
        <v>-5.2597400000000002E-4</v>
      </c>
      <c r="N146" s="1">
        <f t="shared" si="15"/>
        <v>5.2597400000000002E-4</v>
      </c>
      <c r="O146" s="1">
        <v>21.372730000000001</v>
      </c>
      <c r="P146" s="1">
        <f t="shared" si="16"/>
        <v>4.1100134334000002E-4</v>
      </c>
      <c r="Q146" s="1">
        <v>0.78141000000000005</v>
      </c>
      <c r="R146" s="1">
        <v>-2.2863800000000002E-3</v>
      </c>
      <c r="S146" s="1">
        <f t="shared" si="17"/>
        <v>2.2863800000000002E-3</v>
      </c>
      <c r="T146" s="1">
        <v>21.369710000000001</v>
      </c>
      <c r="U146" s="1">
        <f t="shared" si="18"/>
        <v>1.7866001958000003E-3</v>
      </c>
    </row>
    <row r="147" spans="2:21" x14ac:dyDescent="0.25">
      <c r="B147" s="1">
        <v>0.80401999999999996</v>
      </c>
      <c r="C147" s="1">
        <v>-5.7070800000000003E-6</v>
      </c>
      <c r="D147" s="1">
        <f t="shared" si="11"/>
        <v>5.7070800000000003E-6</v>
      </c>
      <c r="E147" s="1">
        <v>21.56251</v>
      </c>
      <c r="F147" s="1">
        <f t="shared" si="12"/>
        <v>4.5886064616000001E-6</v>
      </c>
      <c r="G147" s="1">
        <v>0.80401999999999996</v>
      </c>
      <c r="H147" s="1">
        <v>-1.5064599999999999E-4</v>
      </c>
      <c r="I147" s="1">
        <f t="shared" si="13"/>
        <v>1.5064599999999999E-4</v>
      </c>
      <c r="J147" s="1">
        <v>21.555440000000001</v>
      </c>
      <c r="K147" s="1">
        <f t="shared" si="14"/>
        <v>1.2112239691999998E-4</v>
      </c>
      <c r="L147" s="1">
        <v>0.80401999999999996</v>
      </c>
      <c r="M147" s="1">
        <v>-5.2543700000000002E-4</v>
      </c>
      <c r="N147" s="1">
        <f t="shared" si="15"/>
        <v>5.2543700000000002E-4</v>
      </c>
      <c r="O147" s="1">
        <v>21.556360000000002</v>
      </c>
      <c r="P147" s="1">
        <f t="shared" si="16"/>
        <v>4.2246185673999997E-4</v>
      </c>
      <c r="Q147" s="1">
        <v>0.80401999999999996</v>
      </c>
      <c r="R147" s="1">
        <v>-2.2883999999999999E-3</v>
      </c>
      <c r="S147" s="1">
        <f t="shared" si="17"/>
        <v>2.2883999999999999E-3</v>
      </c>
      <c r="T147" s="1">
        <v>21.55302</v>
      </c>
      <c r="U147" s="1">
        <f t="shared" si="18"/>
        <v>1.8399193679999998E-3</v>
      </c>
    </row>
    <row r="148" spans="2:21" x14ac:dyDescent="0.25">
      <c r="B148" s="1">
        <v>0.82662999999999998</v>
      </c>
      <c r="C148" s="1">
        <v>-5.6201800000000003E-6</v>
      </c>
      <c r="D148" s="1">
        <f t="shared" si="11"/>
        <v>5.6201800000000003E-6</v>
      </c>
      <c r="E148" s="1">
        <v>21.73161</v>
      </c>
      <c r="F148" s="1">
        <f t="shared" si="12"/>
        <v>4.6458093934000004E-6</v>
      </c>
      <c r="G148" s="1">
        <v>0.82662999999999998</v>
      </c>
      <c r="H148" s="1">
        <v>-1.5064399999999999E-4</v>
      </c>
      <c r="I148" s="1">
        <f t="shared" si="13"/>
        <v>1.5064399999999999E-4</v>
      </c>
      <c r="J148" s="1">
        <v>21.724810000000002</v>
      </c>
      <c r="K148" s="1">
        <f t="shared" si="14"/>
        <v>1.2452684971999998E-4</v>
      </c>
      <c r="L148" s="1">
        <v>0.82662999999999998</v>
      </c>
      <c r="M148" s="1">
        <v>-5.25188E-4</v>
      </c>
      <c r="N148" s="1">
        <f t="shared" si="15"/>
        <v>5.25188E-4</v>
      </c>
      <c r="O148" s="1">
        <v>21.72551</v>
      </c>
      <c r="P148" s="1">
        <f t="shared" si="16"/>
        <v>4.3413615644000001E-4</v>
      </c>
      <c r="Q148" s="1">
        <v>0.82662999999999998</v>
      </c>
      <c r="R148" s="1">
        <v>-2.2857899999999998E-3</v>
      </c>
      <c r="S148" s="1">
        <f t="shared" si="17"/>
        <v>2.2857899999999998E-3</v>
      </c>
      <c r="T148" s="1">
        <v>21.722100000000001</v>
      </c>
      <c r="U148" s="1">
        <f t="shared" si="18"/>
        <v>1.8895025876999997E-3</v>
      </c>
    </row>
    <row r="149" spans="2:21" x14ac:dyDescent="0.25">
      <c r="B149" s="1">
        <v>0.84924999999999995</v>
      </c>
      <c r="C149" s="1">
        <v>-5.5069099999999996E-6</v>
      </c>
      <c r="D149" s="1">
        <f t="shared" si="11"/>
        <v>5.5069099999999996E-6</v>
      </c>
      <c r="E149" s="1">
        <v>21.900680000000001</v>
      </c>
      <c r="F149" s="1">
        <f t="shared" si="12"/>
        <v>4.6767433174999993E-6</v>
      </c>
      <c r="G149" s="1">
        <v>0.84924999999999995</v>
      </c>
      <c r="H149" s="1">
        <v>-1.5063899999999999E-4</v>
      </c>
      <c r="I149" s="1">
        <f t="shared" si="13"/>
        <v>1.5063899999999999E-4</v>
      </c>
      <c r="J149" s="1">
        <v>21.893899999999999</v>
      </c>
      <c r="K149" s="1">
        <f t="shared" si="14"/>
        <v>1.2793017075E-4</v>
      </c>
      <c r="L149" s="1">
        <v>0.84924999999999995</v>
      </c>
      <c r="M149" s="1">
        <v>-5.2500300000000001E-4</v>
      </c>
      <c r="N149" s="1">
        <f t="shared" si="15"/>
        <v>5.2500300000000001E-4</v>
      </c>
      <c r="O149" s="1">
        <v>21.894580000000001</v>
      </c>
      <c r="P149" s="1">
        <f t="shared" si="16"/>
        <v>4.4585879775E-4</v>
      </c>
      <c r="Q149" s="1">
        <v>0.84924999999999995</v>
      </c>
      <c r="R149" s="1">
        <v>-2.27567E-3</v>
      </c>
      <c r="S149" s="1">
        <f t="shared" si="17"/>
        <v>2.27567E-3</v>
      </c>
      <c r="T149" s="1">
        <v>21.89115</v>
      </c>
      <c r="U149" s="1">
        <f t="shared" si="18"/>
        <v>1.9326127474999998E-3</v>
      </c>
    </row>
    <row r="150" spans="2:21" x14ac:dyDescent="0.25">
      <c r="B150" s="1">
        <v>0.87185999999999997</v>
      </c>
      <c r="C150" s="1">
        <v>-5.3748800000000003E-6</v>
      </c>
      <c r="D150" s="1">
        <f t="shared" si="11"/>
        <v>5.3748800000000003E-6</v>
      </c>
      <c r="E150" s="1">
        <v>22.084129999999998</v>
      </c>
      <c r="F150" s="1">
        <f t="shared" si="12"/>
        <v>4.6861428767999998E-6</v>
      </c>
      <c r="G150" s="1">
        <v>0.87185999999999997</v>
      </c>
      <c r="H150" s="1">
        <v>-1.5062499999999999E-4</v>
      </c>
      <c r="I150" s="1">
        <f t="shared" si="13"/>
        <v>1.5062499999999999E-4</v>
      </c>
      <c r="J150" s="1">
        <v>22.076429999999998</v>
      </c>
      <c r="K150" s="1">
        <f t="shared" si="14"/>
        <v>1.3132391249999999E-4</v>
      </c>
      <c r="L150" s="1">
        <v>0.87185999999999997</v>
      </c>
      <c r="M150" s="1">
        <v>-5.2428299999999995E-4</v>
      </c>
      <c r="N150" s="1">
        <f t="shared" si="15"/>
        <v>5.2428299999999995E-4</v>
      </c>
      <c r="O150" s="1">
        <v>22.077210000000001</v>
      </c>
      <c r="P150" s="1">
        <f t="shared" si="16"/>
        <v>4.5710137637999993E-4</v>
      </c>
      <c r="Q150" s="1">
        <v>0.87185999999999997</v>
      </c>
      <c r="R150" s="1">
        <v>-2.2678500000000001E-3</v>
      </c>
      <c r="S150" s="1">
        <f t="shared" si="17"/>
        <v>2.2678500000000001E-3</v>
      </c>
      <c r="T150" s="1">
        <v>22.0749</v>
      </c>
      <c r="U150" s="1">
        <f t="shared" si="18"/>
        <v>1.9772477009999999E-3</v>
      </c>
    </row>
    <row r="151" spans="2:21" x14ac:dyDescent="0.25">
      <c r="B151" s="1">
        <v>0.89446999999999999</v>
      </c>
      <c r="C151" s="1">
        <v>-5.2129800000000002E-6</v>
      </c>
      <c r="D151" s="1">
        <f t="shared" si="11"/>
        <v>5.2129800000000002E-6</v>
      </c>
      <c r="E151" s="1">
        <v>22.253250000000001</v>
      </c>
      <c r="F151" s="1">
        <f t="shared" si="12"/>
        <v>4.6628542206000003E-6</v>
      </c>
      <c r="G151" s="1">
        <v>0.89446999999999999</v>
      </c>
      <c r="H151" s="1">
        <v>-1.50524E-4</v>
      </c>
      <c r="I151" s="1">
        <f t="shared" si="13"/>
        <v>1.50524E-4</v>
      </c>
      <c r="J151" s="1">
        <v>22.245450000000002</v>
      </c>
      <c r="K151" s="1">
        <f t="shared" si="14"/>
        <v>1.3463920228E-4</v>
      </c>
      <c r="L151" s="1">
        <v>0.89446999999999999</v>
      </c>
      <c r="M151" s="1">
        <v>-5.2395100000000004E-4</v>
      </c>
      <c r="N151" s="1">
        <f t="shared" si="15"/>
        <v>5.2395100000000004E-4</v>
      </c>
      <c r="O151" s="1">
        <v>22.246279999999999</v>
      </c>
      <c r="P151" s="1">
        <f t="shared" si="16"/>
        <v>4.6865845097E-4</v>
      </c>
      <c r="Q151" s="1">
        <v>0.89446999999999999</v>
      </c>
      <c r="R151" s="1">
        <v>-2.2630200000000001E-3</v>
      </c>
      <c r="S151" s="1">
        <f t="shared" si="17"/>
        <v>2.2630200000000001E-3</v>
      </c>
      <c r="T151" s="1">
        <v>22.244039999999998</v>
      </c>
      <c r="U151" s="1">
        <f t="shared" si="18"/>
        <v>2.0242034994000001E-3</v>
      </c>
    </row>
    <row r="152" spans="2:21" x14ac:dyDescent="0.25">
      <c r="B152" s="1">
        <v>0.91708999999999996</v>
      </c>
      <c r="C152" s="1">
        <v>-5.0135600000000003E-6</v>
      </c>
      <c r="D152" s="1">
        <f t="shared" ref="D152:D215" si="19">-C152</f>
        <v>5.0135600000000003E-6</v>
      </c>
      <c r="E152" s="1">
        <v>22.422370000000001</v>
      </c>
      <c r="F152" s="1">
        <f t="shared" ref="F152:F215" si="20">B152*D152</f>
        <v>4.5978857404000003E-6</v>
      </c>
      <c r="G152" s="1">
        <v>0.91708999999999996</v>
      </c>
      <c r="H152" s="1">
        <v>-1.5037500000000001E-4</v>
      </c>
      <c r="I152" s="1">
        <f t="shared" ref="I152:I215" si="21">-H152</f>
        <v>1.5037500000000001E-4</v>
      </c>
      <c r="J152" s="1">
        <v>22.414549999999998</v>
      </c>
      <c r="K152" s="1">
        <f t="shared" ref="K152:K215" si="22">G152*I152</f>
        <v>1.3790740875000001E-4</v>
      </c>
      <c r="L152" s="1">
        <v>0.91708999999999996</v>
      </c>
      <c r="M152" s="1">
        <v>-5.2393999999999997E-4</v>
      </c>
      <c r="N152" s="1">
        <f t="shared" ref="N152:N215" si="23">-M152</f>
        <v>5.2393999999999997E-4</v>
      </c>
      <c r="O152" s="1">
        <v>22.41544</v>
      </c>
      <c r="P152" s="1">
        <f t="shared" ref="P152:P215" si="24">L152*N152</f>
        <v>4.8050013459999995E-4</v>
      </c>
      <c r="Q152" s="1">
        <v>0.91708999999999996</v>
      </c>
      <c r="R152" s="1">
        <v>-2.27071E-3</v>
      </c>
      <c r="S152" s="1">
        <f t="shared" ref="S152:S215" si="25">-R152</f>
        <v>2.27071E-3</v>
      </c>
      <c r="T152" s="1">
        <v>22.41309</v>
      </c>
      <c r="U152" s="1">
        <f t="shared" ref="U152:U215" si="26">Q152*S152</f>
        <v>2.0824454338999997E-3</v>
      </c>
    </row>
    <row r="153" spans="2:21" x14ac:dyDescent="0.25">
      <c r="B153" s="1">
        <v>0.93969999999999998</v>
      </c>
      <c r="C153" s="1">
        <v>-4.7910299999999999E-6</v>
      </c>
      <c r="D153" s="1">
        <f t="shared" si="19"/>
        <v>4.7910299999999999E-6</v>
      </c>
      <c r="E153" s="1">
        <v>22.604980000000001</v>
      </c>
      <c r="F153" s="1">
        <f t="shared" si="20"/>
        <v>4.502130891E-6</v>
      </c>
      <c r="G153" s="1">
        <v>0.93969999999999998</v>
      </c>
      <c r="H153" s="1">
        <v>-1.5023200000000001E-4</v>
      </c>
      <c r="I153" s="1">
        <f t="shared" si="21"/>
        <v>1.5023200000000001E-4</v>
      </c>
      <c r="J153" s="1">
        <v>22.597840000000001</v>
      </c>
      <c r="K153" s="1">
        <f t="shared" si="22"/>
        <v>1.4117301040000001E-4</v>
      </c>
      <c r="L153" s="1">
        <v>0.93969999999999998</v>
      </c>
      <c r="M153" s="1">
        <v>-5.2369999999999999E-4</v>
      </c>
      <c r="N153" s="1">
        <f t="shared" si="23"/>
        <v>5.2369999999999999E-4</v>
      </c>
      <c r="O153" s="1">
        <v>22.597799999999999</v>
      </c>
      <c r="P153" s="1">
        <f t="shared" si="24"/>
        <v>4.9212088999999999E-4</v>
      </c>
      <c r="Q153" s="1">
        <v>0.93969999999999998</v>
      </c>
      <c r="R153" s="1">
        <v>-2.2734500000000002E-3</v>
      </c>
      <c r="S153" s="1">
        <f t="shared" si="25"/>
        <v>2.2734500000000002E-3</v>
      </c>
      <c r="T153" s="1">
        <v>22.59572</v>
      </c>
      <c r="U153" s="1">
        <f t="shared" si="26"/>
        <v>2.136360965E-3</v>
      </c>
    </row>
    <row r="154" spans="2:21" x14ac:dyDescent="0.25">
      <c r="B154" s="1">
        <v>0.96231</v>
      </c>
      <c r="C154" s="1">
        <v>-4.5434100000000003E-6</v>
      </c>
      <c r="D154" s="1">
        <f t="shared" si="19"/>
        <v>4.5434100000000003E-6</v>
      </c>
      <c r="E154" s="1">
        <v>22.774180000000001</v>
      </c>
      <c r="F154" s="1">
        <f t="shared" si="20"/>
        <v>4.3721688771000006E-6</v>
      </c>
      <c r="G154" s="1">
        <v>0.96231</v>
      </c>
      <c r="H154" s="1">
        <v>-1.5016699999999999E-4</v>
      </c>
      <c r="I154" s="1">
        <f t="shared" si="21"/>
        <v>1.5016699999999999E-4</v>
      </c>
      <c r="J154" s="1">
        <v>22.766970000000001</v>
      </c>
      <c r="K154" s="1">
        <f t="shared" si="22"/>
        <v>1.4450720576999999E-4</v>
      </c>
      <c r="L154" s="1">
        <v>0.96231</v>
      </c>
      <c r="M154" s="1">
        <v>-5.2274099999999996E-4</v>
      </c>
      <c r="N154" s="1">
        <f t="shared" si="23"/>
        <v>5.2274099999999996E-4</v>
      </c>
      <c r="O154" s="1">
        <v>22.766909999999999</v>
      </c>
      <c r="P154" s="1">
        <f t="shared" si="24"/>
        <v>5.0303889170999992E-4</v>
      </c>
      <c r="Q154" s="1">
        <v>0.96231</v>
      </c>
      <c r="R154" s="1">
        <v>-2.2751E-3</v>
      </c>
      <c r="S154" s="1">
        <f t="shared" si="25"/>
        <v>2.2751E-3</v>
      </c>
      <c r="T154" s="1">
        <v>22.764790000000001</v>
      </c>
      <c r="U154" s="1">
        <f t="shared" si="26"/>
        <v>2.1893514809999998E-3</v>
      </c>
    </row>
    <row r="155" spans="2:21" x14ac:dyDescent="0.25">
      <c r="B155" s="1">
        <v>0.98492000000000002</v>
      </c>
      <c r="C155" s="1">
        <v>-4.2966499999999998E-6</v>
      </c>
      <c r="D155" s="1">
        <f t="shared" si="19"/>
        <v>4.2966499999999998E-6</v>
      </c>
      <c r="E155" s="1">
        <v>22.943300000000001</v>
      </c>
      <c r="F155" s="1">
        <f t="shared" si="20"/>
        <v>4.2318565180000001E-6</v>
      </c>
      <c r="G155" s="1">
        <v>0.98492000000000002</v>
      </c>
      <c r="H155" s="1">
        <v>-1.5018200000000001E-4</v>
      </c>
      <c r="I155" s="1">
        <f t="shared" si="21"/>
        <v>1.5018200000000001E-4</v>
      </c>
      <c r="J155" s="1">
        <v>22.936039999999998</v>
      </c>
      <c r="K155" s="1">
        <f t="shared" si="22"/>
        <v>1.4791725544E-4</v>
      </c>
      <c r="L155" s="1">
        <v>0.98492000000000002</v>
      </c>
      <c r="M155" s="1">
        <v>-5.2218000000000002E-4</v>
      </c>
      <c r="N155" s="1">
        <f t="shared" si="23"/>
        <v>5.2218000000000002E-4</v>
      </c>
      <c r="O155" s="1">
        <v>22.93599</v>
      </c>
      <c r="P155" s="1">
        <f t="shared" si="24"/>
        <v>5.143055256E-4</v>
      </c>
      <c r="Q155" s="1">
        <v>0.98492000000000002</v>
      </c>
      <c r="R155" s="1">
        <v>-2.2748299999999998E-3</v>
      </c>
      <c r="S155" s="1">
        <f t="shared" si="25"/>
        <v>2.2748299999999998E-3</v>
      </c>
      <c r="T155" s="1">
        <v>22.93384</v>
      </c>
      <c r="U155" s="1">
        <f t="shared" si="26"/>
        <v>2.2405255635999997E-3</v>
      </c>
    </row>
    <row r="156" spans="2:21" x14ac:dyDescent="0.25">
      <c r="B156" s="1">
        <v>1.0075400000000001</v>
      </c>
      <c r="C156" s="1">
        <v>-4.0446000000000002E-6</v>
      </c>
      <c r="D156" s="1">
        <f t="shared" si="19"/>
        <v>4.0446000000000002E-6</v>
      </c>
      <c r="E156" s="1">
        <v>23.126080000000002</v>
      </c>
      <c r="F156" s="1">
        <f t="shared" si="20"/>
        <v>4.0750962840000007E-6</v>
      </c>
      <c r="G156" s="1">
        <v>1.0075400000000001</v>
      </c>
      <c r="H156" s="1">
        <v>-1.50242E-4</v>
      </c>
      <c r="I156" s="1">
        <f t="shared" si="21"/>
        <v>1.50242E-4</v>
      </c>
      <c r="J156" s="1">
        <v>23.11861</v>
      </c>
      <c r="K156" s="1">
        <f t="shared" si="22"/>
        <v>1.5137482468000001E-4</v>
      </c>
      <c r="L156" s="1">
        <v>1.0075400000000001</v>
      </c>
      <c r="M156" s="1">
        <v>-5.2176399999999997E-4</v>
      </c>
      <c r="N156" s="1">
        <f t="shared" si="23"/>
        <v>5.2176399999999997E-4</v>
      </c>
      <c r="O156" s="1">
        <v>23.119579999999999</v>
      </c>
      <c r="P156" s="1">
        <f t="shared" si="24"/>
        <v>5.2569810056E-4</v>
      </c>
      <c r="Q156" s="1">
        <v>1.0075400000000001</v>
      </c>
      <c r="R156" s="1">
        <v>-2.2719400000000001E-3</v>
      </c>
      <c r="S156" s="1">
        <f t="shared" si="25"/>
        <v>2.2719400000000001E-3</v>
      </c>
      <c r="T156" s="1">
        <v>23.116579999999999</v>
      </c>
      <c r="U156" s="1">
        <f t="shared" si="26"/>
        <v>2.2890704276000004E-3</v>
      </c>
    </row>
    <row r="157" spans="2:21" x14ac:dyDescent="0.25">
      <c r="B157" s="1">
        <v>1.0301499999999999</v>
      </c>
      <c r="C157" s="1">
        <v>-3.7625699999999998E-6</v>
      </c>
      <c r="D157" s="1">
        <f t="shared" si="19"/>
        <v>3.7625699999999998E-6</v>
      </c>
      <c r="E157" s="1">
        <v>23.29515</v>
      </c>
      <c r="F157" s="1">
        <f t="shared" si="20"/>
        <v>3.8760114854999992E-6</v>
      </c>
      <c r="G157" s="1">
        <v>1.0301499999999999</v>
      </c>
      <c r="H157" s="1">
        <v>-1.50412E-4</v>
      </c>
      <c r="I157" s="1">
        <f t="shared" si="21"/>
        <v>1.50412E-4</v>
      </c>
      <c r="J157" s="1">
        <v>23.288519999999998</v>
      </c>
      <c r="K157" s="1">
        <f t="shared" si="22"/>
        <v>1.5494692179999998E-4</v>
      </c>
      <c r="L157" s="1">
        <v>1.0301499999999999</v>
      </c>
      <c r="M157" s="1">
        <v>-5.2147900000000004E-4</v>
      </c>
      <c r="N157" s="1">
        <f t="shared" si="23"/>
        <v>5.2147900000000004E-4</v>
      </c>
      <c r="O157" s="1">
        <v>23.288709999999998</v>
      </c>
      <c r="P157" s="1">
        <f t="shared" si="24"/>
        <v>5.3720159184999995E-4</v>
      </c>
      <c r="Q157" s="1">
        <v>1.0301499999999999</v>
      </c>
      <c r="R157" s="1">
        <v>-2.26939E-3</v>
      </c>
      <c r="S157" s="1">
        <f t="shared" si="25"/>
        <v>2.26939E-3</v>
      </c>
      <c r="T157" s="1">
        <v>23.28565</v>
      </c>
      <c r="U157" s="1">
        <f t="shared" si="26"/>
        <v>2.3378121084999997E-3</v>
      </c>
    </row>
    <row r="158" spans="2:21" x14ac:dyDescent="0.25">
      <c r="B158" s="1">
        <v>1.0527599999999999</v>
      </c>
      <c r="C158" s="1">
        <v>-3.4671400000000001E-6</v>
      </c>
      <c r="D158" s="1">
        <f t="shared" si="19"/>
        <v>3.4671400000000001E-6</v>
      </c>
      <c r="E158" s="1">
        <v>23.46424</v>
      </c>
      <c r="F158" s="1">
        <f t="shared" si="20"/>
        <v>3.6500663063999998E-6</v>
      </c>
      <c r="G158" s="1">
        <v>1.0527599999999999</v>
      </c>
      <c r="H158" s="1">
        <v>-1.4960200000000001E-4</v>
      </c>
      <c r="I158" s="1">
        <f t="shared" si="21"/>
        <v>1.4960200000000001E-4</v>
      </c>
      <c r="J158" s="1">
        <v>23.457709999999999</v>
      </c>
      <c r="K158" s="1">
        <f t="shared" si="22"/>
        <v>1.5749500152000001E-4</v>
      </c>
      <c r="L158" s="1">
        <v>1.0527599999999999</v>
      </c>
      <c r="M158" s="1">
        <v>-5.2110999999999998E-4</v>
      </c>
      <c r="N158" s="1">
        <f t="shared" si="23"/>
        <v>5.2110999999999998E-4</v>
      </c>
      <c r="O158" s="1">
        <v>23.45778</v>
      </c>
      <c r="P158" s="1">
        <f t="shared" si="24"/>
        <v>5.486037635999999E-4</v>
      </c>
      <c r="Q158" s="1">
        <v>1.0527599999999999</v>
      </c>
      <c r="R158" s="1">
        <v>-2.2686999999999998E-3</v>
      </c>
      <c r="S158" s="1">
        <f t="shared" si="25"/>
        <v>2.2686999999999998E-3</v>
      </c>
      <c r="T158" s="1">
        <v>23.454699999999999</v>
      </c>
      <c r="U158" s="1">
        <f t="shared" si="26"/>
        <v>2.3883966119999994E-3</v>
      </c>
    </row>
    <row r="159" spans="2:21" x14ac:dyDescent="0.25">
      <c r="B159" s="1">
        <v>1.07538</v>
      </c>
      <c r="C159" s="1">
        <v>-3.15551E-6</v>
      </c>
      <c r="D159" s="1">
        <f t="shared" si="19"/>
        <v>3.15551E-6</v>
      </c>
      <c r="E159" s="1">
        <v>23.648790000000002</v>
      </c>
      <c r="F159" s="1">
        <f t="shared" si="20"/>
        <v>3.3933723437999999E-6</v>
      </c>
      <c r="G159" s="1">
        <v>1.07538</v>
      </c>
      <c r="H159" s="1">
        <v>-1.49087E-4</v>
      </c>
      <c r="I159" s="1">
        <f t="shared" si="21"/>
        <v>1.49087E-4</v>
      </c>
      <c r="J159" s="1">
        <v>23.639800000000001</v>
      </c>
      <c r="K159" s="1">
        <f t="shared" si="22"/>
        <v>1.6032517805999999E-4</v>
      </c>
      <c r="L159" s="1">
        <v>1.07538</v>
      </c>
      <c r="M159" s="1">
        <v>-5.2063100000000002E-4</v>
      </c>
      <c r="N159" s="1">
        <f t="shared" si="23"/>
        <v>5.2063100000000002E-4</v>
      </c>
      <c r="O159" s="1">
        <v>23.640470000000001</v>
      </c>
      <c r="P159" s="1">
        <f t="shared" si="24"/>
        <v>5.5987616478000003E-4</v>
      </c>
      <c r="Q159" s="1">
        <v>1.07538</v>
      </c>
      <c r="R159" s="1">
        <v>-2.26991E-3</v>
      </c>
      <c r="S159" s="1">
        <f t="shared" si="25"/>
        <v>2.26991E-3</v>
      </c>
      <c r="T159" s="1">
        <v>23.637989999999999</v>
      </c>
      <c r="U159" s="1">
        <f t="shared" si="26"/>
        <v>2.4410158158E-3</v>
      </c>
    </row>
    <row r="160" spans="2:21" x14ac:dyDescent="0.25">
      <c r="B160" s="1">
        <v>1.09799</v>
      </c>
      <c r="C160" s="1">
        <v>-2.8215500000000001E-6</v>
      </c>
      <c r="D160" s="1">
        <f t="shared" si="19"/>
        <v>2.8215500000000001E-6</v>
      </c>
      <c r="E160" s="1">
        <v>23.817889999999998</v>
      </c>
      <c r="F160" s="1">
        <f t="shared" si="20"/>
        <v>3.0980336845000002E-6</v>
      </c>
      <c r="G160" s="1">
        <v>1.09799</v>
      </c>
      <c r="H160" s="1">
        <v>-1.49083E-4</v>
      </c>
      <c r="I160" s="1">
        <f t="shared" si="21"/>
        <v>1.49083E-4</v>
      </c>
      <c r="J160" s="1">
        <v>23.80893</v>
      </c>
      <c r="K160" s="1">
        <f t="shared" si="22"/>
        <v>1.6369164316999999E-4</v>
      </c>
      <c r="L160" s="1">
        <v>1.09799</v>
      </c>
      <c r="M160" s="1">
        <v>-5.1667399999999995E-4</v>
      </c>
      <c r="N160" s="1">
        <f t="shared" si="23"/>
        <v>5.1667399999999995E-4</v>
      </c>
      <c r="O160" s="1">
        <v>23.809909999999999</v>
      </c>
      <c r="P160" s="1">
        <f t="shared" si="24"/>
        <v>5.6730288525999996E-4</v>
      </c>
      <c r="Q160" s="1">
        <v>1.09799</v>
      </c>
      <c r="R160" s="1">
        <v>-2.2648199999999999E-3</v>
      </c>
      <c r="S160" s="1">
        <f t="shared" si="25"/>
        <v>2.2648199999999999E-3</v>
      </c>
      <c r="T160" s="1">
        <v>23.807099999999998</v>
      </c>
      <c r="U160" s="1">
        <f t="shared" si="26"/>
        <v>2.4867497117999999E-3</v>
      </c>
    </row>
    <row r="161" spans="2:21" x14ac:dyDescent="0.25">
      <c r="B161" s="1">
        <v>1.1206</v>
      </c>
      <c r="C161" s="1">
        <v>-2.4666100000000001E-6</v>
      </c>
      <c r="D161" s="1">
        <f t="shared" si="19"/>
        <v>2.4666100000000001E-6</v>
      </c>
      <c r="E161" s="1">
        <v>23.986969999999999</v>
      </c>
      <c r="F161" s="1">
        <f t="shared" si="20"/>
        <v>2.7640831660000001E-6</v>
      </c>
      <c r="G161" s="1">
        <v>1.1206</v>
      </c>
      <c r="H161" s="1">
        <v>-1.4932300000000001E-4</v>
      </c>
      <c r="I161" s="1">
        <f t="shared" si="21"/>
        <v>1.4932300000000001E-4</v>
      </c>
      <c r="J161" s="1">
        <v>23.978010000000001</v>
      </c>
      <c r="K161" s="1">
        <f t="shared" si="22"/>
        <v>1.6733135380000001E-4</v>
      </c>
      <c r="L161" s="1">
        <v>1.1206</v>
      </c>
      <c r="M161" s="1">
        <v>-5.1242499999999995E-4</v>
      </c>
      <c r="N161" s="1">
        <f t="shared" si="23"/>
        <v>5.1242499999999995E-4</v>
      </c>
      <c r="O161" s="1">
        <v>23.978999999999999</v>
      </c>
      <c r="P161" s="1">
        <f t="shared" si="24"/>
        <v>5.7422345499999992E-4</v>
      </c>
      <c r="Q161" s="1">
        <v>1.1206</v>
      </c>
      <c r="R161" s="1">
        <v>-2.2570899999999998E-3</v>
      </c>
      <c r="S161" s="1">
        <f t="shared" si="25"/>
        <v>2.2570899999999998E-3</v>
      </c>
      <c r="T161" s="1">
        <v>23.97617</v>
      </c>
      <c r="U161" s="1">
        <f t="shared" si="26"/>
        <v>2.5292950539999998E-3</v>
      </c>
    </row>
    <row r="162" spans="2:21" x14ac:dyDescent="0.25">
      <c r="B162" s="1">
        <v>1.1432199999999999</v>
      </c>
      <c r="C162" s="1">
        <v>-2.0966200000000001E-6</v>
      </c>
      <c r="D162" s="1">
        <f t="shared" si="19"/>
        <v>2.0966200000000001E-6</v>
      </c>
      <c r="E162" s="1">
        <v>24.16938</v>
      </c>
      <c r="F162" s="1">
        <f t="shared" si="20"/>
        <v>2.3968979163999998E-6</v>
      </c>
      <c r="G162" s="1">
        <v>1.1432199999999999</v>
      </c>
      <c r="H162" s="1">
        <v>-1.4946999999999999E-4</v>
      </c>
      <c r="I162" s="1">
        <f t="shared" si="21"/>
        <v>1.4946999999999999E-4</v>
      </c>
      <c r="J162" s="1">
        <v>24.161729999999999</v>
      </c>
      <c r="K162" s="1">
        <f t="shared" si="22"/>
        <v>1.7087709339999997E-4</v>
      </c>
      <c r="L162" s="1">
        <v>1.1432199999999999</v>
      </c>
      <c r="M162" s="1">
        <v>-5.1257199999999998E-4</v>
      </c>
      <c r="N162" s="1">
        <f t="shared" si="23"/>
        <v>5.1257199999999998E-4</v>
      </c>
      <c r="O162" s="1">
        <v>24.161049999999999</v>
      </c>
      <c r="P162" s="1">
        <f t="shared" si="24"/>
        <v>5.8598256183999995E-4</v>
      </c>
      <c r="Q162" s="1">
        <v>1.1432199999999999</v>
      </c>
      <c r="R162" s="1">
        <v>-2.2504600000000001E-3</v>
      </c>
      <c r="S162" s="1">
        <f t="shared" si="25"/>
        <v>2.2504600000000001E-3</v>
      </c>
      <c r="T162" s="1">
        <v>24.158899999999999</v>
      </c>
      <c r="U162" s="1">
        <f t="shared" si="26"/>
        <v>2.5727708812E-3</v>
      </c>
    </row>
    <row r="163" spans="2:21" x14ac:dyDescent="0.25">
      <c r="B163" s="1">
        <v>1.1658299999999999</v>
      </c>
      <c r="C163" s="1">
        <v>-1.71489E-6</v>
      </c>
      <c r="D163" s="1">
        <f t="shared" si="19"/>
        <v>1.71489E-6</v>
      </c>
      <c r="E163" s="1">
        <v>24.339950000000002</v>
      </c>
      <c r="F163" s="1">
        <f t="shared" si="20"/>
        <v>1.9992702086999999E-6</v>
      </c>
      <c r="G163" s="1">
        <v>1.1658299999999999</v>
      </c>
      <c r="H163" s="1">
        <v>-1.49207E-4</v>
      </c>
      <c r="I163" s="1">
        <f t="shared" si="21"/>
        <v>1.49207E-4</v>
      </c>
      <c r="J163" s="1">
        <v>24.330829999999999</v>
      </c>
      <c r="K163" s="1">
        <f t="shared" si="22"/>
        <v>1.7394999680999998E-4</v>
      </c>
      <c r="L163" s="1">
        <v>1.1658299999999999</v>
      </c>
      <c r="M163" s="1">
        <v>-5.0947600000000003E-4</v>
      </c>
      <c r="N163" s="1">
        <f t="shared" si="23"/>
        <v>5.0947600000000003E-4</v>
      </c>
      <c r="O163" s="1">
        <v>24.330179999999999</v>
      </c>
      <c r="P163" s="1">
        <f t="shared" si="24"/>
        <v>5.9396240508E-4</v>
      </c>
      <c r="Q163" s="1">
        <v>1.1658299999999999</v>
      </c>
      <c r="R163" s="1">
        <v>-2.2487599999999998E-3</v>
      </c>
      <c r="S163" s="1">
        <f t="shared" si="25"/>
        <v>2.2487599999999998E-3</v>
      </c>
      <c r="T163" s="1">
        <v>24.328990000000001</v>
      </c>
      <c r="U163" s="1">
        <f t="shared" si="26"/>
        <v>2.6216718707999997E-3</v>
      </c>
    </row>
    <row r="164" spans="2:21" x14ac:dyDescent="0.25">
      <c r="B164" s="1">
        <v>1.1884399999999999</v>
      </c>
      <c r="C164" s="1">
        <v>-1.3147699999999999E-6</v>
      </c>
      <c r="D164" s="1">
        <f t="shared" si="19"/>
        <v>1.3147699999999999E-6</v>
      </c>
      <c r="E164" s="1">
        <v>24.509049999999998</v>
      </c>
      <c r="F164" s="1">
        <f t="shared" si="20"/>
        <v>1.5625252587999998E-6</v>
      </c>
      <c r="G164" s="1">
        <v>1.1884399999999999</v>
      </c>
      <c r="H164" s="1">
        <v>-1.48009E-4</v>
      </c>
      <c r="I164" s="1">
        <f t="shared" si="21"/>
        <v>1.48009E-4</v>
      </c>
      <c r="J164" s="1">
        <v>24.499929999999999</v>
      </c>
      <c r="K164" s="1">
        <f t="shared" si="22"/>
        <v>1.7589981595999998E-4</v>
      </c>
      <c r="L164" s="1">
        <v>1.1884399999999999</v>
      </c>
      <c r="M164" s="1">
        <v>-5.0838700000000001E-4</v>
      </c>
      <c r="N164" s="1">
        <f t="shared" si="23"/>
        <v>5.0838700000000001E-4</v>
      </c>
      <c r="O164" s="1">
        <v>24.49925</v>
      </c>
      <c r="P164" s="1">
        <f t="shared" si="24"/>
        <v>6.0418744628E-4</v>
      </c>
      <c r="Q164" s="1">
        <v>1.1884399999999999</v>
      </c>
      <c r="R164" s="1">
        <v>-2.2483500000000001E-3</v>
      </c>
      <c r="S164" s="1">
        <f t="shared" si="25"/>
        <v>2.2483500000000001E-3</v>
      </c>
      <c r="T164" s="1">
        <v>24.498049999999999</v>
      </c>
      <c r="U164" s="1">
        <f t="shared" si="26"/>
        <v>2.6720290739999999E-3</v>
      </c>
    </row>
    <row r="165" spans="2:21" x14ac:dyDescent="0.25">
      <c r="B165" s="1">
        <v>1.21106</v>
      </c>
      <c r="C165" s="1">
        <v>-8.9648999999999995E-7</v>
      </c>
      <c r="D165" s="1">
        <f t="shared" si="19"/>
        <v>8.9648999999999995E-7</v>
      </c>
      <c r="E165" s="1">
        <v>24.689969999999999</v>
      </c>
      <c r="F165" s="1">
        <f t="shared" si="20"/>
        <v>1.0857031793999999E-6</v>
      </c>
      <c r="G165" s="1">
        <v>1.21106</v>
      </c>
      <c r="H165" s="1">
        <v>-1.4745599999999999E-4</v>
      </c>
      <c r="I165" s="1">
        <f t="shared" si="21"/>
        <v>1.4745599999999999E-4</v>
      </c>
      <c r="J165" s="1">
        <v>24.682030000000001</v>
      </c>
      <c r="K165" s="1">
        <f t="shared" si="22"/>
        <v>1.7857806335999998E-4</v>
      </c>
      <c r="L165" s="1">
        <v>1.21106</v>
      </c>
      <c r="M165" s="1">
        <v>-5.0856100000000004E-4</v>
      </c>
      <c r="N165" s="1">
        <f t="shared" si="23"/>
        <v>5.0856100000000004E-4</v>
      </c>
      <c r="O165" s="1">
        <v>24.683260000000001</v>
      </c>
      <c r="P165" s="1">
        <f t="shared" si="24"/>
        <v>6.1589788466000011E-4</v>
      </c>
      <c r="Q165" s="1">
        <v>1.21106</v>
      </c>
      <c r="R165" s="1">
        <v>-2.2475099999999999E-3</v>
      </c>
      <c r="S165" s="1">
        <f t="shared" si="25"/>
        <v>2.2475099999999999E-3</v>
      </c>
      <c r="T165" s="1">
        <v>24.67971</v>
      </c>
      <c r="U165" s="1">
        <f t="shared" si="26"/>
        <v>2.7218694606E-3</v>
      </c>
    </row>
    <row r="166" spans="2:21" x14ac:dyDescent="0.25">
      <c r="B166" s="1">
        <v>1.23367</v>
      </c>
      <c r="C166" s="1">
        <v>-4.5877000000000002E-7</v>
      </c>
      <c r="D166" s="1">
        <f t="shared" si="19"/>
        <v>4.5877000000000002E-7</v>
      </c>
      <c r="E166" s="1">
        <v>24.85913</v>
      </c>
      <c r="F166" s="1">
        <f t="shared" si="20"/>
        <v>5.659707859E-7</v>
      </c>
      <c r="G166" s="1">
        <v>1.23367</v>
      </c>
      <c r="H166" s="1">
        <v>-1.4731400000000001E-4</v>
      </c>
      <c r="I166" s="1">
        <f t="shared" si="21"/>
        <v>1.4731400000000001E-4</v>
      </c>
      <c r="J166" s="1">
        <v>24.851230000000001</v>
      </c>
      <c r="K166" s="1">
        <f t="shared" si="22"/>
        <v>1.8173686238000001E-4</v>
      </c>
      <c r="L166" s="1">
        <v>1.23367</v>
      </c>
      <c r="M166" s="1">
        <v>-5.1146299999999998E-4</v>
      </c>
      <c r="N166" s="1">
        <f t="shared" si="23"/>
        <v>5.1146299999999998E-4</v>
      </c>
      <c r="O166" s="1">
        <v>24.852350000000001</v>
      </c>
      <c r="P166" s="1">
        <f t="shared" si="24"/>
        <v>6.3097655921000003E-4</v>
      </c>
      <c r="Q166" s="1">
        <v>1.23367</v>
      </c>
      <c r="R166" s="1">
        <v>-2.2452499999999999E-3</v>
      </c>
      <c r="S166" s="1">
        <f t="shared" si="25"/>
        <v>2.2452499999999999E-3</v>
      </c>
      <c r="T166" s="1">
        <v>24.848780000000001</v>
      </c>
      <c r="U166" s="1">
        <f t="shared" si="26"/>
        <v>2.7698975675E-3</v>
      </c>
    </row>
    <row r="167" spans="2:21" x14ac:dyDescent="0.25">
      <c r="B167" s="6">
        <v>1.2562800000000001</v>
      </c>
      <c r="C167" s="1">
        <v>9.7800000000000006E-9</v>
      </c>
      <c r="D167" s="1">
        <f t="shared" si="19"/>
        <v>-9.7800000000000006E-9</v>
      </c>
      <c r="E167" s="1">
        <v>25.028189999999999</v>
      </c>
      <c r="F167" s="1">
        <f t="shared" si="20"/>
        <v>-1.2286418400000001E-8</v>
      </c>
      <c r="G167" s="1">
        <v>1.2562800000000001</v>
      </c>
      <c r="H167" s="1">
        <v>-1.46716E-4</v>
      </c>
      <c r="I167" s="1">
        <f t="shared" si="21"/>
        <v>1.46716E-4</v>
      </c>
      <c r="J167" s="1">
        <v>25.020289999999999</v>
      </c>
      <c r="K167" s="1">
        <f t="shared" si="22"/>
        <v>1.8431637648E-4</v>
      </c>
      <c r="L167" s="1">
        <v>1.2562800000000001</v>
      </c>
      <c r="M167" s="1">
        <v>-5.1113500000000002E-4</v>
      </c>
      <c r="N167" s="1">
        <f t="shared" si="23"/>
        <v>5.1113500000000002E-4</v>
      </c>
      <c r="O167" s="1">
        <v>25.021450000000002</v>
      </c>
      <c r="P167" s="1">
        <f t="shared" si="24"/>
        <v>6.421286778000001E-4</v>
      </c>
      <c r="Q167" s="1">
        <v>1.2562800000000001</v>
      </c>
      <c r="R167" s="1">
        <v>-2.2412299999999999E-3</v>
      </c>
      <c r="S167" s="1">
        <f t="shared" si="25"/>
        <v>2.2412299999999999E-3</v>
      </c>
      <c r="T167" s="1">
        <v>25.01784</v>
      </c>
      <c r="U167" s="1">
        <f t="shared" si="26"/>
        <v>2.8156124243999998E-3</v>
      </c>
    </row>
    <row r="168" spans="2:21" x14ac:dyDescent="0.25">
      <c r="B168" s="1">
        <v>1.2788900000000001</v>
      </c>
      <c r="C168" s="1">
        <v>5.0165E-7</v>
      </c>
      <c r="D168" s="1">
        <f t="shared" si="19"/>
        <v>-5.0165E-7</v>
      </c>
      <c r="E168" s="1">
        <v>25.211690000000001</v>
      </c>
      <c r="F168" s="1">
        <f t="shared" si="20"/>
        <v>-6.4155516850000008E-7</v>
      </c>
      <c r="G168" s="1">
        <v>1.2788900000000001</v>
      </c>
      <c r="H168" s="1">
        <v>-1.4602699999999999E-4</v>
      </c>
      <c r="I168" s="1">
        <f t="shared" si="21"/>
        <v>1.4602699999999999E-4</v>
      </c>
      <c r="J168" s="1">
        <v>25.20271</v>
      </c>
      <c r="K168" s="1">
        <f t="shared" si="22"/>
        <v>1.8675247002999999E-4</v>
      </c>
      <c r="L168" s="1">
        <v>1.2788900000000001</v>
      </c>
      <c r="M168" s="1">
        <v>-5.1048200000000004E-4</v>
      </c>
      <c r="N168" s="1">
        <f t="shared" si="23"/>
        <v>5.1048200000000004E-4</v>
      </c>
      <c r="O168" s="1">
        <v>25.203990000000001</v>
      </c>
      <c r="P168" s="1">
        <f t="shared" si="24"/>
        <v>6.5285032498000012E-4</v>
      </c>
      <c r="Q168" s="1">
        <v>1.2788900000000001</v>
      </c>
      <c r="R168" s="1">
        <v>-2.23741E-3</v>
      </c>
      <c r="S168" s="1">
        <f t="shared" si="25"/>
        <v>2.23741E-3</v>
      </c>
      <c r="T168" s="1">
        <v>25.20129</v>
      </c>
      <c r="U168" s="1">
        <f t="shared" si="26"/>
        <v>2.8614012749000003E-3</v>
      </c>
    </row>
    <row r="169" spans="2:21" x14ac:dyDescent="0.25">
      <c r="B169" s="1">
        <v>1.3015099999999999</v>
      </c>
      <c r="C169" s="1">
        <v>1.0165999999999999E-6</v>
      </c>
      <c r="D169" s="1">
        <f t="shared" si="19"/>
        <v>-1.0165999999999999E-6</v>
      </c>
      <c r="E169" s="1">
        <v>25.38505</v>
      </c>
      <c r="F169" s="1">
        <f t="shared" si="20"/>
        <v>-1.3231150659999999E-6</v>
      </c>
      <c r="G169" s="1">
        <v>1.3015099999999999</v>
      </c>
      <c r="H169" s="1">
        <v>-1.45647E-4</v>
      </c>
      <c r="I169" s="1">
        <f t="shared" si="21"/>
        <v>1.45647E-4</v>
      </c>
      <c r="J169" s="1">
        <v>25.37181</v>
      </c>
      <c r="K169" s="1">
        <f t="shared" si="22"/>
        <v>1.8956102696999997E-4</v>
      </c>
      <c r="L169" s="1">
        <v>1.3015099999999999</v>
      </c>
      <c r="M169" s="1">
        <v>-5.0990599999999997E-4</v>
      </c>
      <c r="N169" s="1">
        <f t="shared" si="23"/>
        <v>5.0990599999999997E-4</v>
      </c>
      <c r="O169" s="1">
        <v>25.373059999999999</v>
      </c>
      <c r="P169" s="1">
        <f t="shared" si="24"/>
        <v>6.6364775805999993E-4</v>
      </c>
      <c r="Q169" s="1">
        <v>1.3015099999999999</v>
      </c>
      <c r="R169" s="1">
        <v>-2.2327200000000001E-3</v>
      </c>
      <c r="S169" s="1">
        <f t="shared" si="25"/>
        <v>2.2327200000000001E-3</v>
      </c>
      <c r="T169" s="1">
        <v>25.370370000000001</v>
      </c>
      <c r="U169" s="1">
        <f t="shared" si="26"/>
        <v>2.9059074072E-3</v>
      </c>
    </row>
    <row r="170" spans="2:21" x14ac:dyDescent="0.25">
      <c r="B170" s="1">
        <v>1.32412</v>
      </c>
      <c r="C170" s="1">
        <v>1.5672499999999999E-6</v>
      </c>
      <c r="D170" s="1">
        <f t="shared" si="19"/>
        <v>-1.5672499999999999E-6</v>
      </c>
      <c r="E170" s="1">
        <v>25.554269999999999</v>
      </c>
      <c r="F170" s="1">
        <f t="shared" si="20"/>
        <v>-2.0752270699999998E-6</v>
      </c>
      <c r="G170" s="1">
        <v>1.32412</v>
      </c>
      <c r="H170" s="1">
        <v>-1.4502199999999999E-4</v>
      </c>
      <c r="I170" s="1">
        <f t="shared" si="21"/>
        <v>1.4502199999999999E-4</v>
      </c>
      <c r="J170" s="1">
        <v>25.540890000000001</v>
      </c>
      <c r="K170" s="1">
        <f t="shared" si="22"/>
        <v>1.9202653063999999E-4</v>
      </c>
      <c r="L170" s="1">
        <v>1.32412</v>
      </c>
      <c r="M170" s="1">
        <v>-5.0088300000000004E-4</v>
      </c>
      <c r="N170" s="1">
        <f t="shared" si="23"/>
        <v>5.0088300000000004E-4</v>
      </c>
      <c r="O170" s="1">
        <v>25.542120000000001</v>
      </c>
      <c r="P170" s="1">
        <f t="shared" si="24"/>
        <v>6.6322919796000005E-4</v>
      </c>
      <c r="Q170" s="1">
        <v>1.32412</v>
      </c>
      <c r="R170" s="1">
        <v>-2.2307199999999998E-3</v>
      </c>
      <c r="S170" s="1">
        <f t="shared" si="25"/>
        <v>2.2307199999999998E-3</v>
      </c>
      <c r="T170" s="1">
        <v>25.539439999999999</v>
      </c>
      <c r="U170" s="1">
        <f t="shared" si="26"/>
        <v>2.9537409663999998E-3</v>
      </c>
    </row>
    <row r="171" spans="2:21" x14ac:dyDescent="0.25">
      <c r="B171" s="1">
        <v>1.34673</v>
      </c>
      <c r="C171" s="1">
        <v>2.1494799999999998E-6</v>
      </c>
      <c r="D171" s="1">
        <f t="shared" si="19"/>
        <v>-2.1494799999999998E-6</v>
      </c>
      <c r="E171" s="1">
        <v>25.731549999999999</v>
      </c>
      <c r="F171" s="1">
        <f t="shared" si="20"/>
        <v>-2.8947692003999998E-6</v>
      </c>
      <c r="G171" s="1">
        <v>1.34673</v>
      </c>
      <c r="H171" s="1">
        <v>-1.4428999999999999E-4</v>
      </c>
      <c r="I171" s="1">
        <f t="shared" si="21"/>
        <v>1.4428999999999999E-4</v>
      </c>
      <c r="J171" s="1">
        <v>25.724340000000002</v>
      </c>
      <c r="K171" s="1">
        <f t="shared" si="22"/>
        <v>1.9431967169999999E-4</v>
      </c>
      <c r="L171" s="1">
        <v>1.34673</v>
      </c>
      <c r="M171" s="1">
        <v>-5.0788199999999997E-4</v>
      </c>
      <c r="N171" s="1">
        <f t="shared" si="23"/>
        <v>5.0788199999999997E-4</v>
      </c>
      <c r="O171" s="1">
        <v>25.725460000000002</v>
      </c>
      <c r="P171" s="1">
        <f t="shared" si="24"/>
        <v>6.8397992585999992E-4</v>
      </c>
      <c r="Q171" s="1">
        <v>1.34673</v>
      </c>
      <c r="R171" s="1">
        <v>-2.2313599999999999E-3</v>
      </c>
      <c r="S171" s="1">
        <f t="shared" si="25"/>
        <v>2.2313599999999999E-3</v>
      </c>
      <c r="T171" s="1">
        <v>25.722020000000001</v>
      </c>
      <c r="U171" s="1">
        <f t="shared" si="26"/>
        <v>3.0050394527999999E-3</v>
      </c>
    </row>
    <row r="172" spans="2:21" x14ac:dyDescent="0.25">
      <c r="B172" s="1">
        <v>1.3693500000000001</v>
      </c>
      <c r="C172" s="1">
        <v>2.7793900000000002E-6</v>
      </c>
      <c r="D172" s="1">
        <f t="shared" si="19"/>
        <v>-2.7793900000000002E-6</v>
      </c>
      <c r="E172" s="1">
        <v>25.901109999999999</v>
      </c>
      <c r="F172" s="1">
        <f t="shared" si="20"/>
        <v>-3.8059576965000005E-6</v>
      </c>
      <c r="G172" s="1">
        <v>1.3693500000000001</v>
      </c>
      <c r="H172" s="1">
        <v>-1.4334699999999999E-4</v>
      </c>
      <c r="I172" s="1">
        <f t="shared" si="21"/>
        <v>1.4334699999999999E-4</v>
      </c>
      <c r="J172" s="1">
        <v>25.893450000000001</v>
      </c>
      <c r="K172" s="1">
        <f t="shared" si="22"/>
        <v>1.9629221445E-4</v>
      </c>
      <c r="L172" s="1">
        <v>1.3693500000000001</v>
      </c>
      <c r="M172" s="1">
        <v>-5.1229499999999996E-4</v>
      </c>
      <c r="N172" s="1">
        <f t="shared" si="23"/>
        <v>5.1229499999999996E-4</v>
      </c>
      <c r="O172" s="1">
        <v>25.894549999999999</v>
      </c>
      <c r="P172" s="1">
        <f t="shared" si="24"/>
        <v>7.0151115824999995E-4</v>
      </c>
      <c r="Q172" s="1">
        <v>1.3693500000000001</v>
      </c>
      <c r="R172" s="1">
        <v>-2.2296899999999999E-3</v>
      </c>
      <c r="S172" s="1">
        <f t="shared" si="25"/>
        <v>2.2296899999999999E-3</v>
      </c>
      <c r="T172" s="1">
        <v>25.89113</v>
      </c>
      <c r="U172" s="1">
        <f t="shared" si="26"/>
        <v>3.0532260014999998E-3</v>
      </c>
    </row>
    <row r="173" spans="2:21" x14ac:dyDescent="0.25">
      <c r="B173" s="1">
        <v>1.3919600000000001</v>
      </c>
      <c r="C173" s="1">
        <v>3.4653699999999999E-6</v>
      </c>
      <c r="D173" s="1">
        <f t="shared" si="19"/>
        <v>-3.4653699999999999E-6</v>
      </c>
      <c r="E173" s="1">
        <v>26.077819999999999</v>
      </c>
      <c r="F173" s="1">
        <f t="shared" si="20"/>
        <v>-4.8236564252000005E-6</v>
      </c>
      <c r="G173" s="1">
        <v>1.3919600000000001</v>
      </c>
      <c r="H173" s="1">
        <v>-1.42461E-4</v>
      </c>
      <c r="I173" s="1">
        <f t="shared" si="21"/>
        <v>1.42461E-4</v>
      </c>
      <c r="J173" s="1">
        <v>26.062519999999999</v>
      </c>
      <c r="K173" s="1">
        <f t="shared" si="22"/>
        <v>1.9830001356000001E-4</v>
      </c>
      <c r="L173" s="1">
        <v>1.3919600000000001</v>
      </c>
      <c r="M173" s="1">
        <v>-5.1121300000000005E-4</v>
      </c>
      <c r="N173" s="1">
        <f t="shared" si="23"/>
        <v>5.1121300000000005E-4</v>
      </c>
      <c r="O173" s="1">
        <v>26.06363</v>
      </c>
      <c r="P173" s="1">
        <f t="shared" si="24"/>
        <v>7.1158804748000016E-4</v>
      </c>
      <c r="Q173" s="1">
        <v>1.3919600000000001</v>
      </c>
      <c r="R173" s="1">
        <v>-2.2292499999999999E-3</v>
      </c>
      <c r="S173" s="1">
        <f t="shared" si="25"/>
        <v>2.2292499999999999E-3</v>
      </c>
      <c r="T173" s="1">
        <v>26.060189999999999</v>
      </c>
      <c r="U173" s="1">
        <f t="shared" si="26"/>
        <v>3.1030268300000002E-3</v>
      </c>
    </row>
    <row r="174" spans="2:21" x14ac:dyDescent="0.25">
      <c r="B174" s="1">
        <v>1.4145700000000001</v>
      </c>
      <c r="C174" s="1">
        <v>4.2579600000000003E-6</v>
      </c>
      <c r="D174" s="1">
        <f t="shared" si="19"/>
        <v>-4.2579600000000003E-6</v>
      </c>
      <c r="E174" s="1">
        <v>26.261189999999999</v>
      </c>
      <c r="F174" s="1">
        <f t="shared" si="20"/>
        <v>-6.0231824772000006E-6</v>
      </c>
      <c r="G174" s="1">
        <v>1.4145700000000001</v>
      </c>
      <c r="H174" s="1">
        <v>-1.4129400000000001E-4</v>
      </c>
      <c r="I174" s="1">
        <f t="shared" si="21"/>
        <v>1.4129400000000001E-4</v>
      </c>
      <c r="J174" s="1">
        <v>26.245229999999999</v>
      </c>
      <c r="K174" s="1">
        <f t="shared" si="22"/>
        <v>1.9987025358000001E-4</v>
      </c>
      <c r="L174" s="1">
        <v>1.4145700000000001</v>
      </c>
      <c r="M174" s="1">
        <v>-5.1000100000000005E-4</v>
      </c>
      <c r="N174" s="1">
        <f t="shared" si="23"/>
        <v>5.1000100000000005E-4</v>
      </c>
      <c r="O174" s="1">
        <v>26.247769999999999</v>
      </c>
      <c r="P174" s="1">
        <f t="shared" si="24"/>
        <v>7.2143211457000012E-4</v>
      </c>
      <c r="Q174" s="1">
        <v>1.4145700000000001</v>
      </c>
      <c r="R174" s="1">
        <v>-2.2276900000000001E-3</v>
      </c>
      <c r="S174" s="1">
        <f t="shared" si="25"/>
        <v>2.2276900000000001E-3</v>
      </c>
      <c r="T174" s="1">
        <v>26.242830000000001</v>
      </c>
      <c r="U174" s="1">
        <f t="shared" si="26"/>
        <v>3.1512234433000003E-3</v>
      </c>
    </row>
    <row r="175" spans="2:21" x14ac:dyDescent="0.25">
      <c r="B175" s="1">
        <v>1.43719</v>
      </c>
      <c r="C175" s="1">
        <v>5.1689800000000003E-6</v>
      </c>
      <c r="D175" s="1">
        <f t="shared" si="19"/>
        <v>-5.1689800000000003E-6</v>
      </c>
      <c r="E175" s="1">
        <v>26.43797</v>
      </c>
      <c r="F175" s="1">
        <f t="shared" si="20"/>
        <v>-7.4288063662000001E-6</v>
      </c>
      <c r="G175" s="1">
        <v>1.43719</v>
      </c>
      <c r="H175" s="1">
        <v>-1.4009E-4</v>
      </c>
      <c r="I175" s="1">
        <f t="shared" si="21"/>
        <v>1.4009E-4</v>
      </c>
      <c r="J175" s="1">
        <v>26.41459</v>
      </c>
      <c r="K175" s="1">
        <f t="shared" si="22"/>
        <v>2.0133594709999998E-4</v>
      </c>
      <c r="L175" s="1">
        <v>1.43719</v>
      </c>
      <c r="M175" s="1">
        <v>-5.0874799999999995E-4</v>
      </c>
      <c r="N175" s="1">
        <f t="shared" si="23"/>
        <v>5.0874799999999995E-4</v>
      </c>
      <c r="O175" s="1">
        <v>26.416879999999999</v>
      </c>
      <c r="P175" s="1">
        <f t="shared" si="24"/>
        <v>7.3116753811999986E-4</v>
      </c>
      <c r="Q175" s="1">
        <v>1.43719</v>
      </c>
      <c r="R175" s="1">
        <v>-2.22566E-3</v>
      </c>
      <c r="S175" s="1">
        <f t="shared" si="25"/>
        <v>2.22566E-3</v>
      </c>
      <c r="T175" s="1">
        <v>26.41197</v>
      </c>
      <c r="U175" s="1">
        <f t="shared" si="26"/>
        <v>3.1986962954E-3</v>
      </c>
    </row>
    <row r="176" spans="2:21" x14ac:dyDescent="0.25">
      <c r="B176" s="1">
        <v>1.4598</v>
      </c>
      <c r="C176" s="1">
        <v>6.23227E-6</v>
      </c>
      <c r="D176" s="1">
        <f t="shared" si="19"/>
        <v>-6.23227E-6</v>
      </c>
      <c r="E176" s="1">
        <v>26.614660000000001</v>
      </c>
      <c r="F176" s="1">
        <f t="shared" si="20"/>
        <v>-9.0978677460000003E-6</v>
      </c>
      <c r="G176" s="1">
        <v>1.4598</v>
      </c>
      <c r="H176" s="1">
        <v>-1.3878799999999999E-4</v>
      </c>
      <c r="I176" s="1">
        <f t="shared" si="21"/>
        <v>1.3878799999999999E-4</v>
      </c>
      <c r="J176" s="1">
        <v>26.583649999999999</v>
      </c>
      <c r="K176" s="1">
        <f t="shared" si="22"/>
        <v>2.0260272239999998E-4</v>
      </c>
      <c r="L176" s="1">
        <v>1.4598</v>
      </c>
      <c r="M176" s="1">
        <v>-5.0760900000000001E-4</v>
      </c>
      <c r="N176" s="1">
        <f t="shared" si="23"/>
        <v>5.0760900000000001E-4</v>
      </c>
      <c r="O176" s="1">
        <v>26.585989999999999</v>
      </c>
      <c r="P176" s="1">
        <f t="shared" si="24"/>
        <v>7.410076182E-4</v>
      </c>
      <c r="Q176" s="1">
        <v>1.4598</v>
      </c>
      <c r="R176" s="1">
        <v>-2.2228299999999999E-3</v>
      </c>
      <c r="S176" s="1">
        <f t="shared" si="25"/>
        <v>2.2228299999999999E-3</v>
      </c>
      <c r="T176" s="1">
        <v>26.58107</v>
      </c>
      <c r="U176" s="1">
        <f t="shared" si="26"/>
        <v>3.2448872339999996E-3</v>
      </c>
    </row>
    <row r="177" spans="2:21" x14ac:dyDescent="0.25">
      <c r="B177" s="1">
        <v>1.48241</v>
      </c>
      <c r="C177" s="1">
        <v>7.4646399999999999E-6</v>
      </c>
      <c r="D177" s="1">
        <f t="shared" si="19"/>
        <v>-7.4646399999999999E-6</v>
      </c>
      <c r="E177" s="1">
        <v>26.791409999999999</v>
      </c>
      <c r="F177" s="1">
        <f t="shared" si="20"/>
        <v>-1.1065656982399999E-5</v>
      </c>
      <c r="G177" s="1">
        <v>1.48241</v>
      </c>
      <c r="H177" s="1">
        <v>-1.3703500000000001E-4</v>
      </c>
      <c r="I177" s="1">
        <f t="shared" si="21"/>
        <v>1.3703500000000001E-4</v>
      </c>
      <c r="J177" s="1">
        <v>26.766349999999999</v>
      </c>
      <c r="K177" s="1">
        <f t="shared" si="22"/>
        <v>2.0314205435000002E-4</v>
      </c>
      <c r="L177" s="1">
        <v>1.48241</v>
      </c>
      <c r="M177" s="1">
        <v>-5.0619E-4</v>
      </c>
      <c r="N177" s="1">
        <f t="shared" si="23"/>
        <v>5.0619E-4</v>
      </c>
      <c r="O177" s="1">
        <v>26.769100000000002</v>
      </c>
      <c r="P177" s="1">
        <f t="shared" si="24"/>
        <v>7.5038111790000004E-4</v>
      </c>
      <c r="Q177" s="1">
        <v>1.48241</v>
      </c>
      <c r="R177" s="1">
        <v>-2.2186699999999998E-3</v>
      </c>
      <c r="S177" s="1">
        <f t="shared" si="25"/>
        <v>2.2186699999999998E-3</v>
      </c>
      <c r="T177" s="1">
        <v>26.764769999999999</v>
      </c>
      <c r="U177" s="1">
        <f t="shared" si="26"/>
        <v>3.2889785946999999E-3</v>
      </c>
    </row>
    <row r="178" spans="2:21" x14ac:dyDescent="0.25">
      <c r="B178" s="1">
        <v>1.5050300000000001</v>
      </c>
      <c r="C178" s="1">
        <v>8.9107999999999995E-6</v>
      </c>
      <c r="D178" s="1">
        <f t="shared" si="19"/>
        <v>-8.9107999999999995E-6</v>
      </c>
      <c r="E178" s="1">
        <v>26.96603</v>
      </c>
      <c r="F178" s="1">
        <f t="shared" si="20"/>
        <v>-1.3411021324000001E-5</v>
      </c>
      <c r="G178" s="1">
        <v>1.5050300000000001</v>
      </c>
      <c r="H178" s="1">
        <v>-1.35222E-4</v>
      </c>
      <c r="I178" s="1">
        <f t="shared" si="21"/>
        <v>1.35222E-4</v>
      </c>
      <c r="J178" s="1">
        <v>26.93543</v>
      </c>
      <c r="K178" s="1">
        <f t="shared" si="22"/>
        <v>2.0351316666000001E-4</v>
      </c>
      <c r="L178" s="1">
        <v>1.5050300000000001</v>
      </c>
      <c r="M178" s="1">
        <v>-5.0497599999999997E-4</v>
      </c>
      <c r="N178" s="1">
        <f t="shared" si="23"/>
        <v>5.0497599999999997E-4</v>
      </c>
      <c r="O178" s="1">
        <v>26.938199999999998</v>
      </c>
      <c r="P178" s="1">
        <f t="shared" si="24"/>
        <v>7.6000402927999997E-4</v>
      </c>
      <c r="Q178" s="1">
        <v>1.5050300000000001</v>
      </c>
      <c r="R178" s="1">
        <v>-2.21389E-3</v>
      </c>
      <c r="S178" s="1">
        <f t="shared" si="25"/>
        <v>2.21389E-3</v>
      </c>
      <c r="T178" s="1">
        <v>26.933820000000001</v>
      </c>
      <c r="U178" s="1">
        <f t="shared" si="26"/>
        <v>3.3319708667000005E-3</v>
      </c>
    </row>
    <row r="179" spans="2:21" x14ac:dyDescent="0.25">
      <c r="B179" s="1">
        <v>1.5276400000000001</v>
      </c>
      <c r="C179" s="1">
        <v>1.06068E-5</v>
      </c>
      <c r="D179" s="1">
        <f t="shared" si="19"/>
        <v>-1.06068E-5</v>
      </c>
      <c r="E179" s="1">
        <v>27.135159999999999</v>
      </c>
      <c r="F179" s="1">
        <f t="shared" si="20"/>
        <v>-1.6203371952E-5</v>
      </c>
      <c r="G179" s="1">
        <v>1.5276400000000001</v>
      </c>
      <c r="H179" s="1">
        <v>-1.3308300000000001E-4</v>
      </c>
      <c r="I179" s="1">
        <f t="shared" si="21"/>
        <v>1.3308300000000001E-4</v>
      </c>
      <c r="J179" s="1">
        <v>27.10454</v>
      </c>
      <c r="K179" s="1">
        <f t="shared" si="22"/>
        <v>2.0330291412000003E-4</v>
      </c>
      <c r="L179" s="1">
        <v>1.5276400000000001</v>
      </c>
      <c r="M179" s="1">
        <v>-5.0348199999999997E-4</v>
      </c>
      <c r="N179" s="1">
        <f t="shared" si="23"/>
        <v>5.0348199999999997E-4</v>
      </c>
      <c r="O179" s="1">
        <v>27.107289999999999</v>
      </c>
      <c r="P179" s="1">
        <f t="shared" si="24"/>
        <v>7.6913924248000001E-4</v>
      </c>
      <c r="Q179" s="1">
        <v>1.5276400000000001</v>
      </c>
      <c r="R179" s="1">
        <v>-2.2106600000000001E-3</v>
      </c>
      <c r="S179" s="1">
        <f t="shared" si="25"/>
        <v>2.2106600000000001E-3</v>
      </c>
      <c r="T179" s="1">
        <v>27.102920000000001</v>
      </c>
      <c r="U179" s="1">
        <f t="shared" si="26"/>
        <v>3.3770926424000003E-3</v>
      </c>
    </row>
    <row r="180" spans="2:21" x14ac:dyDescent="0.25">
      <c r="B180" s="1">
        <v>1.5502499999999999</v>
      </c>
      <c r="C180" s="1">
        <v>1.2586699999999999E-5</v>
      </c>
      <c r="D180" s="1">
        <f t="shared" si="19"/>
        <v>-1.2586699999999999E-5</v>
      </c>
      <c r="E180" s="1">
        <v>27.306149999999999</v>
      </c>
      <c r="F180" s="1">
        <f t="shared" si="20"/>
        <v>-1.9512531674999998E-5</v>
      </c>
      <c r="G180" s="1">
        <v>1.5502499999999999</v>
      </c>
      <c r="H180" s="1">
        <v>-1.3064700000000001E-4</v>
      </c>
      <c r="I180" s="1">
        <f t="shared" si="21"/>
        <v>1.3064700000000001E-4</v>
      </c>
      <c r="J180" s="1">
        <v>27.288869999999999</v>
      </c>
      <c r="K180" s="1">
        <f t="shared" si="22"/>
        <v>2.0253551175000001E-4</v>
      </c>
      <c r="L180" s="1">
        <v>1.5502499999999999</v>
      </c>
      <c r="M180" s="1">
        <v>-5.0199800000000003E-4</v>
      </c>
      <c r="N180" s="1">
        <f t="shared" si="23"/>
        <v>5.0199800000000003E-4</v>
      </c>
      <c r="O180" s="1">
        <v>27.289560000000002</v>
      </c>
      <c r="P180" s="1">
        <f t="shared" si="24"/>
        <v>7.7822239949999999E-4</v>
      </c>
      <c r="Q180" s="1">
        <v>1.5502499999999999</v>
      </c>
      <c r="R180" s="1">
        <v>-2.20397E-3</v>
      </c>
      <c r="S180" s="1">
        <f t="shared" si="25"/>
        <v>2.20397E-3</v>
      </c>
      <c r="T180" s="1">
        <v>27.286020000000001</v>
      </c>
      <c r="U180" s="1">
        <f t="shared" si="26"/>
        <v>3.4167044924999996E-3</v>
      </c>
    </row>
    <row r="181" spans="2:21" x14ac:dyDescent="0.25">
      <c r="B181" s="1">
        <v>1.5728599999999999</v>
      </c>
      <c r="C181" s="1">
        <v>1.4945300000000001E-5</v>
      </c>
      <c r="D181" s="1">
        <f t="shared" si="19"/>
        <v>-1.4945300000000001E-5</v>
      </c>
      <c r="E181" s="1">
        <v>27.475249999999999</v>
      </c>
      <c r="F181" s="1">
        <f t="shared" si="20"/>
        <v>-2.3506864558000001E-5</v>
      </c>
      <c r="G181" s="1">
        <v>1.5728599999999999</v>
      </c>
      <c r="H181" s="1">
        <v>-1.2791199999999999E-4</v>
      </c>
      <c r="I181" s="1">
        <f t="shared" si="21"/>
        <v>1.2791199999999999E-4</v>
      </c>
      <c r="J181" s="1">
        <v>27.45795</v>
      </c>
      <c r="K181" s="1">
        <f t="shared" si="22"/>
        <v>2.0118766831999998E-4</v>
      </c>
      <c r="L181" s="1">
        <v>1.5728599999999999</v>
      </c>
      <c r="M181" s="1">
        <v>-5.0015499999999996E-4</v>
      </c>
      <c r="N181" s="1">
        <f t="shared" si="23"/>
        <v>5.0015499999999996E-4</v>
      </c>
      <c r="O181" s="1">
        <v>27.458680000000001</v>
      </c>
      <c r="P181" s="1">
        <f t="shared" si="24"/>
        <v>7.866737932999999E-4</v>
      </c>
      <c r="Q181" s="1">
        <v>1.5728599999999999</v>
      </c>
      <c r="R181" s="1">
        <v>-2.1917600000000001E-3</v>
      </c>
      <c r="S181" s="1">
        <f t="shared" si="25"/>
        <v>2.1917600000000001E-3</v>
      </c>
      <c r="T181" s="1">
        <v>27.455100000000002</v>
      </c>
      <c r="U181" s="1">
        <f t="shared" si="26"/>
        <v>3.4473316335999998E-3</v>
      </c>
    </row>
    <row r="182" spans="2:21" x14ac:dyDescent="0.25">
      <c r="B182" s="1">
        <v>1.59548</v>
      </c>
      <c r="C182" s="1">
        <v>1.77342E-5</v>
      </c>
      <c r="D182" s="1">
        <f t="shared" si="19"/>
        <v>-1.77342E-5</v>
      </c>
      <c r="E182" s="1">
        <v>27.644939999999998</v>
      </c>
      <c r="F182" s="1">
        <f t="shared" si="20"/>
        <v>-2.8294561416E-5</v>
      </c>
      <c r="G182" s="1">
        <v>1.59548</v>
      </c>
      <c r="H182" s="1">
        <v>-1.2466500000000001E-4</v>
      </c>
      <c r="I182" s="1">
        <f t="shared" si="21"/>
        <v>1.2466500000000001E-4</v>
      </c>
      <c r="J182" s="1">
        <v>27.627020000000002</v>
      </c>
      <c r="K182" s="1">
        <f t="shared" si="22"/>
        <v>1.9890051420000003E-4</v>
      </c>
      <c r="L182" s="1">
        <v>1.59548</v>
      </c>
      <c r="M182" s="1">
        <v>-4.9702100000000005E-4</v>
      </c>
      <c r="N182" s="1">
        <f t="shared" si="23"/>
        <v>4.9702100000000005E-4</v>
      </c>
      <c r="O182" s="1">
        <v>27.627759999999999</v>
      </c>
      <c r="P182" s="1">
        <f t="shared" si="24"/>
        <v>7.9298706508000008E-4</v>
      </c>
      <c r="Q182" s="1">
        <v>1.59548</v>
      </c>
      <c r="R182" s="1">
        <v>-2.19286E-3</v>
      </c>
      <c r="S182" s="1">
        <f t="shared" si="25"/>
        <v>2.19286E-3</v>
      </c>
      <c r="T182" s="1">
        <v>27.624210000000001</v>
      </c>
      <c r="U182" s="1">
        <f t="shared" si="26"/>
        <v>3.4986642727999999E-3</v>
      </c>
    </row>
    <row r="183" spans="2:21" x14ac:dyDescent="0.25">
      <c r="B183" s="1">
        <v>1.61809</v>
      </c>
      <c r="C183" s="1">
        <v>2.1023199999999999E-5</v>
      </c>
      <c r="D183" s="1">
        <f t="shared" si="19"/>
        <v>-2.1023199999999999E-5</v>
      </c>
      <c r="E183" s="1">
        <v>27.826889999999999</v>
      </c>
      <c r="F183" s="1">
        <f t="shared" si="20"/>
        <v>-3.4017429688000001E-5</v>
      </c>
      <c r="G183" s="1">
        <v>1.61809</v>
      </c>
      <c r="H183" s="1">
        <v>-1.2126E-4</v>
      </c>
      <c r="I183" s="1">
        <f t="shared" si="21"/>
        <v>1.2126E-4</v>
      </c>
      <c r="J183" s="1">
        <v>27.809619999999999</v>
      </c>
      <c r="K183" s="1">
        <f t="shared" si="22"/>
        <v>1.9620959340000001E-4</v>
      </c>
      <c r="L183" s="1">
        <v>1.61809</v>
      </c>
      <c r="M183" s="1">
        <v>-4.9295000000000003E-4</v>
      </c>
      <c r="N183" s="1">
        <f t="shared" si="23"/>
        <v>4.9295000000000003E-4</v>
      </c>
      <c r="O183" s="1">
        <v>27.812090000000001</v>
      </c>
      <c r="P183" s="1">
        <f t="shared" si="24"/>
        <v>7.9763746550000011E-4</v>
      </c>
      <c r="Q183" s="1">
        <v>1.61809</v>
      </c>
      <c r="R183" s="1">
        <v>-2.19017E-3</v>
      </c>
      <c r="S183" s="1">
        <f t="shared" si="25"/>
        <v>2.19017E-3</v>
      </c>
      <c r="T183" s="1">
        <v>27.807210000000001</v>
      </c>
      <c r="U183" s="1">
        <f t="shared" si="26"/>
        <v>3.5438921753000001E-3</v>
      </c>
    </row>
    <row r="184" spans="2:21" x14ac:dyDescent="0.25">
      <c r="B184" s="1">
        <v>1.6407</v>
      </c>
      <c r="C184" s="1">
        <v>2.48822E-5</v>
      </c>
      <c r="D184" s="1">
        <f t="shared" si="19"/>
        <v>-2.48822E-5</v>
      </c>
      <c r="E184" s="1">
        <v>27.995999999999999</v>
      </c>
      <c r="F184" s="1">
        <f t="shared" si="20"/>
        <v>-4.082422554E-5</v>
      </c>
      <c r="G184" s="1">
        <v>1.6407</v>
      </c>
      <c r="H184" s="1">
        <v>-1.17172E-4</v>
      </c>
      <c r="I184" s="1">
        <f t="shared" si="21"/>
        <v>1.17172E-4</v>
      </c>
      <c r="J184" s="1">
        <v>27.979299999999999</v>
      </c>
      <c r="K184" s="1">
        <f t="shared" si="22"/>
        <v>1.922441004E-4</v>
      </c>
      <c r="L184" s="1">
        <v>1.6407</v>
      </c>
      <c r="M184" s="1">
        <v>-4.8869600000000005E-4</v>
      </c>
      <c r="N184" s="1">
        <f t="shared" si="23"/>
        <v>4.8869600000000005E-4</v>
      </c>
      <c r="O184" s="1">
        <v>27.981200000000001</v>
      </c>
      <c r="P184" s="1">
        <f t="shared" si="24"/>
        <v>8.0180352720000015E-4</v>
      </c>
      <c r="Q184" s="1">
        <v>1.6407</v>
      </c>
      <c r="R184" s="1">
        <v>-2.1846700000000001E-3</v>
      </c>
      <c r="S184" s="1">
        <f t="shared" si="25"/>
        <v>2.1846700000000001E-3</v>
      </c>
      <c r="T184" s="1">
        <v>27.976289999999999</v>
      </c>
      <c r="U184" s="1">
        <f t="shared" si="26"/>
        <v>3.5843880690000001E-3</v>
      </c>
    </row>
    <row r="185" spans="2:21" x14ac:dyDescent="0.25">
      <c r="B185" s="1">
        <v>1.6633199999999999</v>
      </c>
      <c r="C185" s="1">
        <v>2.9414899999999999E-5</v>
      </c>
      <c r="D185" s="1">
        <f t="shared" si="19"/>
        <v>-2.9414899999999999E-5</v>
      </c>
      <c r="E185" s="1">
        <v>28.16508</v>
      </c>
      <c r="F185" s="1">
        <f t="shared" si="20"/>
        <v>-4.8926391467999996E-5</v>
      </c>
      <c r="G185" s="1">
        <v>1.6633199999999999</v>
      </c>
      <c r="H185" s="1">
        <v>-1.12154E-4</v>
      </c>
      <c r="I185" s="1">
        <f t="shared" si="21"/>
        <v>1.12154E-4</v>
      </c>
      <c r="J185" s="1">
        <v>28.148620000000001</v>
      </c>
      <c r="K185" s="1">
        <f t="shared" si="22"/>
        <v>1.8654799127999999E-4</v>
      </c>
      <c r="L185" s="1">
        <v>1.6633199999999999</v>
      </c>
      <c r="M185" s="1">
        <v>-4.8389899999999998E-4</v>
      </c>
      <c r="N185" s="1">
        <f t="shared" si="23"/>
        <v>4.8389899999999998E-4</v>
      </c>
      <c r="O185" s="1">
        <v>28.150310000000001</v>
      </c>
      <c r="P185" s="1">
        <f t="shared" si="24"/>
        <v>8.0487888467999991E-4</v>
      </c>
      <c r="Q185" s="1">
        <v>1.6633199999999999</v>
      </c>
      <c r="R185" s="1">
        <v>-2.1779299999999998E-3</v>
      </c>
      <c r="S185" s="1">
        <f t="shared" si="25"/>
        <v>2.1779299999999998E-3</v>
      </c>
      <c r="T185" s="1">
        <v>28.145340000000001</v>
      </c>
      <c r="U185" s="1">
        <f t="shared" si="26"/>
        <v>3.6225945275999995E-3</v>
      </c>
    </row>
    <row r="186" spans="2:21" x14ac:dyDescent="0.25">
      <c r="B186" s="1">
        <v>1.6859299999999999</v>
      </c>
      <c r="C186" s="1">
        <v>3.4729099999999999E-5</v>
      </c>
      <c r="D186" s="1">
        <f t="shared" si="19"/>
        <v>-3.4729099999999999E-5</v>
      </c>
      <c r="E186" s="1">
        <v>28.349620000000002</v>
      </c>
      <c r="F186" s="1">
        <f t="shared" si="20"/>
        <v>-5.8550831562999998E-5</v>
      </c>
      <c r="G186" s="1">
        <v>1.6859299999999999</v>
      </c>
      <c r="H186" s="1">
        <v>-1.0649099999999999E-4</v>
      </c>
      <c r="I186" s="1">
        <f t="shared" si="21"/>
        <v>1.0649099999999999E-4</v>
      </c>
      <c r="J186" s="1">
        <v>28.331219999999998</v>
      </c>
      <c r="K186" s="1">
        <f t="shared" si="22"/>
        <v>1.7953637162999999E-4</v>
      </c>
      <c r="L186" s="1">
        <v>1.6859299999999999</v>
      </c>
      <c r="M186" s="1">
        <v>-4.7820300000000002E-4</v>
      </c>
      <c r="N186" s="1">
        <f t="shared" si="23"/>
        <v>4.7820300000000002E-4</v>
      </c>
      <c r="O186" s="1">
        <v>28.332139999999999</v>
      </c>
      <c r="P186" s="1">
        <f t="shared" si="24"/>
        <v>8.0621678379000003E-4</v>
      </c>
      <c r="Q186" s="1">
        <v>1.6859299999999999</v>
      </c>
      <c r="R186" s="1">
        <v>-2.1708000000000001E-3</v>
      </c>
      <c r="S186" s="1">
        <f t="shared" si="25"/>
        <v>2.1708000000000001E-3</v>
      </c>
      <c r="T186" s="1">
        <v>28.32798</v>
      </c>
      <c r="U186" s="1">
        <f t="shared" si="26"/>
        <v>3.6598168439999999E-3</v>
      </c>
    </row>
    <row r="187" spans="2:21" x14ac:dyDescent="0.25">
      <c r="B187" s="1">
        <v>1.7085399999999999</v>
      </c>
      <c r="C187" s="1">
        <v>4.09874E-5</v>
      </c>
      <c r="D187" s="1">
        <f t="shared" si="19"/>
        <v>-4.09874E-5</v>
      </c>
      <c r="E187" s="1">
        <v>28.518719999999998</v>
      </c>
      <c r="F187" s="1">
        <f t="shared" si="20"/>
        <v>-7.0028612396E-5</v>
      </c>
      <c r="G187" s="1">
        <v>1.7085399999999999</v>
      </c>
      <c r="H187" s="1">
        <v>-9.9889000000000005E-5</v>
      </c>
      <c r="I187" s="1">
        <f t="shared" si="21"/>
        <v>9.9889000000000005E-5</v>
      </c>
      <c r="J187" s="1">
        <v>28.500309999999999</v>
      </c>
      <c r="K187" s="1">
        <f t="shared" si="22"/>
        <v>1.7066435206E-4</v>
      </c>
      <c r="L187" s="1">
        <v>1.7085399999999999</v>
      </c>
      <c r="M187" s="1">
        <v>-4.71516E-4</v>
      </c>
      <c r="N187" s="1">
        <f t="shared" si="23"/>
        <v>4.71516E-4</v>
      </c>
      <c r="O187" s="1">
        <v>28.50123</v>
      </c>
      <c r="P187" s="1">
        <f t="shared" si="24"/>
        <v>8.0560394664000001E-4</v>
      </c>
      <c r="Q187" s="1">
        <v>1.7085399999999999</v>
      </c>
      <c r="R187" s="1">
        <v>-2.1624700000000001E-3</v>
      </c>
      <c r="S187" s="1">
        <f t="shared" si="25"/>
        <v>2.1624700000000001E-3</v>
      </c>
      <c r="T187" s="1">
        <v>28.497039999999998</v>
      </c>
      <c r="U187" s="1">
        <f t="shared" si="26"/>
        <v>3.6946664938000001E-3</v>
      </c>
    </row>
    <row r="188" spans="2:21" x14ac:dyDescent="0.25">
      <c r="B188" s="1">
        <v>1.73116</v>
      </c>
      <c r="C188" s="1">
        <v>4.83238E-5</v>
      </c>
      <c r="D188" s="1">
        <f t="shared" si="19"/>
        <v>-4.83238E-5</v>
      </c>
      <c r="E188" s="1">
        <v>28.68779</v>
      </c>
      <c r="F188" s="1">
        <f t="shared" si="20"/>
        <v>-8.3656229607999999E-5</v>
      </c>
      <c r="G188" s="1">
        <v>1.73116</v>
      </c>
      <c r="H188" s="1">
        <v>-9.2217000000000002E-5</v>
      </c>
      <c r="I188" s="1">
        <f t="shared" si="21"/>
        <v>9.2217000000000002E-5</v>
      </c>
      <c r="J188" s="1">
        <v>28.669419999999999</v>
      </c>
      <c r="K188" s="1">
        <f t="shared" si="22"/>
        <v>1.5964238172E-4</v>
      </c>
      <c r="L188" s="1">
        <v>1.73116</v>
      </c>
      <c r="M188" s="1">
        <v>-4.6326199999999998E-4</v>
      </c>
      <c r="N188" s="1">
        <f t="shared" si="23"/>
        <v>4.6326199999999998E-4</v>
      </c>
      <c r="O188" s="1">
        <v>28.670290000000001</v>
      </c>
      <c r="P188" s="1">
        <f t="shared" si="24"/>
        <v>8.0198064391999999E-4</v>
      </c>
      <c r="Q188" s="1">
        <v>1.73116</v>
      </c>
      <c r="R188" s="1">
        <v>-2.15358E-3</v>
      </c>
      <c r="S188" s="1">
        <f t="shared" si="25"/>
        <v>2.15358E-3</v>
      </c>
      <c r="T188" s="1">
        <v>28.666090000000001</v>
      </c>
      <c r="U188" s="1">
        <f t="shared" si="26"/>
        <v>3.7281915527999998E-3</v>
      </c>
    </row>
    <row r="189" spans="2:21" x14ac:dyDescent="0.25">
      <c r="B189" s="1">
        <v>1.7537700000000001</v>
      </c>
      <c r="C189" s="1">
        <v>5.6928900000000003E-5</v>
      </c>
      <c r="D189" s="1">
        <f t="shared" si="19"/>
        <v>-5.6928900000000003E-5</v>
      </c>
      <c r="E189" s="1">
        <v>28.870539999999998</v>
      </c>
      <c r="F189" s="1">
        <f t="shared" si="20"/>
        <v>-9.9840196953000004E-5</v>
      </c>
      <c r="G189" s="1">
        <v>1.7537700000000001</v>
      </c>
      <c r="H189" s="1">
        <v>-8.3084000000000006E-5</v>
      </c>
      <c r="I189" s="1">
        <f t="shared" si="21"/>
        <v>8.3084000000000006E-5</v>
      </c>
      <c r="J189" s="1">
        <v>28.852900000000002</v>
      </c>
      <c r="K189" s="1">
        <f t="shared" si="22"/>
        <v>1.4571022668000001E-4</v>
      </c>
      <c r="L189" s="1">
        <v>1.7537700000000001</v>
      </c>
      <c r="M189" s="1">
        <v>-4.5318300000000001E-4</v>
      </c>
      <c r="N189" s="1">
        <f t="shared" si="23"/>
        <v>4.5318300000000001E-4</v>
      </c>
      <c r="O189" s="1">
        <v>28.852830000000001</v>
      </c>
      <c r="P189" s="1">
        <f t="shared" si="24"/>
        <v>7.9477874991000009E-4</v>
      </c>
      <c r="Q189" s="1">
        <v>1.7537700000000001</v>
      </c>
      <c r="R189" s="1">
        <v>-2.1406099999999998E-3</v>
      </c>
      <c r="S189" s="1">
        <f t="shared" si="25"/>
        <v>2.1406099999999998E-3</v>
      </c>
      <c r="T189" s="1">
        <v>28.84864</v>
      </c>
      <c r="U189" s="1">
        <f t="shared" si="26"/>
        <v>3.7541375997E-3</v>
      </c>
    </row>
    <row r="190" spans="2:21" x14ac:dyDescent="0.25">
      <c r="B190" s="1">
        <v>1.7763800000000001</v>
      </c>
      <c r="C190" s="1">
        <v>6.7039799999999995E-5</v>
      </c>
      <c r="D190" s="1">
        <f t="shared" si="19"/>
        <v>-6.7039799999999995E-5</v>
      </c>
      <c r="E190" s="1">
        <v>29.039619999999999</v>
      </c>
      <c r="F190" s="1">
        <f t="shared" si="20"/>
        <v>-1.19088159924E-4</v>
      </c>
      <c r="G190" s="1">
        <v>1.7763800000000001</v>
      </c>
      <c r="H190" s="1">
        <v>-7.1848799999999996E-5</v>
      </c>
      <c r="I190" s="1">
        <f t="shared" si="21"/>
        <v>7.1848799999999996E-5</v>
      </c>
      <c r="J190" s="1">
        <v>29.025390000000002</v>
      </c>
      <c r="K190" s="1">
        <f t="shared" si="22"/>
        <v>1.2763077134400001E-4</v>
      </c>
      <c r="L190" s="1">
        <v>1.7763800000000001</v>
      </c>
      <c r="M190" s="1">
        <v>-4.41163E-4</v>
      </c>
      <c r="N190" s="1">
        <f t="shared" si="23"/>
        <v>4.41163E-4</v>
      </c>
      <c r="O190" s="1">
        <v>29.022079999999999</v>
      </c>
      <c r="P190" s="1">
        <f t="shared" si="24"/>
        <v>7.8367312994000009E-4</v>
      </c>
      <c r="Q190" s="1">
        <v>1.7763800000000001</v>
      </c>
      <c r="R190" s="1">
        <v>-2.1269399999999999E-3</v>
      </c>
      <c r="S190" s="1">
        <f t="shared" si="25"/>
        <v>2.1269399999999999E-3</v>
      </c>
      <c r="T190" s="1">
        <v>29.017700000000001</v>
      </c>
      <c r="U190" s="1">
        <f t="shared" si="26"/>
        <v>3.7782536772000001E-3</v>
      </c>
    </row>
    <row r="191" spans="2:21" x14ac:dyDescent="0.25">
      <c r="B191" s="1">
        <v>1.7989900000000001</v>
      </c>
      <c r="C191" s="1">
        <v>7.8893099999999999E-5</v>
      </c>
      <c r="D191" s="1">
        <f t="shared" si="19"/>
        <v>-7.8893099999999999E-5</v>
      </c>
      <c r="E191" s="1">
        <v>29.20871</v>
      </c>
      <c r="F191" s="1">
        <f t="shared" si="20"/>
        <v>-1.4192789796899999E-4</v>
      </c>
      <c r="G191" s="1">
        <v>1.7989900000000001</v>
      </c>
      <c r="H191" s="1">
        <v>-5.8713199999999999E-5</v>
      </c>
      <c r="I191" s="1">
        <f t="shared" si="21"/>
        <v>5.8713199999999999E-5</v>
      </c>
      <c r="J191" s="1">
        <v>29.19453</v>
      </c>
      <c r="K191" s="1">
        <f t="shared" si="22"/>
        <v>1.05624459668E-4</v>
      </c>
      <c r="L191" s="1">
        <v>1.7989900000000001</v>
      </c>
      <c r="M191" s="1">
        <v>-4.2809E-4</v>
      </c>
      <c r="N191" s="1">
        <f t="shared" si="23"/>
        <v>4.2809E-4</v>
      </c>
      <c r="O191" s="1">
        <v>29.19116</v>
      </c>
      <c r="P191" s="1">
        <f t="shared" si="24"/>
        <v>7.701296291E-4</v>
      </c>
      <c r="Q191" s="1">
        <v>1.7989900000000001</v>
      </c>
      <c r="R191" s="1">
        <v>-2.1118999999999999E-3</v>
      </c>
      <c r="S191" s="1">
        <f t="shared" si="25"/>
        <v>2.1118999999999999E-3</v>
      </c>
      <c r="T191" s="1">
        <v>29.186800000000002</v>
      </c>
      <c r="U191" s="1">
        <f t="shared" si="26"/>
        <v>3.7992869809999998E-3</v>
      </c>
    </row>
    <row r="192" spans="2:21" x14ac:dyDescent="0.25">
      <c r="B192" s="1">
        <v>1.82161</v>
      </c>
      <c r="C192" s="1">
        <v>9.2792800000000004E-5</v>
      </c>
      <c r="D192" s="1">
        <f t="shared" si="19"/>
        <v>-9.2792800000000004E-5</v>
      </c>
      <c r="E192" s="1">
        <v>29.39134</v>
      </c>
      <c r="F192" s="1">
        <f t="shared" si="20"/>
        <v>-1.69032292408E-4</v>
      </c>
      <c r="G192" s="1">
        <v>1.82161</v>
      </c>
      <c r="H192" s="1">
        <v>-4.4648199999999997E-5</v>
      </c>
      <c r="I192" s="1">
        <f t="shared" si="21"/>
        <v>4.4648199999999997E-5</v>
      </c>
      <c r="J192" s="1">
        <v>29.3764</v>
      </c>
      <c r="K192" s="1">
        <f t="shared" si="22"/>
        <v>8.1331607601999988E-5</v>
      </c>
      <c r="L192" s="1">
        <v>1.82161</v>
      </c>
      <c r="M192" s="1">
        <v>-4.1270899999999998E-4</v>
      </c>
      <c r="N192" s="1">
        <f t="shared" si="23"/>
        <v>4.1270899999999998E-4</v>
      </c>
      <c r="O192" s="1">
        <v>29.374749999999999</v>
      </c>
      <c r="P192" s="1">
        <f t="shared" si="24"/>
        <v>7.5179484148999993E-4</v>
      </c>
      <c r="Q192" s="1">
        <v>1.82161</v>
      </c>
      <c r="R192" s="1">
        <v>-2.09611E-3</v>
      </c>
      <c r="S192" s="1">
        <f t="shared" si="25"/>
        <v>2.09611E-3</v>
      </c>
      <c r="T192" s="1">
        <v>29.369309999999999</v>
      </c>
      <c r="U192" s="1">
        <f t="shared" si="26"/>
        <v>3.8182949370999999E-3</v>
      </c>
    </row>
    <row r="193" spans="2:21" x14ac:dyDescent="0.25">
      <c r="B193" s="1">
        <v>1.84422</v>
      </c>
      <c r="C193" s="1">
        <v>1.09067E-4</v>
      </c>
      <c r="D193" s="1">
        <f t="shared" si="19"/>
        <v>-1.09067E-4</v>
      </c>
      <c r="E193" s="1">
        <v>29.56447</v>
      </c>
      <c r="F193" s="1">
        <f t="shared" si="20"/>
        <v>-2.0114354274000001E-4</v>
      </c>
      <c r="G193" s="1">
        <v>1.84422</v>
      </c>
      <c r="H193" s="1">
        <v>-2.836E-5</v>
      </c>
      <c r="I193" s="1">
        <f t="shared" si="21"/>
        <v>2.836E-5</v>
      </c>
      <c r="J193" s="1">
        <v>29.54551</v>
      </c>
      <c r="K193" s="1">
        <f t="shared" si="22"/>
        <v>5.2302079200000001E-5</v>
      </c>
      <c r="L193" s="1">
        <v>1.84422</v>
      </c>
      <c r="M193" s="1">
        <v>-3.9429800000000001E-4</v>
      </c>
      <c r="N193" s="1">
        <f t="shared" si="23"/>
        <v>3.9429800000000001E-4</v>
      </c>
      <c r="O193" s="1">
        <v>29.543839999999999</v>
      </c>
      <c r="P193" s="1">
        <f t="shared" si="24"/>
        <v>7.2717225756000002E-4</v>
      </c>
      <c r="Q193" s="1">
        <v>1.84422</v>
      </c>
      <c r="R193" s="1">
        <v>-2.0707400000000002E-3</v>
      </c>
      <c r="S193" s="1">
        <f t="shared" si="25"/>
        <v>2.0707400000000002E-3</v>
      </c>
      <c r="T193" s="1">
        <v>29.538399999999999</v>
      </c>
      <c r="U193" s="1">
        <f t="shared" si="26"/>
        <v>3.8189001228000003E-3</v>
      </c>
    </row>
    <row r="194" spans="2:21" x14ac:dyDescent="0.25">
      <c r="B194" s="1">
        <v>1.86683</v>
      </c>
      <c r="C194" s="1">
        <v>1.2815099999999999E-4</v>
      </c>
      <c r="D194" s="1">
        <f t="shared" si="19"/>
        <v>-1.2815099999999999E-4</v>
      </c>
      <c r="E194" s="1">
        <v>29.733560000000001</v>
      </c>
      <c r="F194" s="1">
        <f t="shared" si="20"/>
        <v>-2.3923613132999997E-4</v>
      </c>
      <c r="G194" s="1">
        <v>1.86683</v>
      </c>
      <c r="H194" s="1">
        <v>-9.0069000000000001E-6</v>
      </c>
      <c r="I194" s="1">
        <f t="shared" si="21"/>
        <v>9.0069000000000001E-6</v>
      </c>
      <c r="J194" s="1">
        <v>29.718689999999999</v>
      </c>
      <c r="K194" s="1">
        <f t="shared" si="22"/>
        <v>1.6814351126999999E-5</v>
      </c>
      <c r="L194" s="1">
        <v>1.86683</v>
      </c>
      <c r="M194" s="1">
        <v>-3.7222500000000001E-4</v>
      </c>
      <c r="N194" s="1">
        <f t="shared" si="23"/>
        <v>3.7222500000000001E-4</v>
      </c>
      <c r="O194" s="1">
        <v>29.712969999999999</v>
      </c>
      <c r="P194" s="1">
        <f t="shared" si="24"/>
        <v>6.9488079675E-4</v>
      </c>
      <c r="Q194" s="1">
        <v>1.86683</v>
      </c>
      <c r="R194" s="1">
        <v>-2.0422000000000001E-3</v>
      </c>
      <c r="S194" s="1">
        <f t="shared" si="25"/>
        <v>2.0422000000000001E-3</v>
      </c>
      <c r="T194" s="1">
        <v>29.707450000000001</v>
      </c>
      <c r="U194" s="1">
        <f t="shared" si="26"/>
        <v>3.8124402260000002E-3</v>
      </c>
    </row>
    <row r="195" spans="2:21" x14ac:dyDescent="0.25">
      <c r="B195" s="1">
        <v>1.8894500000000001</v>
      </c>
      <c r="C195" s="1">
        <v>1.5050900000000001E-4</v>
      </c>
      <c r="D195" s="1">
        <f t="shared" si="19"/>
        <v>-1.5050900000000001E-4</v>
      </c>
      <c r="E195" s="1">
        <v>29.91563</v>
      </c>
      <c r="F195" s="1">
        <f t="shared" si="20"/>
        <v>-2.8437923005000001E-4</v>
      </c>
      <c r="G195" s="1">
        <v>1.8894500000000001</v>
      </c>
      <c r="H195" s="1">
        <v>1.3264200000000001E-5</v>
      </c>
      <c r="I195" s="1">
        <f t="shared" si="21"/>
        <v>-1.3264200000000001E-5</v>
      </c>
      <c r="J195" s="1">
        <v>29.897500000000001</v>
      </c>
      <c r="K195" s="1">
        <f t="shared" si="22"/>
        <v>-2.5062042690000001E-5</v>
      </c>
      <c r="L195" s="1">
        <v>1.8894500000000001</v>
      </c>
      <c r="M195" s="1">
        <v>-3.4693000000000001E-4</v>
      </c>
      <c r="N195" s="1">
        <f t="shared" si="23"/>
        <v>3.4693000000000001E-4</v>
      </c>
      <c r="O195" s="1">
        <v>29.910170000000001</v>
      </c>
      <c r="P195" s="1">
        <f t="shared" si="24"/>
        <v>6.5550688850000006E-4</v>
      </c>
      <c r="Q195" s="1">
        <v>1.8894500000000001</v>
      </c>
      <c r="R195" s="1">
        <v>-2.0063699999999999E-3</v>
      </c>
      <c r="S195" s="1">
        <f t="shared" si="25"/>
        <v>2.0063699999999999E-3</v>
      </c>
      <c r="T195" s="1">
        <v>29.890070000000001</v>
      </c>
      <c r="U195" s="1">
        <f t="shared" si="26"/>
        <v>3.7909357965000001E-3</v>
      </c>
    </row>
    <row r="196" spans="2:21" x14ac:dyDescent="0.25">
      <c r="B196" s="1">
        <v>1.9120600000000001</v>
      </c>
      <c r="C196" s="1">
        <v>1.7666200000000001E-4</v>
      </c>
      <c r="D196" s="1">
        <f t="shared" si="19"/>
        <v>-1.7666200000000001E-4</v>
      </c>
      <c r="E196" s="1">
        <v>30.08474</v>
      </c>
      <c r="F196" s="1">
        <f t="shared" si="20"/>
        <v>-3.3778834372000005E-4</v>
      </c>
      <c r="G196" s="1">
        <v>1.9120600000000001</v>
      </c>
      <c r="H196" s="1">
        <v>3.9496000000000003E-5</v>
      </c>
      <c r="I196" s="1">
        <f t="shared" si="21"/>
        <v>-3.9496000000000003E-5</v>
      </c>
      <c r="J196" s="1">
        <v>30.066569999999999</v>
      </c>
      <c r="K196" s="1">
        <f t="shared" si="22"/>
        <v>-7.551872176000001E-5</v>
      </c>
      <c r="L196" s="1">
        <v>1.9120600000000001</v>
      </c>
      <c r="M196" s="1">
        <v>-3.1719300000000001E-4</v>
      </c>
      <c r="N196" s="1">
        <f t="shared" si="23"/>
        <v>3.1719300000000001E-4</v>
      </c>
      <c r="O196" s="1">
        <v>30.07938</v>
      </c>
      <c r="P196" s="1">
        <f t="shared" si="24"/>
        <v>6.0649204758000009E-4</v>
      </c>
      <c r="Q196" s="1">
        <v>1.9120600000000001</v>
      </c>
      <c r="R196" s="1">
        <v>-1.9653000000000001E-3</v>
      </c>
      <c r="S196" s="1">
        <f t="shared" si="25"/>
        <v>1.9653000000000001E-3</v>
      </c>
      <c r="T196" s="1">
        <v>30.05922</v>
      </c>
      <c r="U196" s="1">
        <f t="shared" si="26"/>
        <v>3.7577715180000006E-3</v>
      </c>
    </row>
    <row r="197" spans="2:21" x14ac:dyDescent="0.25">
      <c r="B197" s="1">
        <v>1.9346699999999999</v>
      </c>
      <c r="C197" s="1">
        <v>2.0725E-4</v>
      </c>
      <c r="D197" s="1">
        <f t="shared" si="19"/>
        <v>-2.0725E-4</v>
      </c>
      <c r="E197" s="1">
        <v>30.25385</v>
      </c>
      <c r="F197" s="1">
        <f t="shared" si="20"/>
        <v>-4.0096035749999999E-4</v>
      </c>
      <c r="G197" s="1">
        <v>1.9346699999999999</v>
      </c>
      <c r="H197" s="1">
        <v>7.0108899999999995E-5</v>
      </c>
      <c r="I197" s="1">
        <f t="shared" si="21"/>
        <v>-7.0108899999999995E-5</v>
      </c>
      <c r="J197" s="1">
        <v>30.23564</v>
      </c>
      <c r="K197" s="1">
        <f t="shared" si="22"/>
        <v>-1.3563758556299997E-4</v>
      </c>
      <c r="L197" s="1">
        <v>1.9346699999999999</v>
      </c>
      <c r="M197" s="1">
        <v>-2.8237200000000003E-4</v>
      </c>
      <c r="N197" s="1">
        <f t="shared" si="23"/>
        <v>2.8237200000000003E-4</v>
      </c>
      <c r="O197" s="1">
        <v>30.250170000000001</v>
      </c>
      <c r="P197" s="1">
        <f t="shared" si="24"/>
        <v>5.4629663724000007E-4</v>
      </c>
      <c r="Q197" s="1">
        <v>1.9346699999999999</v>
      </c>
      <c r="R197" s="1">
        <v>-1.9164200000000001E-3</v>
      </c>
      <c r="S197" s="1">
        <f t="shared" si="25"/>
        <v>1.9164200000000001E-3</v>
      </c>
      <c r="T197" s="1">
        <v>30.228280000000002</v>
      </c>
      <c r="U197" s="1">
        <f t="shared" si="26"/>
        <v>3.7076402814E-3</v>
      </c>
    </row>
    <row r="198" spans="2:21" x14ac:dyDescent="0.25">
      <c r="B198" s="1">
        <v>1.95729</v>
      </c>
      <c r="C198" s="1">
        <v>2.4299E-4</v>
      </c>
      <c r="D198" s="1">
        <f t="shared" si="19"/>
        <v>-2.4299E-4</v>
      </c>
      <c r="E198" s="1">
        <v>30.436869999999999</v>
      </c>
      <c r="F198" s="1">
        <f t="shared" si="20"/>
        <v>-4.756018971E-4</v>
      </c>
      <c r="G198" s="1">
        <v>1.95729</v>
      </c>
      <c r="H198" s="1">
        <v>1.05856E-4</v>
      </c>
      <c r="I198" s="1">
        <f t="shared" si="21"/>
        <v>-1.05856E-4</v>
      </c>
      <c r="J198" s="1">
        <v>30.424299999999999</v>
      </c>
      <c r="K198" s="1">
        <f t="shared" si="22"/>
        <v>-2.0719089023999999E-4</v>
      </c>
      <c r="L198" s="1">
        <v>1.95729</v>
      </c>
      <c r="M198" s="1">
        <v>-2.4195900000000001E-4</v>
      </c>
      <c r="N198" s="1">
        <f t="shared" si="23"/>
        <v>2.4195900000000001E-4</v>
      </c>
      <c r="O198" s="1">
        <v>30.419360000000001</v>
      </c>
      <c r="P198" s="1">
        <f t="shared" si="24"/>
        <v>4.7358393111E-4</v>
      </c>
      <c r="Q198" s="1">
        <v>1.95729</v>
      </c>
      <c r="R198" s="1">
        <v>-1.8596400000000001E-3</v>
      </c>
      <c r="S198" s="1">
        <f t="shared" si="25"/>
        <v>1.8596400000000001E-3</v>
      </c>
      <c r="T198" s="1">
        <v>30.41122</v>
      </c>
      <c r="U198" s="1">
        <f t="shared" si="26"/>
        <v>3.6398547756000001E-3</v>
      </c>
    </row>
    <row r="199" spans="2:21" x14ac:dyDescent="0.25">
      <c r="B199" s="1">
        <v>1.9799</v>
      </c>
      <c r="C199" s="1">
        <v>2.84708E-4</v>
      </c>
      <c r="D199" s="1">
        <f t="shared" si="19"/>
        <v>-2.84708E-4</v>
      </c>
      <c r="E199" s="1">
        <v>30.60595</v>
      </c>
      <c r="F199" s="1">
        <f t="shared" si="20"/>
        <v>-5.6369336919999998E-4</v>
      </c>
      <c r="G199" s="1">
        <v>1.9799</v>
      </c>
      <c r="H199" s="1">
        <v>1.4755599999999999E-4</v>
      </c>
      <c r="I199" s="1">
        <f t="shared" si="21"/>
        <v>-1.4755599999999999E-4</v>
      </c>
      <c r="J199" s="1">
        <v>30.59338</v>
      </c>
      <c r="K199" s="1">
        <f t="shared" si="22"/>
        <v>-2.9214612439999998E-4</v>
      </c>
      <c r="L199" s="1">
        <v>1.9799</v>
      </c>
      <c r="M199" s="1">
        <v>-1.9528699999999999E-4</v>
      </c>
      <c r="N199" s="1">
        <f t="shared" si="23"/>
        <v>1.9528699999999999E-4</v>
      </c>
      <c r="O199" s="1">
        <v>30.588439999999999</v>
      </c>
      <c r="P199" s="1">
        <f t="shared" si="24"/>
        <v>3.8664873129999996E-4</v>
      </c>
      <c r="Q199" s="1">
        <v>1.9799</v>
      </c>
      <c r="R199" s="1">
        <v>-1.79604E-3</v>
      </c>
      <c r="S199" s="1">
        <f t="shared" si="25"/>
        <v>1.79604E-3</v>
      </c>
      <c r="T199" s="1">
        <v>30.58051</v>
      </c>
      <c r="U199" s="1">
        <f t="shared" si="26"/>
        <v>3.5559795960000001E-3</v>
      </c>
    </row>
    <row r="200" spans="2:21" x14ac:dyDescent="0.25">
      <c r="B200" s="1">
        <v>2.00251</v>
      </c>
      <c r="C200" s="1">
        <v>3.3336500000000002E-4</v>
      </c>
      <c r="D200" s="1">
        <f t="shared" si="19"/>
        <v>-3.3336500000000002E-4</v>
      </c>
      <c r="E200" s="1">
        <v>30.775010000000002</v>
      </c>
      <c r="F200" s="1">
        <f t="shared" si="20"/>
        <v>-6.6756674615000005E-4</v>
      </c>
      <c r="G200" s="1">
        <v>2.00251</v>
      </c>
      <c r="H200" s="1">
        <v>1.9599600000000001E-4</v>
      </c>
      <c r="I200" s="1">
        <f t="shared" si="21"/>
        <v>-1.9599600000000001E-4</v>
      </c>
      <c r="J200" s="1">
        <v>30.762460000000001</v>
      </c>
      <c r="K200" s="1">
        <f t="shared" si="22"/>
        <v>-3.9248394996000004E-4</v>
      </c>
      <c r="L200" s="1">
        <v>2.00251</v>
      </c>
      <c r="M200" s="1">
        <v>-1.4113299999999999E-4</v>
      </c>
      <c r="N200" s="1">
        <f t="shared" si="23"/>
        <v>1.4113299999999999E-4</v>
      </c>
      <c r="O200" s="1">
        <v>30.757549999999998</v>
      </c>
      <c r="P200" s="1">
        <f t="shared" si="24"/>
        <v>2.8262024383E-4</v>
      </c>
      <c r="Q200" s="1">
        <v>2.00251</v>
      </c>
      <c r="R200" s="1">
        <v>-1.7201899999999999E-3</v>
      </c>
      <c r="S200" s="1">
        <f t="shared" si="25"/>
        <v>1.7201899999999999E-3</v>
      </c>
      <c r="T200" s="1">
        <v>30.749610000000001</v>
      </c>
      <c r="U200" s="1">
        <f t="shared" si="26"/>
        <v>3.4446976769000001E-3</v>
      </c>
    </row>
    <row r="201" spans="2:21" x14ac:dyDescent="0.25">
      <c r="B201" s="1">
        <v>2.0251299999999999</v>
      </c>
      <c r="C201" s="1">
        <v>3.9001500000000001E-4</v>
      </c>
      <c r="D201" s="1">
        <f t="shared" si="19"/>
        <v>-3.9001500000000001E-4</v>
      </c>
      <c r="E201" s="1">
        <v>30.957529999999998</v>
      </c>
      <c r="F201" s="1">
        <f t="shared" si="20"/>
        <v>-7.8983107694999993E-4</v>
      </c>
      <c r="G201" s="1">
        <v>2.0251299999999999</v>
      </c>
      <c r="H201" s="1">
        <v>2.5239099999999998E-4</v>
      </c>
      <c r="I201" s="1">
        <f t="shared" si="21"/>
        <v>-2.5239099999999998E-4</v>
      </c>
      <c r="J201" s="1">
        <v>30.94481</v>
      </c>
      <c r="K201" s="1">
        <f t="shared" si="22"/>
        <v>-5.1112458582999992E-4</v>
      </c>
      <c r="L201" s="1">
        <v>2.0251299999999999</v>
      </c>
      <c r="M201" s="1">
        <v>-7.8835400000000001E-5</v>
      </c>
      <c r="N201" s="1">
        <f t="shared" si="23"/>
        <v>7.8835400000000001E-5</v>
      </c>
      <c r="O201" s="1">
        <v>30.94482</v>
      </c>
      <c r="P201" s="1">
        <f t="shared" si="24"/>
        <v>1.5965193360199998E-4</v>
      </c>
      <c r="Q201" s="1">
        <v>2.0251299999999999</v>
      </c>
      <c r="R201" s="1">
        <v>-1.6318000000000001E-3</v>
      </c>
      <c r="S201" s="1">
        <f t="shared" si="25"/>
        <v>1.6318000000000001E-3</v>
      </c>
      <c r="T201" s="1">
        <v>30.9328</v>
      </c>
      <c r="U201" s="1">
        <f t="shared" si="26"/>
        <v>3.3046071340000001E-3</v>
      </c>
    </row>
    <row r="202" spans="2:21" x14ac:dyDescent="0.25">
      <c r="B202" s="1">
        <v>2.0477400000000001</v>
      </c>
      <c r="C202" s="1">
        <v>4.55885E-4</v>
      </c>
      <c r="D202" s="1">
        <f t="shared" si="19"/>
        <v>-4.55885E-4</v>
      </c>
      <c r="E202" s="1">
        <v>31.126609999999999</v>
      </c>
      <c r="F202" s="1">
        <f t="shared" si="20"/>
        <v>-9.3353394990000008E-4</v>
      </c>
      <c r="G202" s="1">
        <v>2.0477400000000001</v>
      </c>
      <c r="H202" s="1">
        <v>3.1789600000000002E-4</v>
      </c>
      <c r="I202" s="1">
        <f t="shared" si="21"/>
        <v>-3.1789600000000002E-4</v>
      </c>
      <c r="J202" s="1">
        <v>31.113990000000001</v>
      </c>
      <c r="K202" s="1">
        <f t="shared" si="22"/>
        <v>-6.5096835504000004E-4</v>
      </c>
      <c r="L202" s="1">
        <v>2.0477400000000001</v>
      </c>
      <c r="M202" s="1">
        <v>-6.6498999999999996E-6</v>
      </c>
      <c r="N202" s="1">
        <f t="shared" si="23"/>
        <v>6.6498999999999996E-6</v>
      </c>
      <c r="O202" s="1">
        <v>31.11393</v>
      </c>
      <c r="P202" s="1">
        <f t="shared" si="24"/>
        <v>1.3617266225999999E-5</v>
      </c>
      <c r="Q202" s="1">
        <v>2.0477400000000001</v>
      </c>
      <c r="R202" s="1">
        <v>-1.52524E-3</v>
      </c>
      <c r="S202" s="1">
        <f t="shared" si="25"/>
        <v>1.52524E-3</v>
      </c>
      <c r="T202" s="1">
        <v>31.101900000000001</v>
      </c>
      <c r="U202" s="1">
        <f t="shared" si="26"/>
        <v>3.1232949576000001E-3</v>
      </c>
    </row>
    <row r="203" spans="2:21" x14ac:dyDescent="0.25">
      <c r="B203" s="1">
        <v>2.0703499999999999</v>
      </c>
      <c r="C203" s="1">
        <v>5.3227400000000001E-4</v>
      </c>
      <c r="D203" s="1">
        <f t="shared" si="19"/>
        <v>-5.3227400000000001E-4</v>
      </c>
      <c r="E203" s="1">
        <v>31.29569</v>
      </c>
      <c r="F203" s="1">
        <f t="shared" si="20"/>
        <v>-1.1019934758999999E-3</v>
      </c>
      <c r="G203" s="1">
        <v>2.0703499999999999</v>
      </c>
      <c r="H203" s="1">
        <v>3.9393000000000002E-4</v>
      </c>
      <c r="I203" s="1">
        <f t="shared" si="21"/>
        <v>-3.9393000000000002E-4</v>
      </c>
      <c r="J203" s="1">
        <v>31.283080000000002</v>
      </c>
      <c r="K203" s="1">
        <f t="shared" si="22"/>
        <v>-8.1557297549999998E-4</v>
      </c>
      <c r="L203" s="1">
        <v>2.0703499999999999</v>
      </c>
      <c r="M203" s="1">
        <v>7.6794799999999999E-5</v>
      </c>
      <c r="N203" s="1">
        <f t="shared" si="23"/>
        <v>-7.6794799999999999E-5</v>
      </c>
      <c r="O203" s="1">
        <v>31.283059999999999</v>
      </c>
      <c r="P203" s="1">
        <f t="shared" si="24"/>
        <v>-1.5899211417999998E-4</v>
      </c>
      <c r="Q203" s="1">
        <v>2.0703499999999999</v>
      </c>
      <c r="R203" s="1">
        <v>-1.41087E-3</v>
      </c>
      <c r="S203" s="1">
        <f t="shared" si="25"/>
        <v>1.41087E-3</v>
      </c>
      <c r="T203" s="1">
        <v>31.27094</v>
      </c>
      <c r="U203" s="1">
        <f t="shared" si="26"/>
        <v>2.9209947045000001E-3</v>
      </c>
    </row>
    <row r="204" spans="2:21" x14ac:dyDescent="0.25">
      <c r="B204" s="1">
        <v>2.0929600000000002</v>
      </c>
      <c r="C204" s="1">
        <v>6.2073E-4</v>
      </c>
      <c r="D204" s="1">
        <f t="shared" si="19"/>
        <v>-6.2073E-4</v>
      </c>
      <c r="E204" s="1">
        <v>31.479649999999999</v>
      </c>
      <c r="F204" s="1">
        <f t="shared" si="20"/>
        <v>-1.2991630608000001E-3</v>
      </c>
      <c r="G204" s="1">
        <v>2.0929600000000002</v>
      </c>
      <c r="H204" s="1">
        <v>4.8204299999999998E-4</v>
      </c>
      <c r="I204" s="1">
        <f t="shared" si="21"/>
        <v>-4.8204299999999998E-4</v>
      </c>
      <c r="J204" s="1">
        <v>31.465689999999999</v>
      </c>
      <c r="K204" s="1">
        <f t="shared" si="22"/>
        <v>-1.0088967172799999E-3</v>
      </c>
      <c r="L204" s="1">
        <v>2.0929600000000002</v>
      </c>
      <c r="M204" s="1">
        <v>1.72943E-4</v>
      </c>
      <c r="N204" s="1">
        <f t="shared" si="23"/>
        <v>-1.72943E-4</v>
      </c>
      <c r="O204" s="1">
        <v>31.468820000000001</v>
      </c>
      <c r="P204" s="1">
        <f t="shared" si="24"/>
        <v>-3.6196278128000002E-4</v>
      </c>
      <c r="Q204" s="1">
        <v>2.0929600000000002</v>
      </c>
      <c r="R204" s="1">
        <v>-1.2796299999999999E-3</v>
      </c>
      <c r="S204" s="1">
        <f t="shared" si="25"/>
        <v>1.2796299999999999E-3</v>
      </c>
      <c r="T204" s="1">
        <v>31.45356</v>
      </c>
      <c r="U204" s="1">
        <f t="shared" si="26"/>
        <v>2.6782144047999999E-3</v>
      </c>
    </row>
    <row r="205" spans="2:21" x14ac:dyDescent="0.25">
      <c r="B205" s="1">
        <v>2.1156000000000001</v>
      </c>
      <c r="C205" s="1">
        <v>7.2299699999999996E-4</v>
      </c>
      <c r="D205" s="1">
        <f t="shared" si="19"/>
        <v>-7.2299699999999996E-4</v>
      </c>
      <c r="E205" s="1">
        <v>31.64873</v>
      </c>
      <c r="F205" s="1">
        <f t="shared" si="20"/>
        <v>-1.5295724532E-3</v>
      </c>
      <c r="G205" s="1">
        <v>2.1156000000000001</v>
      </c>
      <c r="H205" s="1">
        <v>5.8421099999999995E-4</v>
      </c>
      <c r="I205" s="1">
        <f t="shared" si="21"/>
        <v>-5.8421099999999995E-4</v>
      </c>
      <c r="J205" s="1">
        <v>31.634820000000001</v>
      </c>
      <c r="K205" s="1">
        <f t="shared" si="22"/>
        <v>-1.2359567916E-3</v>
      </c>
      <c r="L205" s="1">
        <v>2.1156000000000001</v>
      </c>
      <c r="M205" s="1">
        <v>2.8440300000000002E-4</v>
      </c>
      <c r="N205" s="1">
        <f t="shared" si="23"/>
        <v>-2.8440300000000002E-4</v>
      </c>
      <c r="O205" s="1">
        <v>31.637889999999999</v>
      </c>
      <c r="P205" s="1">
        <f t="shared" si="24"/>
        <v>-6.0168298680000009E-4</v>
      </c>
      <c r="Q205" s="1">
        <v>2.1156000000000001</v>
      </c>
      <c r="R205" s="1">
        <v>-1.12896E-3</v>
      </c>
      <c r="S205" s="1">
        <f t="shared" si="25"/>
        <v>1.12896E-3</v>
      </c>
      <c r="T205" s="1">
        <v>31.62265</v>
      </c>
      <c r="U205" s="1">
        <f t="shared" si="26"/>
        <v>2.3884277760000002E-3</v>
      </c>
    </row>
    <row r="206" spans="2:21" x14ac:dyDescent="0.25">
      <c r="B206" s="1">
        <v>2.1381999999999999</v>
      </c>
      <c r="C206" s="1">
        <v>8.4061200000000002E-4</v>
      </c>
      <c r="D206" s="1">
        <f t="shared" si="19"/>
        <v>-8.4061200000000002E-4</v>
      </c>
      <c r="E206" s="1">
        <v>31.81785</v>
      </c>
      <c r="F206" s="1">
        <f t="shared" si="20"/>
        <v>-1.7973965783999999E-3</v>
      </c>
      <c r="G206" s="1">
        <v>2.1381999999999999</v>
      </c>
      <c r="H206" s="1">
        <v>7.0020399999999995E-4</v>
      </c>
      <c r="I206" s="1">
        <f t="shared" si="21"/>
        <v>-7.0020399999999995E-4</v>
      </c>
      <c r="J206" s="1">
        <v>31.803940000000001</v>
      </c>
      <c r="K206" s="1">
        <f t="shared" si="22"/>
        <v>-1.4971761927999997E-3</v>
      </c>
      <c r="L206" s="1">
        <v>2.1381999999999999</v>
      </c>
      <c r="M206" s="1">
        <v>4.1106999999999998E-4</v>
      </c>
      <c r="N206" s="1">
        <f t="shared" si="23"/>
        <v>-4.1106999999999998E-4</v>
      </c>
      <c r="O206" s="1">
        <v>31.807569999999998</v>
      </c>
      <c r="P206" s="1">
        <f t="shared" si="24"/>
        <v>-8.7894987399999994E-4</v>
      </c>
      <c r="Q206" s="1">
        <v>2.1381999999999999</v>
      </c>
      <c r="R206" s="1">
        <v>-9.5328000000000003E-4</v>
      </c>
      <c r="S206" s="1">
        <f t="shared" si="25"/>
        <v>9.5328000000000003E-4</v>
      </c>
      <c r="T206" s="1">
        <v>31.791709999999998</v>
      </c>
      <c r="U206" s="1">
        <f t="shared" si="26"/>
        <v>2.0383032960000001E-3</v>
      </c>
    </row>
    <row r="207" spans="2:21" x14ac:dyDescent="0.25">
      <c r="B207" s="1">
        <v>2.1608000000000001</v>
      </c>
      <c r="C207" s="1">
        <v>9.7557099999999995E-4</v>
      </c>
      <c r="D207" s="1">
        <f t="shared" si="19"/>
        <v>-9.7557099999999995E-4</v>
      </c>
      <c r="E207" s="1">
        <v>32.033410000000003</v>
      </c>
      <c r="F207" s="1">
        <f t="shared" si="20"/>
        <v>-2.1080138167999998E-3</v>
      </c>
      <c r="G207" s="1">
        <v>2.1608000000000001</v>
      </c>
      <c r="H207" s="1">
        <v>8.34055E-4</v>
      </c>
      <c r="I207" s="1">
        <f t="shared" si="21"/>
        <v>-8.34055E-4</v>
      </c>
      <c r="J207" s="1">
        <v>31.98751</v>
      </c>
      <c r="K207" s="1">
        <f t="shared" si="22"/>
        <v>-1.8022260440000001E-3</v>
      </c>
      <c r="L207" s="1">
        <v>2.1608000000000001</v>
      </c>
      <c r="M207" s="1">
        <v>5.55224E-4</v>
      </c>
      <c r="N207" s="1">
        <f t="shared" si="23"/>
        <v>-5.55224E-4</v>
      </c>
      <c r="O207" s="1">
        <v>31.989650000000001</v>
      </c>
      <c r="P207" s="1">
        <f t="shared" si="24"/>
        <v>-1.1997280192E-3</v>
      </c>
      <c r="Q207" s="1">
        <v>2.1608000000000001</v>
      </c>
      <c r="R207" s="1">
        <v>-7.5892099999999997E-4</v>
      </c>
      <c r="S207" s="1">
        <f t="shared" si="25"/>
        <v>7.5892099999999997E-4</v>
      </c>
      <c r="T207" s="1">
        <v>31.976559999999999</v>
      </c>
      <c r="U207" s="1">
        <f t="shared" si="26"/>
        <v>1.6398764968E-3</v>
      </c>
    </row>
    <row r="208" spans="2:21" x14ac:dyDescent="0.25">
      <c r="B208" s="1">
        <v>2.1833999999999998</v>
      </c>
      <c r="C208" s="1">
        <v>1.1301099999999999E-3</v>
      </c>
      <c r="D208" s="1">
        <f t="shared" si="19"/>
        <v>-1.1301099999999999E-3</v>
      </c>
      <c r="E208" s="1">
        <v>32.20364</v>
      </c>
      <c r="F208" s="1">
        <f t="shared" si="20"/>
        <v>-2.4674821739999997E-3</v>
      </c>
      <c r="G208" s="1">
        <v>2.1833999999999998</v>
      </c>
      <c r="H208" s="1">
        <v>9.8702100000000004E-4</v>
      </c>
      <c r="I208" s="1">
        <f t="shared" si="21"/>
        <v>-9.8702100000000004E-4</v>
      </c>
      <c r="J208" s="1">
        <v>32.15663</v>
      </c>
      <c r="K208" s="1">
        <f t="shared" si="22"/>
        <v>-2.1550616513999997E-3</v>
      </c>
      <c r="L208" s="1">
        <v>2.1833999999999998</v>
      </c>
      <c r="M208" s="1">
        <v>7.1965799999999997E-4</v>
      </c>
      <c r="N208" s="1">
        <f t="shared" si="23"/>
        <v>-7.1965799999999997E-4</v>
      </c>
      <c r="O208" s="1">
        <v>32.158720000000002</v>
      </c>
      <c r="P208" s="1">
        <f t="shared" si="24"/>
        <v>-1.5713012771999997E-3</v>
      </c>
      <c r="Q208" s="1">
        <v>2.1833999999999998</v>
      </c>
      <c r="R208" s="1">
        <v>-5.4153899999999995E-4</v>
      </c>
      <c r="S208" s="1">
        <f t="shared" si="25"/>
        <v>5.4153899999999995E-4</v>
      </c>
      <c r="T208" s="1">
        <v>32.14611</v>
      </c>
      <c r="U208" s="1">
        <f t="shared" si="26"/>
        <v>1.1823962525999998E-3</v>
      </c>
    </row>
    <row r="209" spans="2:21" x14ac:dyDescent="0.25">
      <c r="B209" s="1">
        <v>2.206</v>
      </c>
      <c r="C209" s="1">
        <v>1.30605E-3</v>
      </c>
      <c r="D209" s="1">
        <f t="shared" si="19"/>
        <v>-1.30605E-3</v>
      </c>
      <c r="E209" s="1">
        <v>32.372709999999998</v>
      </c>
      <c r="F209" s="1">
        <f t="shared" si="20"/>
        <v>-2.8811462999999999E-3</v>
      </c>
      <c r="G209" s="1">
        <v>2.206</v>
      </c>
      <c r="H209" s="1">
        <v>1.1605700000000001E-3</v>
      </c>
      <c r="I209" s="1">
        <f t="shared" si="21"/>
        <v>-1.1605700000000001E-3</v>
      </c>
      <c r="J209" s="1">
        <v>32.326819999999998</v>
      </c>
      <c r="K209" s="1">
        <f t="shared" si="22"/>
        <v>-2.5602174200000001E-3</v>
      </c>
      <c r="L209" s="1">
        <v>2.206</v>
      </c>
      <c r="M209" s="1">
        <v>9.0682200000000005E-4</v>
      </c>
      <c r="N209" s="1">
        <f t="shared" si="23"/>
        <v>-9.0682200000000005E-4</v>
      </c>
      <c r="O209" s="1">
        <v>32.327800000000003</v>
      </c>
      <c r="P209" s="1">
        <f t="shared" si="24"/>
        <v>-2.000449332E-3</v>
      </c>
      <c r="Q209" s="1">
        <v>2.206</v>
      </c>
      <c r="R209" s="1">
        <v>-2.9906300000000002E-4</v>
      </c>
      <c r="S209" s="1">
        <f t="shared" si="25"/>
        <v>2.9906300000000002E-4</v>
      </c>
      <c r="T209" s="1">
        <v>32.315219999999997</v>
      </c>
      <c r="U209" s="1">
        <f t="shared" si="26"/>
        <v>6.59732978E-4</v>
      </c>
    </row>
    <row r="210" spans="2:21" x14ac:dyDescent="0.25">
      <c r="B210" s="1">
        <v>2.2286000000000001</v>
      </c>
      <c r="C210" s="1">
        <v>1.50578E-3</v>
      </c>
      <c r="D210" s="1">
        <f t="shared" si="19"/>
        <v>-1.50578E-3</v>
      </c>
      <c r="E210" s="1">
        <v>32.541890000000002</v>
      </c>
      <c r="F210" s="1">
        <f t="shared" si="20"/>
        <v>-3.355781308E-3</v>
      </c>
      <c r="G210" s="1">
        <v>2.2286000000000001</v>
      </c>
      <c r="H210" s="1">
        <v>1.3578900000000001E-3</v>
      </c>
      <c r="I210" s="1">
        <f t="shared" si="21"/>
        <v>-1.3578900000000001E-3</v>
      </c>
      <c r="J210" s="1">
        <v>32.508240000000001</v>
      </c>
      <c r="K210" s="1">
        <f t="shared" si="22"/>
        <v>-3.0261936540000004E-3</v>
      </c>
      <c r="L210" s="1">
        <v>2.2286000000000001</v>
      </c>
      <c r="M210" s="1">
        <v>1.11772E-3</v>
      </c>
      <c r="N210" s="1">
        <f t="shared" si="23"/>
        <v>-1.11772E-3</v>
      </c>
      <c r="O210" s="1">
        <v>32.512590000000003</v>
      </c>
      <c r="P210" s="1">
        <f t="shared" si="24"/>
        <v>-2.4909507920000003E-3</v>
      </c>
      <c r="Q210" s="1">
        <v>2.2286000000000001</v>
      </c>
      <c r="R210" s="1">
        <v>-2.6308500000000001E-5</v>
      </c>
      <c r="S210" s="1">
        <f t="shared" si="25"/>
        <v>2.6308500000000001E-5</v>
      </c>
      <c r="T210" s="1">
        <v>32.499380000000002</v>
      </c>
      <c r="U210" s="1">
        <f t="shared" si="26"/>
        <v>5.8631123100000003E-5</v>
      </c>
    </row>
    <row r="211" spans="2:21" x14ac:dyDescent="0.25">
      <c r="B211" s="1">
        <v>2.2513000000000001</v>
      </c>
      <c r="C211" s="1">
        <v>1.7321400000000001E-3</v>
      </c>
      <c r="D211" s="1">
        <f t="shared" si="19"/>
        <v>-1.7321400000000001E-3</v>
      </c>
      <c r="E211" s="1">
        <v>32.710929999999998</v>
      </c>
      <c r="F211" s="1">
        <f t="shared" si="20"/>
        <v>-3.8995667820000005E-3</v>
      </c>
      <c r="G211" s="1">
        <v>2.2513000000000001</v>
      </c>
      <c r="H211" s="1">
        <v>1.58191E-3</v>
      </c>
      <c r="I211" s="1">
        <f t="shared" si="21"/>
        <v>-1.58191E-3</v>
      </c>
      <c r="J211" s="1">
        <v>32.678220000000003</v>
      </c>
      <c r="K211" s="1">
        <f t="shared" si="22"/>
        <v>-3.5613539830000002E-3</v>
      </c>
      <c r="L211" s="1">
        <v>2.2513000000000001</v>
      </c>
      <c r="M211" s="1">
        <v>1.3557E-3</v>
      </c>
      <c r="N211" s="1">
        <f t="shared" si="23"/>
        <v>-1.3557E-3</v>
      </c>
      <c r="O211" s="1">
        <v>32.681620000000002</v>
      </c>
      <c r="P211" s="1">
        <f t="shared" si="24"/>
        <v>-3.0520874100000003E-3</v>
      </c>
      <c r="Q211" s="1">
        <v>2.2513000000000001</v>
      </c>
      <c r="R211" s="1">
        <v>2.7581399999999999E-4</v>
      </c>
      <c r="S211" s="1">
        <f t="shared" si="25"/>
        <v>-2.7581399999999999E-4</v>
      </c>
      <c r="T211" s="1">
        <v>32.670540000000003</v>
      </c>
      <c r="U211" s="1">
        <f t="shared" si="26"/>
        <v>-6.209400582E-4</v>
      </c>
    </row>
    <row r="212" spans="2:21" x14ac:dyDescent="0.25">
      <c r="B212" s="1">
        <v>2.2738999999999998</v>
      </c>
      <c r="C212" s="1">
        <v>1.9857099999999999E-3</v>
      </c>
      <c r="D212" s="1">
        <f t="shared" si="19"/>
        <v>-1.9857099999999999E-3</v>
      </c>
      <c r="E212" s="1">
        <v>32.880029999999998</v>
      </c>
      <c r="F212" s="1">
        <f t="shared" si="20"/>
        <v>-4.515305968999999E-3</v>
      </c>
      <c r="G212" s="1">
        <v>2.2738999999999998</v>
      </c>
      <c r="H212" s="1">
        <v>1.8318200000000001E-3</v>
      </c>
      <c r="I212" s="1">
        <f t="shared" si="21"/>
        <v>-1.8318200000000001E-3</v>
      </c>
      <c r="J212" s="1">
        <v>32.847270000000002</v>
      </c>
      <c r="K212" s="1">
        <f t="shared" si="22"/>
        <v>-4.1653754979999996E-3</v>
      </c>
      <c r="L212" s="1">
        <v>2.2738999999999998</v>
      </c>
      <c r="M212" s="1">
        <v>1.62072E-3</v>
      </c>
      <c r="N212" s="1">
        <f t="shared" si="23"/>
        <v>-1.62072E-3</v>
      </c>
      <c r="O212" s="1">
        <v>32.850679999999997</v>
      </c>
      <c r="P212" s="1">
        <f t="shared" si="24"/>
        <v>-3.6853552079999996E-3</v>
      </c>
      <c r="Q212" s="1">
        <v>2.2738999999999998</v>
      </c>
      <c r="R212" s="1">
        <v>6.07461E-4</v>
      </c>
      <c r="S212" s="1">
        <f t="shared" si="25"/>
        <v>-6.07461E-4</v>
      </c>
      <c r="T212" s="1">
        <v>32.839640000000003</v>
      </c>
      <c r="U212" s="1">
        <f t="shared" si="26"/>
        <v>-1.3813055678999998E-3</v>
      </c>
    </row>
    <row r="213" spans="2:21" x14ac:dyDescent="0.25">
      <c r="B213" s="1">
        <v>2.2965</v>
      </c>
      <c r="C213" s="1">
        <v>2.2697500000000001E-3</v>
      </c>
      <c r="D213" s="1">
        <f t="shared" si="19"/>
        <v>-2.2697500000000001E-3</v>
      </c>
      <c r="E213" s="1">
        <v>33.062640000000002</v>
      </c>
      <c r="F213" s="1">
        <f t="shared" si="20"/>
        <v>-5.2124808749999998E-3</v>
      </c>
      <c r="G213" s="1">
        <v>2.2965</v>
      </c>
      <c r="H213" s="1">
        <v>2.1115399999999999E-3</v>
      </c>
      <c r="I213" s="1">
        <f t="shared" si="21"/>
        <v>-2.1115399999999999E-3</v>
      </c>
      <c r="J213" s="1">
        <v>33.02899</v>
      </c>
      <c r="K213" s="1">
        <f t="shared" si="22"/>
        <v>-4.8491516099999996E-3</v>
      </c>
      <c r="L213" s="1">
        <v>2.2965</v>
      </c>
      <c r="M213" s="1">
        <v>1.91589E-3</v>
      </c>
      <c r="N213" s="1">
        <f t="shared" si="23"/>
        <v>-1.91589E-3</v>
      </c>
      <c r="O213" s="1">
        <v>33.035240000000002</v>
      </c>
      <c r="P213" s="1">
        <f t="shared" si="24"/>
        <v>-4.3998413849999996E-3</v>
      </c>
      <c r="Q213" s="1">
        <v>2.2965</v>
      </c>
      <c r="R213" s="1">
        <v>9.7435000000000002E-4</v>
      </c>
      <c r="S213" s="1">
        <f t="shared" si="25"/>
        <v>-9.7435000000000002E-4</v>
      </c>
      <c r="T213" s="1">
        <v>33.018500000000003</v>
      </c>
      <c r="U213" s="1">
        <f t="shared" si="26"/>
        <v>-2.2375947750000002E-3</v>
      </c>
    </row>
    <row r="214" spans="2:21" x14ac:dyDescent="0.25">
      <c r="B214" s="1">
        <v>2.3191000000000002</v>
      </c>
      <c r="C214" s="1">
        <v>2.5853199999999999E-3</v>
      </c>
      <c r="D214" s="1">
        <f t="shared" si="19"/>
        <v>-2.5853199999999999E-3</v>
      </c>
      <c r="E214" s="1">
        <v>33.231699999999996</v>
      </c>
      <c r="F214" s="1">
        <f t="shared" si="20"/>
        <v>-5.9956156120000003E-3</v>
      </c>
      <c r="G214" s="1">
        <v>2.3191000000000002</v>
      </c>
      <c r="H214" s="1">
        <v>2.4229099999999999E-3</v>
      </c>
      <c r="I214" s="1">
        <f t="shared" si="21"/>
        <v>-2.4229099999999999E-3</v>
      </c>
      <c r="J214" s="1">
        <v>33.198090000000001</v>
      </c>
      <c r="K214" s="1">
        <f t="shared" si="22"/>
        <v>-5.6189705809999999E-3</v>
      </c>
      <c r="L214" s="1">
        <v>2.3191000000000002</v>
      </c>
      <c r="M214" s="1">
        <v>2.2434400000000002E-3</v>
      </c>
      <c r="N214" s="1">
        <f t="shared" si="23"/>
        <v>-2.2434400000000002E-3</v>
      </c>
      <c r="O214" s="1">
        <v>33.204279999999997</v>
      </c>
      <c r="P214" s="1">
        <f t="shared" si="24"/>
        <v>-5.2027617040000008E-3</v>
      </c>
      <c r="Q214" s="1">
        <v>2.3191000000000002</v>
      </c>
      <c r="R214" s="1">
        <v>1.3752199999999999E-3</v>
      </c>
      <c r="S214" s="1">
        <f t="shared" si="25"/>
        <v>-1.3752199999999999E-3</v>
      </c>
      <c r="T214" s="1">
        <v>33.18871</v>
      </c>
      <c r="U214" s="1">
        <f t="shared" si="26"/>
        <v>-3.1892727020000002E-3</v>
      </c>
    </row>
    <row r="215" spans="2:21" x14ac:dyDescent="0.25">
      <c r="B215" s="1">
        <v>2.3416999999999999</v>
      </c>
      <c r="C215" s="1">
        <v>2.9346699999999999E-3</v>
      </c>
      <c r="D215" s="1">
        <f t="shared" si="19"/>
        <v>-2.9346699999999999E-3</v>
      </c>
      <c r="E215" s="1">
        <v>33.400739999999999</v>
      </c>
      <c r="F215" s="1">
        <f t="shared" si="20"/>
        <v>-6.8721167389999994E-3</v>
      </c>
      <c r="G215" s="1">
        <v>2.3416999999999999</v>
      </c>
      <c r="H215" s="1">
        <v>2.7671499999999999E-3</v>
      </c>
      <c r="I215" s="1">
        <f t="shared" si="21"/>
        <v>-2.7671499999999999E-3</v>
      </c>
      <c r="J215" s="1">
        <v>33.367139999999999</v>
      </c>
      <c r="K215" s="1">
        <f t="shared" si="22"/>
        <v>-6.4798351549999996E-3</v>
      </c>
      <c r="L215" s="1">
        <v>2.3416999999999999</v>
      </c>
      <c r="M215" s="1">
        <v>2.6051400000000001E-3</v>
      </c>
      <c r="N215" s="1">
        <f t="shared" si="23"/>
        <v>-2.6051400000000001E-3</v>
      </c>
      <c r="O215" s="1">
        <v>33.373330000000003</v>
      </c>
      <c r="P215" s="1">
        <f t="shared" si="24"/>
        <v>-6.1004563380000001E-3</v>
      </c>
      <c r="Q215" s="1">
        <v>2.3416999999999999</v>
      </c>
      <c r="R215" s="1">
        <v>1.81379E-3</v>
      </c>
      <c r="S215" s="1">
        <f t="shared" si="25"/>
        <v>-1.81379E-3</v>
      </c>
      <c r="T215" s="1">
        <v>33.357770000000002</v>
      </c>
      <c r="U215" s="1">
        <f t="shared" si="26"/>
        <v>-4.2473520429999996E-3</v>
      </c>
    </row>
    <row r="216" spans="2:21" x14ac:dyDescent="0.25">
      <c r="B216" s="1">
        <v>2.3643000000000001</v>
      </c>
      <c r="C216" s="1">
        <v>3.31869E-3</v>
      </c>
      <c r="D216" s="1">
        <f t="shared" ref="D216:D222" si="27">-C216</f>
        <v>-3.31869E-3</v>
      </c>
      <c r="E216" s="1">
        <v>33.583379999999998</v>
      </c>
      <c r="F216" s="1">
        <f t="shared" ref="F216:F222" si="28">B216*D216</f>
        <v>-7.846378767000001E-3</v>
      </c>
      <c r="G216" s="1">
        <v>2.3643000000000001</v>
      </c>
      <c r="H216" s="1">
        <v>3.14562E-3</v>
      </c>
      <c r="I216" s="1">
        <f t="shared" ref="I216:I222" si="29">-H216</f>
        <v>-3.14562E-3</v>
      </c>
      <c r="J216" s="1">
        <v>33.550789999999999</v>
      </c>
      <c r="K216" s="1">
        <f t="shared" ref="K216:K222" si="30">G216*I216</f>
        <v>-7.4371893660000006E-3</v>
      </c>
      <c r="L216" s="1">
        <v>2.3643000000000001</v>
      </c>
      <c r="M216" s="1">
        <v>3.0016399999999999E-3</v>
      </c>
      <c r="N216" s="1">
        <f t="shared" ref="N216:N222" si="31">-M216</f>
        <v>-3.0016399999999999E-3</v>
      </c>
      <c r="O216" s="1">
        <v>33.557000000000002</v>
      </c>
      <c r="P216" s="1">
        <f t="shared" ref="P216:P222" si="32">L216*N216</f>
        <v>-7.0967774520000002E-3</v>
      </c>
      <c r="Q216" s="1">
        <v>2.3643000000000001</v>
      </c>
      <c r="R216" s="1">
        <v>2.2884099999999998E-3</v>
      </c>
      <c r="S216" s="1">
        <f t="shared" ref="S216:S222" si="33">-R216</f>
        <v>-2.2884099999999998E-3</v>
      </c>
      <c r="T216" s="1">
        <v>33.53998</v>
      </c>
      <c r="U216" s="1">
        <f t="shared" ref="U216:U222" si="34">Q216*S216</f>
        <v>-5.4104877629999994E-3</v>
      </c>
    </row>
    <row r="217" spans="2:21" x14ac:dyDescent="0.25">
      <c r="B217" s="1">
        <v>2.3868999999999998</v>
      </c>
      <c r="C217" s="1">
        <v>3.7398700000000002E-3</v>
      </c>
      <c r="D217" s="1">
        <f t="shared" si="27"/>
        <v>-3.7398700000000002E-3</v>
      </c>
      <c r="E217" s="1">
        <v>33.752429999999997</v>
      </c>
      <c r="F217" s="1">
        <f t="shared" si="28"/>
        <v>-8.9266957030000003E-3</v>
      </c>
      <c r="G217" s="1">
        <v>2.3868999999999998</v>
      </c>
      <c r="H217" s="1">
        <v>3.5603200000000001E-3</v>
      </c>
      <c r="I217" s="1">
        <f t="shared" si="29"/>
        <v>-3.5603200000000001E-3</v>
      </c>
      <c r="J217" s="1">
        <v>33.719880000000003</v>
      </c>
      <c r="K217" s="1">
        <f t="shared" si="30"/>
        <v>-8.4981278079999997E-3</v>
      </c>
      <c r="L217" s="1">
        <v>2.3868999999999998</v>
      </c>
      <c r="M217" s="1">
        <v>3.4351899999999999E-3</v>
      </c>
      <c r="N217" s="1">
        <f t="shared" si="31"/>
        <v>-3.4351899999999999E-3</v>
      </c>
      <c r="O217" s="1">
        <v>33.726080000000003</v>
      </c>
      <c r="P217" s="1">
        <f t="shared" si="32"/>
        <v>-8.1994550109999991E-3</v>
      </c>
      <c r="Q217" s="1">
        <v>2.3868999999999998</v>
      </c>
      <c r="R217" s="1">
        <v>2.8018800000000001E-3</v>
      </c>
      <c r="S217" s="1">
        <f t="shared" si="33"/>
        <v>-2.8018800000000001E-3</v>
      </c>
      <c r="T217" s="1">
        <v>33.709049999999998</v>
      </c>
      <c r="U217" s="1">
        <f t="shared" si="34"/>
        <v>-6.6878073719999999E-3</v>
      </c>
    </row>
    <row r="218" spans="2:21" x14ac:dyDescent="0.25">
      <c r="B218" s="1">
        <v>2.4095</v>
      </c>
      <c r="C218" s="1">
        <v>4.1975700000000003E-3</v>
      </c>
      <c r="D218" s="1">
        <f t="shared" si="27"/>
        <v>-4.1975700000000003E-3</v>
      </c>
      <c r="E218" s="1">
        <v>33.921480000000003</v>
      </c>
      <c r="F218" s="1">
        <f t="shared" si="28"/>
        <v>-1.0114044915E-2</v>
      </c>
      <c r="G218" s="1">
        <v>2.4095</v>
      </c>
      <c r="H218" s="1">
        <v>4.0119500000000002E-3</v>
      </c>
      <c r="I218" s="1">
        <f t="shared" si="29"/>
        <v>-4.0119500000000002E-3</v>
      </c>
      <c r="J218" s="1">
        <v>33.888939999999998</v>
      </c>
      <c r="K218" s="1">
        <f t="shared" si="30"/>
        <v>-9.666793525E-3</v>
      </c>
      <c r="L218" s="1">
        <v>2.4095</v>
      </c>
      <c r="M218" s="1">
        <v>3.9054900000000002E-3</v>
      </c>
      <c r="N218" s="1">
        <f t="shared" si="31"/>
        <v>-3.9054900000000002E-3</v>
      </c>
      <c r="O218" s="1">
        <v>33.895130000000002</v>
      </c>
      <c r="P218" s="1">
        <f t="shared" si="32"/>
        <v>-9.410278155E-3</v>
      </c>
      <c r="Q218" s="1">
        <v>2.4095</v>
      </c>
      <c r="R218" s="1">
        <v>3.3529699999999998E-3</v>
      </c>
      <c r="S218" s="1">
        <f t="shared" si="33"/>
        <v>-3.3529699999999998E-3</v>
      </c>
      <c r="T218" s="1">
        <v>33.878100000000003</v>
      </c>
      <c r="U218" s="1">
        <f t="shared" si="34"/>
        <v>-8.0789812149999994E-3</v>
      </c>
    </row>
    <row r="219" spans="2:21" x14ac:dyDescent="0.25">
      <c r="B219" s="1">
        <v>2.4321999999999999</v>
      </c>
      <c r="C219" s="1">
        <v>4.6956999999999997E-3</v>
      </c>
      <c r="D219" s="1">
        <f t="shared" si="27"/>
        <v>-4.6956999999999997E-3</v>
      </c>
      <c r="E219" s="1">
        <v>34.104170000000003</v>
      </c>
      <c r="F219" s="1">
        <f t="shared" si="28"/>
        <v>-1.1420881539999999E-2</v>
      </c>
      <c r="G219" s="1">
        <v>2.4321999999999999</v>
      </c>
      <c r="H219" s="1">
        <v>4.5030799999999996E-3</v>
      </c>
      <c r="I219" s="1">
        <f t="shared" si="29"/>
        <v>-4.5030799999999996E-3</v>
      </c>
      <c r="J219" s="1">
        <v>34.071559999999998</v>
      </c>
      <c r="K219" s="1">
        <f t="shared" si="30"/>
        <v>-1.0952391175999998E-2</v>
      </c>
      <c r="L219" s="1">
        <v>2.4321999999999999</v>
      </c>
      <c r="M219" s="1">
        <v>4.4164E-3</v>
      </c>
      <c r="N219" s="1">
        <f t="shared" si="31"/>
        <v>-4.4164E-3</v>
      </c>
      <c r="O219" s="1">
        <v>34.079509999999999</v>
      </c>
      <c r="P219" s="1">
        <f t="shared" si="32"/>
        <v>-1.074156808E-2</v>
      </c>
      <c r="Q219" s="1">
        <v>2.4321999999999999</v>
      </c>
      <c r="R219" s="1">
        <v>3.94481E-3</v>
      </c>
      <c r="S219" s="1">
        <f t="shared" si="33"/>
        <v>-3.94481E-3</v>
      </c>
      <c r="T219" s="1">
        <v>34.061599999999999</v>
      </c>
      <c r="U219" s="1">
        <f t="shared" si="34"/>
        <v>-9.5945668819999996E-3</v>
      </c>
    </row>
    <row r="220" spans="2:21" x14ac:dyDescent="0.25">
      <c r="B220" s="1">
        <v>2.4548000000000001</v>
      </c>
      <c r="C220" s="1">
        <v>5.2286900000000002E-3</v>
      </c>
      <c r="D220" s="1">
        <f t="shared" si="27"/>
        <v>-5.2286900000000002E-3</v>
      </c>
      <c r="E220" s="1">
        <v>34.273229999999998</v>
      </c>
      <c r="F220" s="1">
        <f t="shared" si="28"/>
        <v>-1.2835388212000001E-2</v>
      </c>
      <c r="G220" s="1">
        <v>2.4548000000000001</v>
      </c>
      <c r="H220" s="1">
        <v>5.0287099999999996E-3</v>
      </c>
      <c r="I220" s="1">
        <f t="shared" si="29"/>
        <v>-5.0287099999999996E-3</v>
      </c>
      <c r="J220" s="1">
        <v>34.240609999999997</v>
      </c>
      <c r="K220" s="1">
        <f t="shared" si="30"/>
        <v>-1.2344477308E-2</v>
      </c>
      <c r="L220" s="1">
        <v>2.4548000000000001</v>
      </c>
      <c r="M220" s="1">
        <v>4.9628500000000004E-3</v>
      </c>
      <c r="N220" s="1">
        <f t="shared" si="31"/>
        <v>-4.9628500000000004E-3</v>
      </c>
      <c r="O220" s="1">
        <v>34.248600000000003</v>
      </c>
      <c r="P220" s="1">
        <f t="shared" si="32"/>
        <v>-1.2182804180000001E-2</v>
      </c>
      <c r="Q220" s="1">
        <v>2.4548000000000001</v>
      </c>
      <c r="R220" s="1">
        <v>4.5719899999999997E-3</v>
      </c>
      <c r="S220" s="1">
        <f t="shared" si="33"/>
        <v>-4.5719899999999997E-3</v>
      </c>
      <c r="T220" s="1">
        <v>34.230640000000001</v>
      </c>
      <c r="U220" s="1">
        <f t="shared" si="34"/>
        <v>-1.1223321051999999E-2</v>
      </c>
    </row>
    <row r="221" spans="2:21" x14ac:dyDescent="0.25">
      <c r="B221" s="1">
        <v>2.4773999999999998</v>
      </c>
      <c r="C221" s="1">
        <v>5.8016600000000002E-3</v>
      </c>
      <c r="D221" s="1">
        <f t="shared" si="27"/>
        <v>-5.8016600000000002E-3</v>
      </c>
      <c r="E221" s="1">
        <v>34.442349999999998</v>
      </c>
      <c r="F221" s="1">
        <f t="shared" si="28"/>
        <v>-1.4373032483999999E-2</v>
      </c>
      <c r="G221" s="1">
        <v>2.4773999999999998</v>
      </c>
      <c r="H221" s="1">
        <v>5.5928699999999998E-3</v>
      </c>
      <c r="I221" s="1">
        <f t="shared" si="29"/>
        <v>-5.5928699999999998E-3</v>
      </c>
      <c r="J221" s="1">
        <v>34.409640000000003</v>
      </c>
      <c r="K221" s="1">
        <f t="shared" si="30"/>
        <v>-1.3855776137999999E-2</v>
      </c>
      <c r="L221" s="1">
        <v>2.4773999999999998</v>
      </c>
      <c r="M221" s="1">
        <v>5.5475999999999998E-3</v>
      </c>
      <c r="N221" s="1">
        <f t="shared" si="31"/>
        <v>-5.5475999999999998E-3</v>
      </c>
      <c r="O221" s="1">
        <v>34.417659999999998</v>
      </c>
      <c r="P221" s="1">
        <f t="shared" si="32"/>
        <v>-1.3743624239999998E-2</v>
      </c>
      <c r="Q221" s="1">
        <v>2.4773999999999998</v>
      </c>
      <c r="R221" s="1">
        <v>5.2368800000000002E-3</v>
      </c>
      <c r="S221" s="1">
        <f t="shared" si="33"/>
        <v>-5.2368800000000002E-3</v>
      </c>
      <c r="T221" s="1">
        <v>34.39969</v>
      </c>
      <c r="U221" s="1">
        <f t="shared" si="34"/>
        <v>-1.2973846512E-2</v>
      </c>
    </row>
    <row r="222" spans="2:21" x14ac:dyDescent="0.25">
      <c r="B222" s="1">
        <v>2.5</v>
      </c>
      <c r="C222" s="1">
        <v>6.41159E-3</v>
      </c>
      <c r="D222" s="1">
        <f t="shared" si="27"/>
        <v>-6.41159E-3</v>
      </c>
      <c r="E222" s="1">
        <v>34.625169999999997</v>
      </c>
      <c r="F222" s="1">
        <f t="shared" si="28"/>
        <v>-1.6028975000000001E-2</v>
      </c>
      <c r="G222" s="1">
        <v>2.5</v>
      </c>
      <c r="H222" s="1">
        <v>6.1947800000000004E-3</v>
      </c>
      <c r="I222" s="1">
        <f t="shared" si="29"/>
        <v>-6.1947800000000004E-3</v>
      </c>
      <c r="J222" s="1">
        <v>34.59225</v>
      </c>
      <c r="K222" s="1">
        <f t="shared" si="30"/>
        <v>-1.5486950000000001E-2</v>
      </c>
      <c r="L222" s="1">
        <v>2.5</v>
      </c>
      <c r="M222" s="1">
        <v>6.1678200000000001E-3</v>
      </c>
      <c r="N222" s="1">
        <f t="shared" si="31"/>
        <v>-6.1678200000000001E-3</v>
      </c>
      <c r="O222" s="1">
        <v>34.600369999999998</v>
      </c>
      <c r="P222" s="1">
        <f t="shared" si="32"/>
        <v>-1.5419550000000001E-2</v>
      </c>
      <c r="Q222" s="1">
        <v>2.5</v>
      </c>
      <c r="R222" s="1">
        <v>5.9387800000000003E-3</v>
      </c>
      <c r="S222" s="1">
        <f t="shared" si="33"/>
        <v>-5.9387800000000003E-3</v>
      </c>
      <c r="T222" s="1">
        <v>34.584009999999999</v>
      </c>
      <c r="U222" s="1">
        <f t="shared" si="34"/>
        <v>-1.4846950000000001E-2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Intensity</vt:lpstr>
      <vt:lpstr>V&amp;I Intensity</vt:lpstr>
      <vt:lpstr>Temperature</vt:lpstr>
      <vt:lpstr>I-V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Tokiyoshi Hamel</dc:creator>
  <cp:lastModifiedBy>Michael Tokiyoshi Hamel</cp:lastModifiedBy>
  <dcterms:created xsi:type="dcterms:W3CDTF">2018-02-08T18:57:12Z</dcterms:created>
  <dcterms:modified xsi:type="dcterms:W3CDTF">2018-02-09T16:00:56Z</dcterms:modified>
</cp:coreProperties>
</file>