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6\"/>
    </mc:Choice>
  </mc:AlternateContent>
  <xr:revisionPtr revIDLastSave="0" documentId="13_ncr:1_{6CEA540E-B288-4E9D-A01A-38AB26385439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N13" i="1"/>
  <c r="M13" i="1"/>
  <c r="M11" i="1"/>
  <c r="L11" i="1" a="1"/>
  <c r="L11" i="1"/>
  <c r="L12" i="1" a="1"/>
  <c r="L12" i="1"/>
  <c r="L13" i="1" a="1"/>
  <c r="L13" i="1"/>
  <c r="L10" i="1" a="1"/>
  <c r="L10" i="1" s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B11" i="1"/>
  <c r="B12" i="1"/>
  <c r="B13" i="1"/>
  <c r="B10" i="1"/>
  <c r="C8" i="1"/>
  <c r="D8" i="1"/>
  <c r="E8" i="1"/>
  <c r="F8" i="1"/>
  <c r="G8" i="1"/>
  <c r="H8" i="1"/>
  <c r="I8" i="1"/>
  <c r="J8" i="1"/>
  <c r="K8" i="1"/>
  <c r="B8" i="1"/>
  <c r="B7" i="1"/>
  <c r="C7" i="1"/>
  <c r="D7" i="1"/>
  <c r="E7" i="1"/>
  <c r="F7" i="1"/>
  <c r="G7" i="1"/>
  <c r="H7" i="1"/>
  <c r="I7" i="1"/>
  <c r="J7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<sst xmlns="http://schemas.openxmlformats.org/spreadsheetml/2006/main" count="11" uniqueCount="7">
  <si>
    <t>OURS</t>
    <phoneticPr fontId="1"/>
  </si>
  <si>
    <t>OURS_aug</t>
    <phoneticPr fontId="1"/>
  </si>
  <si>
    <t>MAESTRO</t>
    <phoneticPr fontId="1"/>
  </si>
  <si>
    <t>MAESTRO_aug</t>
    <phoneticPr fontId="1"/>
  </si>
  <si>
    <t>GT</t>
    <phoneticPr fontId="1"/>
  </si>
  <si>
    <t>OURS_aug - OURS</t>
    <phoneticPr fontId="1"/>
  </si>
  <si>
    <t>MAESTRO_aug - MAESTRO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</si>
</sst>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_ "/>
    <numFmt numFmtId="180" formatCode="0.0000000000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OURS</a:t>
            </a:r>
            <a:r>
              <a:rPr lang="ja-JP" altLang="en-US" sz="2000" b="1">
                <a:latin typeface="+mn-ea"/>
                <a:ea typeface="+mn-ea"/>
              </a:rPr>
              <a:t>テスト時のデータ増強による出力値の差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OURS_aug - 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Sheet1!$B$7:$K$7</c:f>
              <c:numCache>
                <c:formatCode>0.00</c:formatCode>
                <c:ptCount val="10"/>
                <c:pt idx="0">
                  <c:v>-32.463322639465261</c:v>
                </c:pt>
                <c:pt idx="1">
                  <c:v>16.516223907470803</c:v>
                </c:pt>
                <c:pt idx="2">
                  <c:v>29.581130981445398</c:v>
                </c:pt>
                <c:pt idx="3">
                  <c:v>29.83793258667</c:v>
                </c:pt>
                <c:pt idx="4">
                  <c:v>35.529266357421903</c:v>
                </c:pt>
                <c:pt idx="5">
                  <c:v>-14.179019927978501</c:v>
                </c:pt>
                <c:pt idx="6">
                  <c:v>-11.771583557128899</c:v>
                </c:pt>
                <c:pt idx="7">
                  <c:v>-24.114913940429602</c:v>
                </c:pt>
                <c:pt idx="8">
                  <c:v>17.949239730835</c:v>
                </c:pt>
                <c:pt idx="9">
                  <c:v>4.8445053100585938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0-46DE-96F1-864E68B59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データ増強の有無による出力値の差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MAESTRO</a:t>
            </a:r>
            <a:r>
              <a:rPr lang="ja-JP" altLang="en-US" sz="2000" b="1">
                <a:latin typeface="+mn-ea"/>
                <a:ea typeface="+mn-ea"/>
              </a:rPr>
              <a:t>テスト時の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</a:rPr>
              <a:t>データ増強による</a:t>
            </a:r>
            <a:r>
              <a:rPr lang="ja-JP" altLang="en-US" sz="2000" b="1">
                <a:latin typeface="+mn-ea"/>
                <a:ea typeface="+mn-ea"/>
              </a:rPr>
              <a:t>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MAESTRO_aug - MAESTRO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Sheet1!$B$8:$K$8</c:f>
              <c:numCache>
                <c:formatCode>0.00</c:formatCode>
                <c:ptCount val="10"/>
                <c:pt idx="0">
                  <c:v>13.509582519530497</c:v>
                </c:pt>
                <c:pt idx="1">
                  <c:v>-13.7261962890625</c:v>
                </c:pt>
                <c:pt idx="2">
                  <c:v>32.0369873046875</c:v>
                </c:pt>
                <c:pt idx="3">
                  <c:v>-3.9709396362303977</c:v>
                </c:pt>
                <c:pt idx="4">
                  <c:v>0.3855438232421875</c:v>
                </c:pt>
                <c:pt idx="5">
                  <c:v>-8.8494491577147976</c:v>
                </c:pt>
                <c:pt idx="6">
                  <c:v>-7.0289309024810729</c:v>
                </c:pt>
                <c:pt idx="7">
                  <c:v>-22.796752929687479</c:v>
                </c:pt>
                <c:pt idx="8">
                  <c:v>19.522548675537102</c:v>
                </c:pt>
                <c:pt idx="9">
                  <c:v>-16.943668365478501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D-4FCF-A2D0-A88FCDF83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データ増強の有無による出力値の差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OURS</a:t>
            </a:r>
            <a:r>
              <a:rPr lang="ja-JP" altLang="en-US" sz="2000" b="1">
                <a:latin typeface="+mn-ea"/>
                <a:ea typeface="+mn-ea"/>
              </a:rPr>
              <a:t>テスト時の正解値と出力値の差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Sheet1!$B$10:$K$10</c:f>
              <c:numCache>
                <c:formatCode>0.00</c:formatCode>
                <c:ptCount val="10"/>
                <c:pt idx="0">
                  <c:v>20.443779945373542</c:v>
                </c:pt>
                <c:pt idx="1">
                  <c:v>16.516223907470803</c:v>
                </c:pt>
                <c:pt idx="2">
                  <c:v>29.581130981445398</c:v>
                </c:pt>
                <c:pt idx="3">
                  <c:v>29.83793258667</c:v>
                </c:pt>
                <c:pt idx="4">
                  <c:v>35.529266357421903</c:v>
                </c:pt>
                <c:pt idx="5">
                  <c:v>-14.179019927978501</c:v>
                </c:pt>
                <c:pt idx="6">
                  <c:v>-11.771583557128899</c:v>
                </c:pt>
                <c:pt idx="7">
                  <c:v>-24.114913940429602</c:v>
                </c:pt>
                <c:pt idx="8">
                  <c:v>17.949239730835</c:v>
                </c:pt>
                <c:pt idx="9">
                  <c:v>4.8445053100585938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1-43F3-8A63-CFC3A3756693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OURS_aug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Sheet1!$B$11:$K$11</c:f>
              <c:numCache>
                <c:formatCode>0.00</c:formatCode>
                <c:ptCount val="10"/>
                <c:pt idx="0">
                  <c:v>52.907102584838796</c:v>
                </c:pt>
                <c:pt idx="1">
                  <c:v>35.017723560333252</c:v>
                </c:pt>
                <c:pt idx="2">
                  <c:v>28.295124053955099</c:v>
                </c:pt>
                <c:pt idx="3">
                  <c:v>25.887054443359403</c:v>
                </c:pt>
                <c:pt idx="4">
                  <c:v>55.778656005859403</c:v>
                </c:pt>
                <c:pt idx="5">
                  <c:v>-18.907077789306598</c:v>
                </c:pt>
                <c:pt idx="6">
                  <c:v>-26.522415161132798</c:v>
                </c:pt>
                <c:pt idx="7">
                  <c:v>-40.419467926025298</c:v>
                </c:pt>
                <c:pt idx="8">
                  <c:v>40.3010158538818</c:v>
                </c:pt>
                <c:pt idx="9">
                  <c:v>-6.2426681518553977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1-43F3-8A63-CFC3A3756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正解値と出力値の差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MAESTRO</a:t>
            </a:r>
            <a:r>
              <a:rPr lang="ja-JP" altLang="en-US" sz="2000" b="1">
                <a:latin typeface="+mn-ea"/>
                <a:ea typeface="+mn-ea"/>
              </a:rPr>
              <a:t>テスト時の正解値と出力値の差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MAESTRO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Sheet1!$B$12:$K$12</c:f>
              <c:numCache>
                <c:formatCode>0.00</c:formatCode>
                <c:ptCount val="10"/>
                <c:pt idx="0">
                  <c:v>-56.5447998046875</c:v>
                </c:pt>
                <c:pt idx="1">
                  <c:v>-48.501449584960895</c:v>
                </c:pt>
                <c:pt idx="2">
                  <c:v>57.158706665039105</c:v>
                </c:pt>
                <c:pt idx="3">
                  <c:v>-3.3240661621093039</c:v>
                </c:pt>
                <c:pt idx="4">
                  <c:v>25.702011108398494</c:v>
                </c:pt>
                <c:pt idx="5">
                  <c:v>3.3650455474854013</c:v>
                </c:pt>
                <c:pt idx="6">
                  <c:v>19.987891912460327</c:v>
                </c:pt>
                <c:pt idx="7">
                  <c:v>18.393951416015618</c:v>
                </c:pt>
                <c:pt idx="8">
                  <c:v>-13.713478088378899</c:v>
                </c:pt>
                <c:pt idx="9">
                  <c:v>31.269855499267599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4-4C5A-B003-84C8CEA623B2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MAESTRO_aug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Sheet1!$B$13:$K$13</c:f>
              <c:numCache>
                <c:formatCode>0.00</c:formatCode>
                <c:ptCount val="10"/>
                <c:pt idx="0">
                  <c:v>-70.054382324217997</c:v>
                </c:pt>
                <c:pt idx="1">
                  <c:v>-34.775253295898395</c:v>
                </c:pt>
                <c:pt idx="2">
                  <c:v>25.121719360351598</c:v>
                </c:pt>
                <c:pt idx="3">
                  <c:v>0.64687347412109375</c:v>
                </c:pt>
                <c:pt idx="4">
                  <c:v>25.316467285156307</c:v>
                </c:pt>
                <c:pt idx="5">
                  <c:v>12.214494705200199</c:v>
                </c:pt>
                <c:pt idx="6">
                  <c:v>27.016822814941399</c:v>
                </c:pt>
                <c:pt idx="7">
                  <c:v>41.190704345703097</c:v>
                </c:pt>
                <c:pt idx="8">
                  <c:v>-33.236026763916001</c:v>
                </c:pt>
                <c:pt idx="9">
                  <c:v>48.213523864746101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4-4C5A-B003-84C8CEA62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正解値と出力値の差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1981200</xdr:colOff>
      <xdr:row>14</xdr:row>
      <xdr:rowOff>161924</xdr:rowOff>
    </xdr:from>
    <xdr:to>
      <xdr:col>11</xdr:col>
      <xdr:colOff>76199</xdr:colOff>
      <xdr:row>37</xdr:row>
      <xdr:rowOff>200024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1336F78-7D0B-4489-8CF4-79C5BA3FB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657225</xdr:colOff>
      <xdr:row>14</xdr:row>
      <xdr:rowOff>200025</xdr:rowOff>
    </xdr:from>
    <xdr:to>
      <xdr:col>22</xdr:col>
      <xdr:colOff>619124</xdr:colOff>
      <xdr:row>38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9EE9615-C2B8-4CEB-BD97-6DD42C67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11</xdr:col>
      <xdr:colOff>171449</xdr:colOff>
      <xdr:row>63</xdr:row>
      <xdr:rowOff>38100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78D4A45-4593-46FF-B79C-512B66E32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40</xdr:row>
      <xdr:rowOff>0</xdr:rowOff>
    </xdr:from>
    <xdr:to>
      <xdr:col>22</xdr:col>
      <xdr:colOff>647699</xdr:colOff>
      <xdr:row>63</xdr:row>
      <xdr:rowOff>38100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07A68CA-2FB8-4FC0-A34D-ACF3CF20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3" sqref="N13"/>
    </sheetView>
  </sheetViews>
  <sheetFormatPr defaultRowHeight="18.75"/>
  <cols>
    <col min="1" max="1" width="27.25" bestFit="1" customWidth="1"/>
    <col min="2" max="11" width="9.625" customWidth="1"/>
    <col min="13" max="13" width="18.375" bestFit="1" customWidth="1"/>
  </cols>
  <sheetData>
    <row r="1" spans="1:14">
      <c r="A1" t="s">
        <v>0</v>
      </c>
      <c r="B1" s="1">
        <v>9.5562200546264595</v>
      </c>
      <c r="C1" s="1">
        <v>13.483776092529199</v>
      </c>
      <c r="D1" s="1">
        <v>50.418869018554602</v>
      </c>
      <c r="E1" s="1">
        <v>60.16206741333</v>
      </c>
      <c r="F1" s="1">
        <v>64.470733642578097</v>
      </c>
      <c r="G1" s="1">
        <v>34.179019927978501</v>
      </c>
      <c r="H1" s="1">
        <v>31.771583557128899</v>
      </c>
      <c r="I1" s="1">
        <v>34.114913940429602</v>
      </c>
      <c r="J1" s="1">
        <v>12.050760269165</v>
      </c>
      <c r="K1" s="1">
        <v>80.155494689941406</v>
      </c>
    </row>
    <row r="2" spans="1:14">
      <c r="A2" t="s">
        <v>1</v>
      </c>
      <c r="B2" s="1">
        <v>-22.9071025848388</v>
      </c>
      <c r="C2" s="1">
        <v>-5.0177235603332502</v>
      </c>
      <c r="D2" s="1">
        <v>51.704875946044901</v>
      </c>
      <c r="E2" s="1">
        <v>64.112945556640597</v>
      </c>
      <c r="F2" s="1">
        <v>44.221343994140597</v>
      </c>
      <c r="G2" s="1">
        <v>38.907077789306598</v>
      </c>
      <c r="H2" s="1">
        <v>46.522415161132798</v>
      </c>
      <c r="I2" s="1">
        <v>50.419467926025298</v>
      </c>
      <c r="J2" s="1">
        <v>-10.3010158538818</v>
      </c>
      <c r="K2" s="1">
        <v>91.242668151855398</v>
      </c>
    </row>
    <row r="3" spans="1:14">
      <c r="A3" t="s">
        <v>2</v>
      </c>
      <c r="B3" s="1">
        <v>86.5447998046875</v>
      </c>
      <c r="C3" s="1">
        <v>78.501449584960895</v>
      </c>
      <c r="D3" s="1">
        <v>22.841293334960898</v>
      </c>
      <c r="E3" s="1">
        <v>93.324066162109304</v>
      </c>
      <c r="F3" s="1">
        <v>74.297988891601506</v>
      </c>
      <c r="G3" s="1">
        <v>16.634954452514599</v>
      </c>
      <c r="H3" s="1">
        <v>1.21080875396728E-2</v>
      </c>
      <c r="I3" s="1">
        <v>-8.3939514160156197</v>
      </c>
      <c r="J3" s="1">
        <v>43.713478088378899</v>
      </c>
      <c r="K3" s="1">
        <v>53.730144500732401</v>
      </c>
    </row>
    <row r="4" spans="1:14">
      <c r="A4" t="s">
        <v>3</v>
      </c>
      <c r="B4" s="1">
        <v>100.054382324218</v>
      </c>
      <c r="C4" s="1">
        <v>64.775253295898395</v>
      </c>
      <c r="D4" s="1">
        <v>54.878280639648402</v>
      </c>
      <c r="E4" s="1">
        <v>89.353126525878906</v>
      </c>
      <c r="F4" s="1">
        <v>74.683532714843693</v>
      </c>
      <c r="G4" s="1">
        <v>7.7855052947998002</v>
      </c>
      <c r="H4" s="1">
        <v>-7.0168228149414</v>
      </c>
      <c r="I4" s="1">
        <v>-31.1907043457031</v>
      </c>
      <c r="J4" s="1">
        <v>63.236026763916001</v>
      </c>
      <c r="K4" s="1">
        <v>36.786476135253899</v>
      </c>
    </row>
    <row r="5" spans="1:14">
      <c r="A5" t="s">
        <v>4</v>
      </c>
      <c r="B5" s="1">
        <v>30</v>
      </c>
      <c r="C5" s="1">
        <v>30</v>
      </c>
      <c r="D5" s="1">
        <v>80</v>
      </c>
      <c r="E5" s="1">
        <v>90</v>
      </c>
      <c r="F5" s="1">
        <v>100</v>
      </c>
      <c r="G5" s="1">
        <v>20</v>
      </c>
      <c r="H5" s="1">
        <v>20</v>
      </c>
      <c r="I5" s="1">
        <v>10</v>
      </c>
      <c r="J5" s="1">
        <v>30</v>
      </c>
      <c r="K5" s="1">
        <v>85</v>
      </c>
    </row>
    <row r="6" spans="1:14"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>
      <c r="A7" t="s">
        <v>5</v>
      </c>
      <c r="B7" s="2">
        <f>B2-B1</f>
        <v>-32.463322639465261</v>
      </c>
      <c r="C7" s="2">
        <f t="shared" ref="C7:K7" si="0">C$5-C1</f>
        <v>16.516223907470803</v>
      </c>
      <c r="D7" s="2">
        <f t="shared" si="0"/>
        <v>29.581130981445398</v>
      </c>
      <c r="E7" s="2">
        <f t="shared" si="0"/>
        <v>29.83793258667</v>
      </c>
      <c r="F7" s="2">
        <f t="shared" si="0"/>
        <v>35.529266357421903</v>
      </c>
      <c r="G7" s="2">
        <f t="shared" si="0"/>
        <v>-14.179019927978501</v>
      </c>
      <c r="H7" s="2">
        <f t="shared" si="0"/>
        <v>-11.771583557128899</v>
      </c>
      <c r="I7" s="2">
        <f t="shared" si="0"/>
        <v>-24.114913940429602</v>
      </c>
      <c r="J7" s="2">
        <f t="shared" si="0"/>
        <v>17.949239730835</v>
      </c>
      <c r="K7" s="2">
        <f t="shared" si="0"/>
        <v>4.8445053100585938</v>
      </c>
    </row>
    <row r="8" spans="1:14">
      <c r="A8" t="s">
        <v>6</v>
      </c>
      <c r="B8" s="2">
        <f>B4-B3</f>
        <v>13.509582519530497</v>
      </c>
      <c r="C8" s="2">
        <f t="shared" ref="C8:K8" si="1">C4-C3</f>
        <v>-13.7261962890625</v>
      </c>
      <c r="D8" s="2">
        <f t="shared" si="1"/>
        <v>32.0369873046875</v>
      </c>
      <c r="E8" s="2">
        <f t="shared" si="1"/>
        <v>-3.9709396362303977</v>
      </c>
      <c r="F8" s="2">
        <f t="shared" si="1"/>
        <v>0.3855438232421875</v>
      </c>
      <c r="G8" s="2">
        <f t="shared" si="1"/>
        <v>-8.8494491577147976</v>
      </c>
      <c r="H8" s="2">
        <f t="shared" si="1"/>
        <v>-7.0289309024810729</v>
      </c>
      <c r="I8" s="2">
        <f t="shared" si="1"/>
        <v>-22.796752929687479</v>
      </c>
      <c r="J8" s="2">
        <f t="shared" si="1"/>
        <v>19.522548675537102</v>
      </c>
      <c r="K8" s="2">
        <f t="shared" si="1"/>
        <v>-16.943668365478501</v>
      </c>
    </row>
    <row r="10" spans="1:14">
      <c r="A10" t="s">
        <v>0</v>
      </c>
      <c r="B10" s="2">
        <f>B$5-B1</f>
        <v>20.443779945373542</v>
      </c>
      <c r="C10" s="2">
        <f t="shared" ref="C10:K10" si="2">C$5-C1</f>
        <v>16.516223907470803</v>
      </c>
      <c r="D10" s="2">
        <f t="shared" si="2"/>
        <v>29.581130981445398</v>
      </c>
      <c r="E10" s="2">
        <f t="shared" si="2"/>
        <v>29.83793258667</v>
      </c>
      <c r="F10" s="2">
        <f t="shared" si="2"/>
        <v>35.529266357421903</v>
      </c>
      <c r="G10" s="2">
        <f t="shared" si="2"/>
        <v>-14.179019927978501</v>
      </c>
      <c r="H10" s="2">
        <f t="shared" si="2"/>
        <v>-11.771583557128899</v>
      </c>
      <c r="I10" s="2">
        <f t="shared" si="2"/>
        <v>-24.114913940429602</v>
      </c>
      <c r="J10" s="2">
        <f t="shared" si="2"/>
        <v>17.949239730835</v>
      </c>
      <c r="K10" s="2">
        <f t="shared" si="2"/>
        <v>4.8445053100585938</v>
      </c>
      <c r="L10" s="2" cm="1">
        <f t="array" ref="L10">SUM(ABS(B10:K10))</f>
        <v>204.76759624481224</v>
      </c>
    </row>
    <row r="11" spans="1:14">
      <c r="A11" t="s">
        <v>1</v>
      </c>
      <c r="B11" s="2">
        <f t="shared" ref="B11:K13" si="3">B$5-B2</f>
        <v>52.907102584838796</v>
      </c>
      <c r="C11" s="2">
        <f t="shared" si="3"/>
        <v>35.017723560333252</v>
      </c>
      <c r="D11" s="2">
        <f t="shared" si="3"/>
        <v>28.295124053955099</v>
      </c>
      <c r="E11" s="2">
        <f t="shared" si="3"/>
        <v>25.887054443359403</v>
      </c>
      <c r="F11" s="2">
        <f t="shared" si="3"/>
        <v>55.778656005859403</v>
      </c>
      <c r="G11" s="2">
        <f t="shared" si="3"/>
        <v>-18.907077789306598</v>
      </c>
      <c r="H11" s="2">
        <f t="shared" si="3"/>
        <v>-26.522415161132798</v>
      </c>
      <c r="I11" s="2">
        <f t="shared" si="3"/>
        <v>-40.419467926025298</v>
      </c>
      <c r="J11" s="2">
        <f t="shared" si="3"/>
        <v>40.3010158538818</v>
      </c>
      <c r="K11" s="2">
        <f t="shared" si="3"/>
        <v>-6.2426681518553977</v>
      </c>
      <c r="L11" s="2" cm="1">
        <f t="array" ref="L11">SUM(ABS(B11:K11))</f>
        <v>330.27830553054781</v>
      </c>
      <c r="M11" s="3">
        <f>L11-L10</f>
        <v>125.51070928573557</v>
      </c>
      <c r="N11" s="2">
        <f>M11/L10*100</f>
        <v>61.2942240801029</v>
      </c>
    </row>
    <row r="12" spans="1:14">
      <c r="A12" t="s">
        <v>2</v>
      </c>
      <c r="B12" s="2">
        <f t="shared" si="3"/>
        <v>-56.5447998046875</v>
      </c>
      <c r="C12" s="2">
        <f t="shared" si="3"/>
        <v>-48.501449584960895</v>
      </c>
      <c r="D12" s="2">
        <f t="shared" si="3"/>
        <v>57.158706665039105</v>
      </c>
      <c r="E12" s="2">
        <f t="shared" si="3"/>
        <v>-3.3240661621093039</v>
      </c>
      <c r="F12" s="2">
        <f t="shared" si="3"/>
        <v>25.702011108398494</v>
      </c>
      <c r="G12" s="2">
        <f t="shared" si="3"/>
        <v>3.3650455474854013</v>
      </c>
      <c r="H12" s="2">
        <f t="shared" si="3"/>
        <v>19.987891912460327</v>
      </c>
      <c r="I12" s="2">
        <f t="shared" si="3"/>
        <v>18.393951416015618</v>
      </c>
      <c r="J12" s="2">
        <f t="shared" si="3"/>
        <v>-13.713478088378899</v>
      </c>
      <c r="K12" s="2">
        <f t="shared" si="3"/>
        <v>31.269855499267599</v>
      </c>
      <c r="L12" s="2" cm="1">
        <f t="array" ref="L12">SUM(ABS(B12:K12))</f>
        <v>277.96125578880316</v>
      </c>
      <c r="M12" s="4"/>
      <c r="N12" s="5"/>
    </row>
    <row r="13" spans="1:14">
      <c r="A13" t="s">
        <v>3</v>
      </c>
      <c r="B13" s="2">
        <f t="shared" si="3"/>
        <v>-70.054382324217997</v>
      </c>
      <c r="C13" s="2">
        <f t="shared" si="3"/>
        <v>-34.775253295898395</v>
      </c>
      <c r="D13" s="2">
        <f t="shared" si="3"/>
        <v>25.121719360351598</v>
      </c>
      <c r="E13" s="2">
        <f t="shared" si="3"/>
        <v>0.64687347412109375</v>
      </c>
      <c r="F13" s="2">
        <f t="shared" si="3"/>
        <v>25.316467285156307</v>
      </c>
      <c r="G13" s="2">
        <f t="shared" si="3"/>
        <v>12.214494705200199</v>
      </c>
      <c r="H13" s="2">
        <f t="shared" si="3"/>
        <v>27.016822814941399</v>
      </c>
      <c r="I13" s="2">
        <f t="shared" si="3"/>
        <v>41.190704345703097</v>
      </c>
      <c r="J13" s="2">
        <f t="shared" si="3"/>
        <v>-33.236026763916001</v>
      </c>
      <c r="K13" s="2">
        <f t="shared" si="3"/>
        <v>48.213523864746101</v>
      </c>
      <c r="L13" s="2" cm="1">
        <f t="array" ref="L13">SUM(ABS(B13:K13))</f>
        <v>317.78626823425219</v>
      </c>
      <c r="M13" s="3">
        <f>L13-L12</f>
        <v>39.825012445449033</v>
      </c>
      <c r="N13" s="2">
        <f>M13/L12*100</f>
        <v>14.327540841054606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2023-10-27T08:49:35Z</dcterms:modified>
</cp:coreProperties>
</file>