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akayasu_Masato\Desktop\HumanMusicValFunc\backend\exp\6\"/>
    </mc:Choice>
  </mc:AlternateContent>
  <xr:revisionPtr revIDLastSave="0" documentId="13_ncr:1_{745DD485-8B8E-432B-80F5-B8477FEAFC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1" l="1"/>
  <c r="N8" i="1"/>
  <c r="M8" i="1" a="1"/>
  <c r="M8" i="1" s="1"/>
  <c r="M9" i="1" a="1"/>
  <c r="M9" i="1" s="1"/>
  <c r="M10" i="1" a="1"/>
  <c r="M10" i="1" s="1"/>
  <c r="M7" i="1" a="1"/>
  <c r="M7" i="1" s="1"/>
  <c r="L8" i="1" a="1"/>
  <c r="L8" i="1" s="1"/>
  <c r="L9" i="1" a="1"/>
  <c r="L9" i="1" s="1"/>
  <c r="L10" i="1" a="1"/>
  <c r="L10" i="1" s="1"/>
  <c r="L7" i="1" a="1"/>
  <c r="L7" i="1" s="1"/>
  <c r="B8" i="1"/>
  <c r="C8" i="1"/>
  <c r="D8" i="1"/>
  <c r="E8" i="1"/>
  <c r="F8" i="1"/>
  <c r="G8" i="1"/>
  <c r="H8" i="1"/>
  <c r="I8" i="1"/>
  <c r="J8" i="1"/>
  <c r="K8" i="1"/>
  <c r="B9" i="1"/>
  <c r="C9" i="1"/>
  <c r="D9" i="1"/>
  <c r="E9" i="1"/>
  <c r="F9" i="1"/>
  <c r="G9" i="1"/>
  <c r="H9" i="1"/>
  <c r="I9" i="1"/>
  <c r="J9" i="1"/>
  <c r="K9" i="1"/>
  <c r="B10" i="1"/>
  <c r="C10" i="1"/>
  <c r="D10" i="1"/>
  <c r="E10" i="1"/>
  <c r="F10" i="1"/>
  <c r="G10" i="1"/>
  <c r="H10" i="1"/>
  <c r="I10" i="1"/>
  <c r="J10" i="1"/>
  <c r="K10" i="1"/>
  <c r="C7" i="1"/>
  <c r="D7" i="1"/>
  <c r="E7" i="1"/>
  <c r="F7" i="1"/>
  <c r="G7" i="1"/>
  <c r="H7" i="1"/>
  <c r="I7" i="1"/>
  <c r="J7" i="1"/>
  <c r="K7" i="1"/>
  <c r="B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<sst xmlns="http://schemas.openxmlformats.org/spreadsheetml/2006/main" count="9" uniqueCount="5">
  <si>
    <t>GT</t>
    <phoneticPr fontId="1"/>
  </si>
  <si>
    <t>OURS_正規化</t>
    <rPh sb="5" eb="8">
      <t>セイキカ</t>
    </rPh>
    <phoneticPr fontId="1"/>
  </si>
  <si>
    <t>OURS_標準化</t>
    <rPh sb="5" eb="8">
      <t>ヒョウジュンカ</t>
    </rPh>
    <phoneticPr fontId="1"/>
  </si>
  <si>
    <t>MAESTRO_正規化</t>
    <rPh sb="8" eb="11">
      <t>セイキカ</t>
    </rPh>
    <phoneticPr fontId="1"/>
  </si>
  <si>
    <t>MAESTRO_標準化</t>
    <rPh sb="8" eb="11">
      <t>ヒョウジュンカ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</si>
</sst>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vertical="center"/>
    </xf>
    <xf numFmtId="2" fontId="0" fillId="0" borderId="0" xfId="0" applyNumberForma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r>
              <a:rPr lang="en-US" altLang="ja-JP" sz="2000" b="1">
                <a:latin typeface="+mn-ea"/>
                <a:ea typeface="+mn-ea"/>
              </a:rPr>
              <a:t>OURS</a:t>
            </a:r>
            <a:r>
              <a:rPr lang="ja-JP" altLang="en-US" sz="2000" b="1">
                <a:latin typeface="+mn-ea"/>
                <a:ea typeface="+mn-ea"/>
              </a:rPr>
              <a:t>テスト時の正規化と標準化による出力値の差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ea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OURS_正規化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Sheet1!$B$1:$K$1</c:f>
              <c:numCache>
                <c:formatCode>0.00</c:formatCode>
                <c:ptCount val="10"/>
                <c:pt idx="0">
                  <c:v>9.5562200546264595</c:v>
                </c:pt>
                <c:pt idx="1">
                  <c:v>13.483776092529199</c:v>
                </c:pt>
                <c:pt idx="2">
                  <c:v>50.418869018554602</c:v>
                </c:pt>
                <c:pt idx="3">
                  <c:v>60.16206741333</c:v>
                </c:pt>
                <c:pt idx="4">
                  <c:v>64.470733642578097</c:v>
                </c:pt>
                <c:pt idx="5">
                  <c:v>34.179019927978501</c:v>
                </c:pt>
                <c:pt idx="6">
                  <c:v>31.771583557128899</c:v>
                </c:pt>
                <c:pt idx="7">
                  <c:v>34.114913940429602</c:v>
                </c:pt>
                <c:pt idx="8">
                  <c:v>12.050760269165</c:v>
                </c:pt>
                <c:pt idx="9">
                  <c:v>80.155494689941406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61-43F3-8A63-CFC3A3756693}"/>
            </c:ext>
          </c:extLst>
        </c:ser>
        <c:ser>
          <c:idx val="1"/>
          <c:order val="1"/>
          <c:tx>
            <c:strRef>
              <c:f>Sheet1!$A$2</c:f>
              <c:strCache>
                <c:ptCount val="1"/>
                <c:pt idx="0">
                  <c:v>OURS_標準化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Sheet1!$B$2:$K$2</c:f>
              <c:numCache>
                <c:formatCode>0.00</c:formatCode>
                <c:ptCount val="10"/>
                <c:pt idx="0">
                  <c:v>-3.8585207462310702</c:v>
                </c:pt>
                <c:pt idx="1">
                  <c:v>-1.1665663719177199</c:v>
                </c:pt>
                <c:pt idx="2">
                  <c:v>34.314060211181598</c:v>
                </c:pt>
                <c:pt idx="3">
                  <c:v>13.394061088561999</c:v>
                </c:pt>
                <c:pt idx="4">
                  <c:v>84.146186828613196</c:v>
                </c:pt>
                <c:pt idx="5">
                  <c:v>34.263134002685497</c:v>
                </c:pt>
                <c:pt idx="6">
                  <c:v>27.869987487792901</c:v>
                </c:pt>
                <c:pt idx="7">
                  <c:v>51.951374053955</c:v>
                </c:pt>
                <c:pt idx="8">
                  <c:v>-5.8775463104248002</c:v>
                </c:pt>
                <c:pt idx="9">
                  <c:v>62.315460205078097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61-43F3-8A63-CFC3A3756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834429136"/>
        <c:axId val="810401696"/>
      </c:barChart>
      <c:catAx>
        <c:axId val="834429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000"/>
                  <a:t>テストデータ番号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endParaRPr lang="ja-JP"/>
          </a:p>
        </c:txPr>
        <c:crossAx val="810401696"/>
        <c:crosses val="autoZero"/>
        <c:auto val="1"/>
        <c:lblAlgn val="ctr"/>
        <c:lblOffset val="100"/>
        <c:noMultiLvlLbl val="0"/>
      </c:catAx>
      <c:valAx>
        <c:axId val="81040169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000">
                    <a:latin typeface="+mn-ea"/>
                    <a:ea typeface="+mn-ea"/>
                  </a:rPr>
                  <a:t>出力値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endParaRPr lang="ja-JP"/>
          </a:p>
        </c:txPr>
        <c:crossAx val="83442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ea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r>
              <a:rPr lang="en-US" altLang="ja-JP" sz="2000" b="1">
                <a:latin typeface="+mn-ea"/>
                <a:ea typeface="+mn-ea"/>
              </a:rPr>
              <a:t>MAESTRO</a:t>
            </a:r>
            <a:r>
              <a:rPr lang="ja-JP" altLang="en-US" sz="2000" b="1">
                <a:latin typeface="+mn-ea"/>
                <a:ea typeface="+mn-ea"/>
              </a:rPr>
              <a:t>テスト時の</a:t>
            </a:r>
            <a:r>
              <a:rPr lang="ja-JP" altLang="en-US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ea"/>
              </a:rPr>
              <a:t>正規化と標準化による</a:t>
            </a:r>
            <a:r>
              <a:rPr lang="ja-JP" altLang="en-US" sz="2000" b="1">
                <a:latin typeface="+mn-ea"/>
                <a:ea typeface="+mn-ea"/>
              </a:rPr>
              <a:t>出力値の差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ea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MAESTRO_正規化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Sheet1!$B$3:$K$3</c:f>
              <c:numCache>
                <c:formatCode>0.00</c:formatCode>
                <c:ptCount val="10"/>
                <c:pt idx="0">
                  <c:v>86.5447998046875</c:v>
                </c:pt>
                <c:pt idx="1">
                  <c:v>78.501449584960895</c:v>
                </c:pt>
                <c:pt idx="2">
                  <c:v>22.841293334960898</c:v>
                </c:pt>
                <c:pt idx="3">
                  <c:v>93.324066162109304</c:v>
                </c:pt>
                <c:pt idx="4">
                  <c:v>74.297988891601506</c:v>
                </c:pt>
                <c:pt idx="5">
                  <c:v>16.634954452514599</c:v>
                </c:pt>
                <c:pt idx="6">
                  <c:v>1.21080875396728E-2</c:v>
                </c:pt>
                <c:pt idx="7">
                  <c:v>-8.3939514160156197</c:v>
                </c:pt>
                <c:pt idx="8">
                  <c:v>43.713478088378899</c:v>
                </c:pt>
                <c:pt idx="9">
                  <c:v>53.730144500732401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F4-4C5A-B003-84C8CEA623B2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MAESTRO_標準化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Sheet1!$B$4:$K$4</c:f>
              <c:numCache>
                <c:formatCode>0.00</c:formatCode>
                <c:ptCount val="10"/>
                <c:pt idx="0">
                  <c:v>9.6704978942871094</c:v>
                </c:pt>
                <c:pt idx="1">
                  <c:v>17.4988899230957</c:v>
                </c:pt>
                <c:pt idx="2">
                  <c:v>52.620491027832003</c:v>
                </c:pt>
                <c:pt idx="3">
                  <c:v>47.728633880615199</c:v>
                </c:pt>
                <c:pt idx="4">
                  <c:v>49.5664863586425</c:v>
                </c:pt>
                <c:pt idx="5">
                  <c:v>11.4691505432128</c:v>
                </c:pt>
                <c:pt idx="6">
                  <c:v>24.008426666259702</c:v>
                </c:pt>
                <c:pt idx="7">
                  <c:v>29.505102157592699</c:v>
                </c:pt>
                <c:pt idx="8">
                  <c:v>21.626924514770501</c:v>
                </c:pt>
                <c:pt idx="9">
                  <c:v>45.699375152587798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F4-4C5A-B003-84C8CEA62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834429136"/>
        <c:axId val="810401696"/>
      </c:barChart>
      <c:catAx>
        <c:axId val="834429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000"/>
                  <a:t>テストデータ番号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endParaRPr lang="ja-JP"/>
          </a:p>
        </c:txPr>
        <c:crossAx val="810401696"/>
        <c:crosses val="autoZero"/>
        <c:auto val="1"/>
        <c:lblAlgn val="ctr"/>
        <c:lblOffset val="100"/>
        <c:noMultiLvlLbl val="0"/>
      </c:catAx>
      <c:valAx>
        <c:axId val="81040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000">
                    <a:latin typeface="+mn-ea"/>
                    <a:ea typeface="+mn-ea"/>
                  </a:rPr>
                  <a:t>出力値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endParaRPr lang="ja-JP"/>
          </a:p>
        </c:txPr>
        <c:crossAx val="83442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ea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1352550</xdr:colOff>
      <xdr:row>12</xdr:row>
      <xdr:rowOff>152400</xdr:rowOff>
    </xdr:from>
    <xdr:to>
      <xdr:col>10</xdr:col>
      <xdr:colOff>180974</xdr:colOff>
      <xdr:row>35</xdr:row>
      <xdr:rowOff>190500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078D4A45-4593-46FF-B79C-512B66E327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19050</xdr:colOff>
      <xdr:row>13</xdr:row>
      <xdr:rowOff>28575</xdr:rowOff>
    </xdr:from>
    <xdr:to>
      <xdr:col>21</xdr:col>
      <xdr:colOff>666749</xdr:colOff>
      <xdr:row>36</xdr:row>
      <xdr:rowOff>66675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B07A68CA-2FB8-4FC0-A34D-ACF3CF20B4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N10" sqref="N10"/>
    </sheetView>
  </sheetViews>
  <sheetFormatPr defaultRowHeight="18.75"/>
  <cols>
    <col min="1" max="1" width="27.25" bestFit="1" customWidth="1"/>
    <col min="2" max="11" width="9.625" customWidth="1"/>
    <col min="13" max="13" width="18.375" bestFit="1" customWidth="1"/>
  </cols>
  <sheetData>
    <row r="1" spans="1:14">
      <c r="A1" t="s">
        <v>1</v>
      </c>
      <c r="B1" s="1">
        <v>9.5562200546264595</v>
      </c>
      <c r="C1" s="1">
        <v>13.483776092529199</v>
      </c>
      <c r="D1" s="1">
        <v>50.418869018554602</v>
      </c>
      <c r="E1" s="1">
        <v>60.16206741333</v>
      </c>
      <c r="F1" s="1">
        <v>64.470733642578097</v>
      </c>
      <c r="G1" s="1">
        <v>34.179019927978501</v>
      </c>
      <c r="H1" s="1">
        <v>31.771583557128899</v>
      </c>
      <c r="I1" s="1">
        <v>34.114913940429602</v>
      </c>
      <c r="J1" s="1">
        <v>12.050760269165</v>
      </c>
      <c r="K1" s="1">
        <v>80.155494689941406</v>
      </c>
    </row>
    <row r="2" spans="1:14">
      <c r="A2" t="s">
        <v>2</v>
      </c>
      <c r="B2" s="1">
        <v>-3.8585207462310702</v>
      </c>
      <c r="C2" s="1">
        <v>-1.1665663719177199</v>
      </c>
      <c r="D2" s="1">
        <v>34.314060211181598</v>
      </c>
      <c r="E2" s="1">
        <v>13.394061088561999</v>
      </c>
      <c r="F2" s="1">
        <v>84.146186828613196</v>
      </c>
      <c r="G2" s="1">
        <v>34.263134002685497</v>
      </c>
      <c r="H2" s="1">
        <v>27.869987487792901</v>
      </c>
      <c r="I2" s="1">
        <v>51.951374053955</v>
      </c>
      <c r="J2" s="1">
        <v>-5.8775463104248002</v>
      </c>
      <c r="K2" s="1">
        <v>62.315460205078097</v>
      </c>
    </row>
    <row r="3" spans="1:14">
      <c r="A3" t="s">
        <v>3</v>
      </c>
      <c r="B3" s="1">
        <v>86.5447998046875</v>
      </c>
      <c r="C3" s="1">
        <v>78.501449584960895</v>
      </c>
      <c r="D3" s="1">
        <v>22.841293334960898</v>
      </c>
      <c r="E3" s="1">
        <v>93.324066162109304</v>
      </c>
      <c r="F3" s="1">
        <v>74.297988891601506</v>
      </c>
      <c r="G3" s="1">
        <v>16.634954452514599</v>
      </c>
      <c r="H3" s="1">
        <v>1.21080875396728E-2</v>
      </c>
      <c r="I3" s="1">
        <v>-8.3939514160156197</v>
      </c>
      <c r="J3" s="1">
        <v>43.713478088378899</v>
      </c>
      <c r="K3" s="1">
        <v>53.730144500732401</v>
      </c>
    </row>
    <row r="4" spans="1:14">
      <c r="A4" t="s">
        <v>4</v>
      </c>
      <c r="B4" s="1">
        <v>9.6704978942871094</v>
      </c>
      <c r="C4" s="1">
        <v>17.4988899230957</v>
      </c>
      <c r="D4" s="1">
        <v>52.620491027832003</v>
      </c>
      <c r="E4" s="1">
        <v>47.728633880615199</v>
      </c>
      <c r="F4" s="1">
        <v>49.5664863586425</v>
      </c>
      <c r="G4" s="1">
        <v>11.4691505432128</v>
      </c>
      <c r="H4" s="1">
        <v>24.008426666259702</v>
      </c>
      <c r="I4" s="1">
        <v>29.505102157592699</v>
      </c>
      <c r="J4" s="1">
        <v>21.626924514770501</v>
      </c>
      <c r="K4" s="1">
        <v>45.699375152587798</v>
      </c>
    </row>
    <row r="5" spans="1:14">
      <c r="A5" t="s">
        <v>0</v>
      </c>
      <c r="B5" s="1">
        <v>30</v>
      </c>
      <c r="C5" s="1">
        <v>30</v>
      </c>
      <c r="D5" s="1">
        <v>80</v>
      </c>
      <c r="E5" s="1">
        <v>90</v>
      </c>
      <c r="F5" s="1">
        <v>100</v>
      </c>
      <c r="G5" s="1">
        <v>20</v>
      </c>
      <c r="H5" s="1">
        <v>20</v>
      </c>
      <c r="I5" s="1">
        <v>10</v>
      </c>
      <c r="J5" s="1">
        <v>30</v>
      </c>
      <c r="K5" s="1">
        <v>85</v>
      </c>
    </row>
    <row r="6" spans="1:14">
      <c r="B6" s="2"/>
      <c r="C6" s="2"/>
      <c r="D6" s="2"/>
      <c r="E6" s="2"/>
      <c r="F6" s="2"/>
      <c r="G6" s="2"/>
      <c r="H6" s="2"/>
      <c r="I6" s="2"/>
      <c r="J6" s="2"/>
      <c r="K6" s="2"/>
    </row>
    <row r="7" spans="1:14">
      <c r="A7" t="s">
        <v>1</v>
      </c>
      <c r="B7" s="3">
        <f>B$5-B1</f>
        <v>20.443779945373542</v>
      </c>
      <c r="C7" s="3">
        <f t="shared" ref="C7:K7" si="0">C$5-C1</f>
        <v>16.516223907470803</v>
      </c>
      <c r="D7" s="3">
        <f t="shared" si="0"/>
        <v>29.581130981445398</v>
      </c>
      <c r="E7" s="3">
        <f t="shared" si="0"/>
        <v>29.83793258667</v>
      </c>
      <c r="F7" s="3">
        <f t="shared" si="0"/>
        <v>35.529266357421903</v>
      </c>
      <c r="G7" s="3">
        <f t="shared" si="0"/>
        <v>-14.179019927978501</v>
      </c>
      <c r="H7" s="3">
        <f t="shared" si="0"/>
        <v>-11.771583557128899</v>
      </c>
      <c r="I7" s="3">
        <f t="shared" si="0"/>
        <v>-24.114913940429602</v>
      </c>
      <c r="J7" s="3">
        <f t="shared" si="0"/>
        <v>17.949239730835</v>
      </c>
      <c r="K7" s="3">
        <f t="shared" si="0"/>
        <v>4.8445053100585938</v>
      </c>
      <c r="L7" s="3" cm="1">
        <f t="array" ref="L7">SUM(ABS(B7:K7))</f>
        <v>204.76759624481224</v>
      </c>
      <c r="M7" s="3" cm="1">
        <f t="array" ref="M7">AVERAGE(ABS(B7:K7))</f>
        <v>20.476759624481225</v>
      </c>
    </row>
    <row r="8" spans="1:14">
      <c r="A8" t="s">
        <v>2</v>
      </c>
      <c r="B8" s="3">
        <f t="shared" ref="B8:K8" si="1">B$5-B2</f>
        <v>33.858520746231072</v>
      </c>
      <c r="C8" s="3">
        <f t="shared" si="1"/>
        <v>31.166566371917721</v>
      </c>
      <c r="D8" s="3">
        <f t="shared" si="1"/>
        <v>45.685939788818402</v>
      </c>
      <c r="E8" s="3">
        <f t="shared" si="1"/>
        <v>76.605938911438002</v>
      </c>
      <c r="F8" s="3">
        <f t="shared" si="1"/>
        <v>15.853813171386804</v>
      </c>
      <c r="G8" s="3">
        <f t="shared" si="1"/>
        <v>-14.263134002685497</v>
      </c>
      <c r="H8" s="3">
        <f t="shared" si="1"/>
        <v>-7.8699874877929012</v>
      </c>
      <c r="I8" s="3">
        <f t="shared" si="1"/>
        <v>-41.951374053955</v>
      </c>
      <c r="J8" s="3">
        <f t="shared" si="1"/>
        <v>35.877546310424798</v>
      </c>
      <c r="K8" s="3">
        <f t="shared" si="1"/>
        <v>22.684539794921903</v>
      </c>
      <c r="L8" s="3" cm="1">
        <f t="array" ref="L8">SUM(ABS(B8:K8))</f>
        <v>325.81736063957214</v>
      </c>
      <c r="M8" s="3" cm="1">
        <f t="array" ref="M8">AVERAGE(ABS(B8:K8))</f>
        <v>32.581736063957216</v>
      </c>
      <c r="N8" s="2">
        <f>(L8-L7)/L7*100</f>
        <v>59.115683640705271</v>
      </c>
    </row>
    <row r="9" spans="1:14">
      <c r="A9" t="s">
        <v>3</v>
      </c>
      <c r="B9" s="3">
        <f t="shared" ref="B9:K9" si="2">B$5-B3</f>
        <v>-56.5447998046875</v>
      </c>
      <c r="C9" s="3">
        <f t="shared" si="2"/>
        <v>-48.501449584960895</v>
      </c>
      <c r="D9" s="3">
        <f t="shared" si="2"/>
        <v>57.158706665039105</v>
      </c>
      <c r="E9" s="3">
        <f t="shared" si="2"/>
        <v>-3.3240661621093039</v>
      </c>
      <c r="F9" s="3">
        <f t="shared" si="2"/>
        <v>25.702011108398494</v>
      </c>
      <c r="G9" s="3">
        <f t="shared" si="2"/>
        <v>3.3650455474854013</v>
      </c>
      <c r="H9" s="3">
        <f t="shared" si="2"/>
        <v>19.987891912460327</v>
      </c>
      <c r="I9" s="3">
        <f t="shared" si="2"/>
        <v>18.393951416015618</v>
      </c>
      <c r="J9" s="3">
        <f t="shared" si="2"/>
        <v>-13.713478088378899</v>
      </c>
      <c r="K9" s="3">
        <f t="shared" si="2"/>
        <v>31.269855499267599</v>
      </c>
      <c r="L9" s="3" cm="1">
        <f t="array" ref="L9">SUM(ABS(B9:K9))</f>
        <v>277.96125578880316</v>
      </c>
      <c r="M9" s="3" cm="1">
        <f t="array" ref="M9">AVERAGE(ABS(B9:K9))</f>
        <v>27.796125578880314</v>
      </c>
      <c r="N9" s="2"/>
    </row>
    <row r="10" spans="1:14">
      <c r="A10" t="s">
        <v>4</v>
      </c>
      <c r="B10" s="3">
        <f t="shared" ref="B10:K10" si="3">B$5-B4</f>
        <v>20.329502105712891</v>
      </c>
      <c r="C10" s="3">
        <f t="shared" si="3"/>
        <v>12.5011100769043</v>
      </c>
      <c r="D10" s="3">
        <f t="shared" si="3"/>
        <v>27.379508972167997</v>
      </c>
      <c r="E10" s="3">
        <f t="shared" si="3"/>
        <v>42.271366119384801</v>
      </c>
      <c r="F10" s="3">
        <f t="shared" si="3"/>
        <v>50.4335136413575</v>
      </c>
      <c r="G10" s="3">
        <f t="shared" si="3"/>
        <v>8.5308494567872</v>
      </c>
      <c r="H10" s="3">
        <f t="shared" si="3"/>
        <v>-4.0084266662597017</v>
      </c>
      <c r="I10" s="3">
        <f t="shared" si="3"/>
        <v>-19.505102157592699</v>
      </c>
      <c r="J10" s="3">
        <f t="shared" si="3"/>
        <v>8.3730754852294993</v>
      </c>
      <c r="K10" s="3">
        <f t="shared" si="3"/>
        <v>39.300624847412202</v>
      </c>
      <c r="L10" s="3" cm="1">
        <f t="array" ref="L10">SUM(ABS(B10:K10))</f>
        <v>232.63307952880876</v>
      </c>
      <c r="M10" s="3" cm="1">
        <f t="array" ref="M10">AVERAGE(ABS(B10:K10))</f>
        <v>23.263307952880876</v>
      </c>
      <c r="N10" s="2">
        <f t="shared" ref="N9:N10" si="4">(L10-L9)/L9*100</f>
        <v>-16.307372094488969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Takayasu_Masato</dc:creator>
  <cp:lastModifiedBy>takayasu-masato-mh@ynu.jp</cp:lastModifiedBy>
  <dcterms:created xsi:type="dcterms:W3CDTF">2015-06-05T18:19:34Z</dcterms:created>
  <dcterms:modified xsi:type="dcterms:W3CDTF">2023-10-27T13:51:22Z</dcterms:modified>
</cp:coreProperties>
</file>