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Rodrigo\Downloads\"/>
    </mc:Choice>
  </mc:AlternateContent>
  <xr:revisionPtr revIDLastSave="0" documentId="13_ncr:1_{72AB945B-EC15-431D-9731-AD8291D384E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datos 2022" sheetId="3" r:id="rId1"/>
    <sheet name="BG BCR" sheetId="16" r:id="rId2"/>
    <sheet name="EERR BCR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16" l="1"/>
  <c r="G18" i="16"/>
  <c r="G17" i="16"/>
  <c r="G16" i="16"/>
  <c r="G15" i="16"/>
  <c r="G14" i="16"/>
  <c r="G13" i="16"/>
  <c r="G12" i="16"/>
  <c r="G10" i="16"/>
  <c r="G9" i="16"/>
  <c r="G8" i="16"/>
  <c r="G7" i="16"/>
  <c r="G6" i="16"/>
  <c r="G5" i="16"/>
  <c r="G23" i="16" s="1"/>
  <c r="D13" i="16"/>
  <c r="D12" i="16"/>
  <c r="D11" i="16"/>
  <c r="D10" i="16"/>
  <c r="D9" i="16"/>
  <c r="D8" i="16"/>
  <c r="D7" i="16"/>
  <c r="D6" i="16"/>
  <c r="D5" i="16"/>
  <c r="D23" i="16" l="1"/>
</calcChain>
</file>

<file path=xl/sharedStrings.xml><?xml version="1.0" encoding="utf-8"?>
<sst xmlns="http://schemas.openxmlformats.org/spreadsheetml/2006/main" count="112" uniqueCount="79">
  <si>
    <t>OBLIGACIONES CON BANCOS Y ENTIDADES DE FINANCIAMIENTO</t>
  </si>
  <si>
    <t>ACTIVO</t>
  </si>
  <si>
    <t>DISPONIBILIDADES</t>
  </si>
  <si>
    <t>INVERSIONES TEMPORARIAS</t>
  </si>
  <si>
    <t>CARTERA</t>
  </si>
  <si>
    <t>OTRAS CUENTAS POR COBRAR</t>
  </si>
  <si>
    <t>BIENES REALIZABLES</t>
  </si>
  <si>
    <t>INVERSIONES PERMANENTES</t>
  </si>
  <si>
    <t>BIENES DE USO</t>
  </si>
  <si>
    <t>OTROS ACTIVOS</t>
  </si>
  <si>
    <t>FIDEICOMISOS CONSTITUIDOS</t>
  </si>
  <si>
    <t>PASIVO</t>
  </si>
  <si>
    <t>OBLIGACIONES CON EL PUBLICO</t>
  </si>
  <si>
    <t>OBLIGACIONES CON INSTITUCIONES FISCALES</t>
  </si>
  <si>
    <t>OTRAS CUENTAS POR PAGAR</t>
  </si>
  <si>
    <t>PREVISIONES</t>
  </si>
  <si>
    <t>VALORES EN CIRCULACIÓN</t>
  </si>
  <si>
    <t>OBLIGACIONES CON EMPRESAS PÚBLICAS</t>
  </si>
  <si>
    <t>PATRIMONIO</t>
  </si>
  <si>
    <t>CAPITAL SOCIAL</t>
  </si>
  <si>
    <t>APORTES NO CAPITALIZADOS</t>
  </si>
  <si>
    <t>AJUSTES AL PATRIMONIO</t>
  </si>
  <si>
    <t>RESERVAS</t>
  </si>
  <si>
    <t>RESULTADOS ACUMULADOS</t>
  </si>
  <si>
    <t>SALDO</t>
  </si>
  <si>
    <t>CUENTA</t>
  </si>
  <si>
    <t>CODIGO</t>
  </si>
  <si>
    <t>SIGLA</t>
  </si>
  <si>
    <t>TOTAL ACTIVO</t>
  </si>
  <si>
    <t>TOTAL PASIVO Y PATRIMONIO</t>
  </si>
  <si>
    <t>OBLIGACIONES SUBORDINADAS</t>
  </si>
  <si>
    <t>BANCOS MULTIPLES</t>
  </si>
  <si>
    <t>100.00</t>
  </si>
  <si>
    <t xml:space="preserve">BCR </t>
  </si>
  <si>
    <t>110.00</t>
  </si>
  <si>
    <t>120.00</t>
  </si>
  <si>
    <t>130.00</t>
  </si>
  <si>
    <t xml:space="preserve">OTRAS CUENTAS POR COBRAR </t>
  </si>
  <si>
    <t xml:space="preserve">BIENES REALIZABLES </t>
  </si>
  <si>
    <t xml:space="preserve">INVERSIONES PERMANENTES </t>
  </si>
  <si>
    <t xml:space="preserve">BIENES DE USO </t>
  </si>
  <si>
    <t xml:space="preserve">OTROS ACTIVOS </t>
  </si>
  <si>
    <t xml:space="preserve">FIDEICOMISOS CONSTITUIDOS </t>
  </si>
  <si>
    <t xml:space="preserve">PASIVO </t>
  </si>
  <si>
    <t xml:space="preserve">PREVISIONES </t>
  </si>
  <si>
    <t xml:space="preserve">VALORES EN CIRCULACIÓN </t>
  </si>
  <si>
    <t xml:space="preserve">OBLIGACIONES SUBORDINADAS </t>
  </si>
  <si>
    <t xml:space="preserve">PATRIMONIO </t>
  </si>
  <si>
    <t xml:space="preserve">CAPITAL SOCIAL </t>
  </si>
  <si>
    <t xml:space="preserve">APORTES NO CAPITALIZADOS </t>
  </si>
  <si>
    <t xml:space="preserve">AJUSTES AL PATRIMONIO </t>
  </si>
  <si>
    <t xml:space="preserve">RESERVAS </t>
  </si>
  <si>
    <t xml:space="preserve">RESULTADOS ACUMULADOS </t>
  </si>
  <si>
    <t xml:space="preserve">  (+) INGRESOS FINANCIEROS</t>
  </si>
  <si>
    <t xml:space="preserve">  (-) GASTOS FINANCIEROS</t>
  </si>
  <si>
    <t xml:space="preserve">  (=) RESULTADO FINANCIERO BRUTO</t>
  </si>
  <si>
    <t xml:space="preserve">  (+) OTROS INGRESOS OPERATIVOS</t>
  </si>
  <si>
    <t xml:space="preserve">  (-) OTROS GASTOS OPERATIVOS</t>
  </si>
  <si>
    <t xml:space="preserve">  (=) RESULTADO DE OPERACIÓN BRUTO</t>
  </si>
  <si>
    <t xml:space="preserve">  (+) RECUPERACION DE ACTIVOS FINANCIEROS</t>
  </si>
  <si>
    <t xml:space="preserve">  (-) CARGOS POR INCOBRABILIDAD Y DESVALORIZACIÓN DE ACTIVOS FINANCIEROS</t>
  </si>
  <si>
    <t xml:space="preserve">  (=) RESULTADO DE OPERACIÓN DESPUÉS DE INCOBRABLES</t>
  </si>
  <si>
    <t xml:space="preserve">  (-) GASTOS DE ADMINISTRACIÓN</t>
  </si>
  <si>
    <t xml:space="preserve">  (=) RESULTADO DE OPERACIÓN NETO</t>
  </si>
  <si>
    <t xml:space="preserve">  (+) ABONOS POR DIFERENCIA DE CAMBIO Y MANTENIMIENTO DE VALOR</t>
  </si>
  <si>
    <t xml:space="preserve">  (-) CARGOS POR DIFERENCIA DE CAMBIO Y MANTENIMIENTO DE VALOR</t>
  </si>
  <si>
    <t xml:space="preserve">  (=) RESULTADO DESPUES DE AJUSTE POR DIFERENCIA DE CAMBIO Y MANTENIMIENTO DE VALOR</t>
  </si>
  <si>
    <t xml:space="preserve">  (+/-) Ingresos (gastos) extraordinarios</t>
  </si>
  <si>
    <t xml:space="preserve">  (=) RESULTADO NETO DEL EJERCICIO ANTES DE AJUSTES DE GESTIONES ANTERIORES</t>
  </si>
  <si>
    <t xml:space="preserve">  (+/-) Ingresos (gastos) de gestiones anteriores</t>
  </si>
  <si>
    <t xml:space="preserve">  (=) RESULTADO ANTES DE IMPUESTOS Y AJUSTE CONTABLE POR EFECTO DE INFLACIÓN</t>
  </si>
  <si>
    <t xml:space="preserve">  (+/-) Ajuste contable por efecto de la inflación</t>
  </si>
  <si>
    <t xml:space="preserve">  (=) RESULTADO ANTES DE IMPUESTOS</t>
  </si>
  <si>
    <t xml:space="preserve">  (-) IMPUESTO SOBRE LAS UTILIDADES DE LAS EMPRESAS</t>
  </si>
  <si>
    <t xml:space="preserve">  (=) RESULTADO NETO DE LA GESTIÓN</t>
  </si>
  <si>
    <t>ESTADO DE RESULTADOS</t>
  </si>
  <si>
    <t xml:space="preserve">BANCO DE CREDITO DE BOLIVIA S.A. </t>
  </si>
  <si>
    <t xml:space="preserve">  POR LOS EJERCICIOS TERMINADOS EL 31 DE DICIEMBRE DE 2022                                                                                                                                                                      (Expresado en millones de Bolivianos) </t>
  </si>
  <si>
    <t>BANCO DE CRÉDITO DE BOLIVIA S.A.                                                                                                                                                                                                                                                                                         ESTADO DE SITUACION PATRIMONIAL                                                                                                                                                                                                                                                                                                 POR EL EJERCICIO TERMINADO AL 31 DE DICIEMBRE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</si>
</sst>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8"/>
      <color theme="3" tint="-0.249977111117893"/>
      <name val="Calibri"/>
      <family val="2"/>
      <scheme val="minor"/>
    </font>
    <font>
      <b/>
      <sz val="10"/>
      <name val="Arial"/>
      <family val="2"/>
    </font>
    <font>
      <b/>
      <sz val="12"/>
      <color rgb="FF0070C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5C03"/>
        <bgColor indexed="64"/>
      </patternFill>
    </fill>
    <fill>
      <patternFill patternType="solid">
        <fgColor rgb="FFFC8B3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49">
    <xf numFmtId="0" fontId="0" fillId="0" borderId="0" xfId="0"/>
    <xf numFmtId="0" fontId="0" fillId="0" borderId="0" xfId="0" applyFill="1" applyBorder="1"/>
    <xf numFmtId="164" fontId="0" fillId="0" borderId="0" xfId="0" applyNumberFormat="1" applyFill="1" applyBorder="1" applyAlignment="1">
      <alignment horizontal="right"/>
    </xf>
    <xf numFmtId="0" fontId="1" fillId="0" borderId="0" xfId="0" applyFont="1" applyFill="1" applyBorder="1"/>
    <xf numFmtId="0" fontId="0" fillId="0" borderId="0" xfId="0" applyFill="1"/>
    <xf numFmtId="164" fontId="0" fillId="0" borderId="0" xfId="0" applyNumberFormat="1" applyFill="1" applyAlignment="1">
      <alignment horizontal="right"/>
    </xf>
    <xf numFmtId="0" fontId="5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0" xfId="0" applyFill="1" applyAlignment="1">
      <alignment horizontal="right"/>
    </xf>
    <xf numFmtId="2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 applyBorder="1"/>
    <xf numFmtId="37" fontId="0" fillId="0" borderId="0" xfId="0" applyNumberFormat="1" applyFill="1" applyAlignment="1">
      <alignment horizontal="right"/>
    </xf>
    <xf numFmtId="37" fontId="4" fillId="0" borderId="1" xfId="1" applyNumberFormat="1" applyFill="1" applyBorder="1" applyAlignment="1">
      <alignment horizontal="right" vertical="center"/>
    </xf>
    <xf numFmtId="2" fontId="0" fillId="0" borderId="2" xfId="0" applyNumberFormat="1" applyFill="1" applyBorder="1" applyAlignment="1">
      <alignment horizontal="right"/>
    </xf>
    <xf numFmtId="0" fontId="0" fillId="0" borderId="3" xfId="0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2" fontId="0" fillId="0" borderId="5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right"/>
    </xf>
    <xf numFmtId="164" fontId="0" fillId="0" borderId="6" xfId="0" applyNumberFormat="1" applyFill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0" fillId="0" borderId="8" xfId="0" applyFill="1" applyBorder="1"/>
    <xf numFmtId="0" fontId="0" fillId="0" borderId="9" xfId="0" applyFill="1" applyBorder="1"/>
    <xf numFmtId="37" fontId="0" fillId="0" borderId="0" xfId="0" applyNumberFormat="1" applyFill="1"/>
    <xf numFmtId="37" fontId="7" fillId="2" borderId="0" xfId="1" applyNumberFormat="1" applyFont="1" applyFill="1" applyAlignment="1">
      <alignment vertical="center"/>
    </xf>
    <xf numFmtId="37" fontId="4" fillId="2" borderId="0" xfId="1" applyNumberFormat="1" applyFill="1" applyAlignment="1">
      <alignment horizontal="right" vertical="center"/>
    </xf>
    <xf numFmtId="37" fontId="7" fillId="2" borderId="0" xfId="1" applyNumberFormat="1" applyFont="1" applyFill="1" applyAlignment="1">
      <alignment horizontal="left" vertical="center"/>
    </xf>
    <xf numFmtId="37" fontId="4" fillId="2" borderId="0" xfId="1" applyNumberFormat="1" applyFill="1" applyAlignment="1">
      <alignment vertical="center"/>
    </xf>
    <xf numFmtId="37" fontId="4" fillId="2" borderId="0" xfId="1" applyNumberFormat="1" applyFill="1" applyAlignment="1">
      <alignment horizontal="left" vertical="center"/>
    </xf>
    <xf numFmtId="37" fontId="7" fillId="3" borderId="0" xfId="1" applyNumberFormat="1" applyFont="1" applyFill="1" applyAlignment="1">
      <alignment vertical="center"/>
    </xf>
    <xf numFmtId="37" fontId="4" fillId="3" borderId="0" xfId="1" applyNumberFormat="1" applyFill="1" applyAlignment="1">
      <alignment horizontal="right" vertical="center"/>
    </xf>
    <xf numFmtId="0" fontId="0" fillId="2" borderId="0" xfId="0" applyFill="1"/>
    <xf numFmtId="0" fontId="8" fillId="4" borderId="0" xfId="0" applyFont="1" applyFill="1" applyAlignment="1">
      <alignment horizontal="center"/>
    </xf>
    <xf numFmtId="0" fontId="0" fillId="4" borderId="0" xfId="0" applyFill="1"/>
    <xf numFmtId="0" fontId="8" fillId="4" borderId="0" xfId="0" applyFont="1" applyFill="1" applyAlignment="1">
      <alignment horizontal="center" vertical="center" wrapText="1"/>
    </xf>
    <xf numFmtId="0" fontId="3" fillId="3" borderId="0" xfId="0" applyFont="1" applyFill="1" applyBorder="1"/>
    <xf numFmtId="164" fontId="2" fillId="3" borderId="0" xfId="0" applyNumberFormat="1" applyFont="1" applyFill="1" applyBorder="1" applyAlignment="1">
      <alignment horizontal="right"/>
    </xf>
    <xf numFmtId="164" fontId="0" fillId="3" borderId="6" xfId="0" applyNumberFormat="1" applyFill="1" applyBorder="1" applyAlignment="1">
      <alignment horizontal="right"/>
    </xf>
    <xf numFmtId="0" fontId="1" fillId="3" borderId="0" xfId="0" applyFont="1" applyFill="1" applyBorder="1"/>
    <xf numFmtId="164" fontId="0" fillId="3" borderId="10" xfId="0" applyNumberFormat="1" applyFont="1" applyFill="1" applyBorder="1"/>
    <xf numFmtId="0" fontId="0" fillId="3" borderId="0" xfId="0" applyFill="1" applyBorder="1" applyAlignment="1">
      <alignment horizontal="right"/>
    </xf>
    <xf numFmtId="164" fontId="0" fillId="3" borderId="11" xfId="0" applyNumberFormat="1" applyFont="1" applyFill="1" applyBorder="1"/>
    <xf numFmtId="2" fontId="0" fillId="3" borderId="5" xfId="0" applyNumberFormat="1" applyFill="1" applyBorder="1" applyAlignment="1">
      <alignment horizontal="right"/>
    </xf>
    <xf numFmtId="0" fontId="9" fillId="5" borderId="0" xfId="0" applyFont="1" applyFill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C8B36"/>
      <color rgb="FFD35C03"/>
      <color rgb="FFFC7E20"/>
      <color rgb="FFCC00CC"/>
      <color rgb="FFCE7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2494045</xdr:colOff>
      <xdr:row>0</xdr:row>
      <xdr:rowOff>37599</xdr:rowOff>
    </xdr:from>
    <xdr:to>
      <xdr:col>6</xdr:col>
      <xdr:colOff>1167487</xdr:colOff>
      <xdr:row>1</xdr:row>
      <xdr:rowOff>497606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1E93478A-945F-4868-877B-121D6BF09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32795" y="37599"/>
          <a:ext cx="2345580" cy="648000"/>
        </a:xfrm>
        <a:prstGeom prst="rect">
          <a:avLst/>
        </a:prstGeom>
      </xdr:spPr>
    </xdr:pic>
    <xdr:clientData/>
  </xdr:twoCellAnchor>
  <xdr:twoCellAnchor editAs="oneCell">
    <xdr:from>
      <xdr:col>2</xdr:col>
      <xdr:colOff>601579</xdr:colOff>
      <xdr:row>23</xdr:row>
      <xdr:rowOff>87732</xdr:rowOff>
    </xdr:from>
    <xdr:to>
      <xdr:col>5</xdr:col>
      <xdr:colOff>3396414</xdr:colOff>
      <xdr:row>31</xdr:row>
      <xdr:rowOff>114373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5BFB4E23-6EAE-5762-00C1-DDDEF5FFAA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5395" y="5000627"/>
          <a:ext cx="6579769" cy="15305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5620928</xdr:colOff>
      <xdr:row>0</xdr:row>
      <xdr:rowOff>94075</xdr:rowOff>
    </xdr:from>
    <xdr:to>
      <xdr:col>2</xdr:col>
      <xdr:colOff>717316</xdr:colOff>
      <xdr:row>2</xdr:row>
      <xdr:rowOff>243284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B8BB0B2-F14C-160F-9BC9-6B399249E0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02" y="94075"/>
          <a:ext cx="1987314" cy="549024"/>
        </a:xfrm>
        <a:prstGeom prst="rect">
          <a:avLst/>
        </a:prstGeom>
      </xdr:spPr>
    </xdr:pic>
    <xdr:clientData/>
  </xdr:twoCellAnchor>
  <xdr:twoCellAnchor editAs="oneCell">
    <xdr:from>
      <xdr:col>1</xdr:col>
      <xdr:colOff>917224</xdr:colOff>
      <xdr:row>44</xdr:row>
      <xdr:rowOff>11760</xdr:rowOff>
    </xdr:from>
    <xdr:to>
      <xdr:col>1</xdr:col>
      <xdr:colOff>6502870</xdr:colOff>
      <xdr:row>50</xdr:row>
      <xdr:rowOff>165884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5FB5B2E-764E-219B-3C20-03FB4AD3A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6298" y="8478427"/>
          <a:ext cx="5585646" cy="12830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2"/>
  <sheetViews>
    <sheetView topLeftCell="A16" zoomScale="82" zoomScaleNormal="82" workbookViewId="0">
      <selection activeCell="F24" sqref="F24"/>
    </sheetView>
  </sheetViews>
  <sheetFormatPr baseColWidth="10" defaultColWidth="10.85546875" defaultRowHeight="15" x14ac:dyDescent="0.25"/>
  <cols>
    <col min="1" max="1" width="15" style="11" bestFit="1" customWidth="1"/>
    <col min="2" max="2" width="55" style="4" bestFit="1" customWidth="1"/>
    <col min="3" max="3" width="10.85546875" style="11"/>
    <col min="4" max="4" width="26.42578125" style="9" bestFit="1" customWidth="1"/>
    <col min="5" max="16384" width="10.85546875" style="4"/>
  </cols>
  <sheetData>
    <row r="1" spans="1:5" x14ac:dyDescent="0.25">
      <c r="A1" s="25" t="s">
        <v>31</v>
      </c>
      <c r="B1" s="25"/>
      <c r="C1" s="25"/>
      <c r="D1" s="25"/>
    </row>
    <row r="2" spans="1:5" x14ac:dyDescent="0.25">
      <c r="A2" s="25"/>
      <c r="B2" s="25"/>
      <c r="C2" s="25"/>
      <c r="D2" s="25"/>
    </row>
    <row r="3" spans="1:5" x14ac:dyDescent="0.25">
      <c r="A3" s="6" t="s">
        <v>26</v>
      </c>
      <c r="B3" s="6" t="s">
        <v>25</v>
      </c>
      <c r="C3" s="6" t="s">
        <v>27</v>
      </c>
      <c r="D3" s="6" t="s">
        <v>24</v>
      </c>
    </row>
    <row r="4" spans="1:5" x14ac:dyDescent="0.25">
      <c r="A4" s="7" t="s">
        <v>32</v>
      </c>
      <c r="B4" s="8" t="s">
        <v>1</v>
      </c>
      <c r="C4" s="7" t="s">
        <v>33</v>
      </c>
      <c r="D4" s="14">
        <v>23008562.845150001</v>
      </c>
    </row>
    <row r="5" spans="1:5" x14ac:dyDescent="0.25">
      <c r="A5" s="7" t="s">
        <v>34</v>
      </c>
      <c r="B5" s="8" t="s">
        <v>2</v>
      </c>
      <c r="C5" s="7" t="s">
        <v>33</v>
      </c>
      <c r="D5" s="14">
        <v>2262930.31061</v>
      </c>
    </row>
    <row r="6" spans="1:5" x14ac:dyDescent="0.25">
      <c r="A6" s="7" t="s">
        <v>35</v>
      </c>
      <c r="B6" s="8" t="s">
        <v>3</v>
      </c>
      <c r="C6" s="7" t="s">
        <v>33</v>
      </c>
      <c r="D6" s="14">
        <v>2701003.3840000001</v>
      </c>
      <c r="E6" s="9"/>
    </row>
    <row r="7" spans="1:5" x14ac:dyDescent="0.25">
      <c r="A7" s="7" t="s">
        <v>36</v>
      </c>
      <c r="B7" s="8" t="s">
        <v>4</v>
      </c>
      <c r="C7" s="7" t="s">
        <v>33</v>
      </c>
      <c r="D7" s="14">
        <v>16384498.97027</v>
      </c>
      <c r="E7" s="9"/>
    </row>
    <row r="8" spans="1:5" x14ac:dyDescent="0.25">
      <c r="A8" s="10">
        <v>140</v>
      </c>
      <c r="B8" s="8" t="s">
        <v>37</v>
      </c>
      <c r="C8" s="7" t="s">
        <v>33</v>
      </c>
      <c r="D8" s="14">
        <v>121205.76751000001</v>
      </c>
      <c r="E8" s="9"/>
    </row>
    <row r="9" spans="1:5" x14ac:dyDescent="0.25">
      <c r="A9" s="10">
        <v>150</v>
      </c>
      <c r="B9" s="8" t="s">
        <v>38</v>
      </c>
      <c r="C9" s="7" t="s">
        <v>33</v>
      </c>
      <c r="D9" s="14">
        <v>26754.751519999998</v>
      </c>
      <c r="E9" s="9"/>
    </row>
    <row r="10" spans="1:5" x14ac:dyDescent="0.25">
      <c r="A10" s="10">
        <v>160</v>
      </c>
      <c r="B10" s="8" t="s">
        <v>39</v>
      </c>
      <c r="C10" s="7" t="s">
        <v>33</v>
      </c>
      <c r="D10" s="14">
        <v>1307589.3127599999</v>
      </c>
      <c r="E10" s="9"/>
    </row>
    <row r="11" spans="1:5" x14ac:dyDescent="0.25">
      <c r="A11" s="10">
        <v>170</v>
      </c>
      <c r="B11" s="8" t="s">
        <v>40</v>
      </c>
      <c r="C11" s="7" t="s">
        <v>33</v>
      </c>
      <c r="D11" s="14">
        <v>150051.76527</v>
      </c>
      <c r="E11" s="9"/>
    </row>
    <row r="12" spans="1:5" x14ac:dyDescent="0.25">
      <c r="A12" s="10">
        <v>180</v>
      </c>
      <c r="B12" s="8" t="s">
        <v>41</v>
      </c>
      <c r="C12" s="7" t="s">
        <v>33</v>
      </c>
      <c r="D12" s="14">
        <v>54528.583210000004</v>
      </c>
      <c r="E12" s="9"/>
    </row>
    <row r="13" spans="1:5" x14ac:dyDescent="0.25">
      <c r="A13" s="10">
        <v>190</v>
      </c>
      <c r="B13" s="8" t="s">
        <v>42</v>
      </c>
      <c r="C13" s="7" t="s">
        <v>33</v>
      </c>
      <c r="D13" s="14">
        <v>0</v>
      </c>
      <c r="E13" s="13"/>
    </row>
    <row r="14" spans="1:5" x14ac:dyDescent="0.25">
      <c r="A14" s="10">
        <v>200</v>
      </c>
      <c r="B14" s="8" t="s">
        <v>43</v>
      </c>
      <c r="C14" s="7" t="s">
        <v>33</v>
      </c>
      <c r="D14" s="14">
        <v>21346187.81498</v>
      </c>
      <c r="E14" s="13"/>
    </row>
    <row r="15" spans="1:5" x14ac:dyDescent="0.25">
      <c r="A15" s="10">
        <v>210</v>
      </c>
      <c r="B15" s="8" t="s">
        <v>12</v>
      </c>
      <c r="C15" s="7" t="s">
        <v>33</v>
      </c>
      <c r="D15" s="14">
        <v>17640202.932419997</v>
      </c>
      <c r="E15" s="13"/>
    </row>
    <row r="16" spans="1:5" x14ac:dyDescent="0.25">
      <c r="A16" s="10">
        <v>220</v>
      </c>
      <c r="B16" s="8" t="s">
        <v>13</v>
      </c>
      <c r="C16" s="7" t="s">
        <v>33</v>
      </c>
      <c r="D16" s="14">
        <v>6268.4048300000004</v>
      </c>
      <c r="E16" s="13"/>
    </row>
    <row r="17" spans="1:5" x14ac:dyDescent="0.25">
      <c r="A17" s="10">
        <v>230</v>
      </c>
      <c r="B17" s="8" t="s">
        <v>0</v>
      </c>
      <c r="C17" s="7" t="s">
        <v>33</v>
      </c>
      <c r="D17" s="14">
        <v>2372693.0185199999</v>
      </c>
      <c r="E17" s="9"/>
    </row>
    <row r="18" spans="1:5" x14ac:dyDescent="0.25">
      <c r="A18" s="10">
        <v>240</v>
      </c>
      <c r="B18" s="8" t="s">
        <v>14</v>
      </c>
      <c r="C18" s="7" t="s">
        <v>33</v>
      </c>
      <c r="D18" s="14">
        <v>273601.98706000001</v>
      </c>
      <c r="E18" s="9"/>
    </row>
    <row r="19" spans="1:5" x14ac:dyDescent="0.25">
      <c r="A19" s="10">
        <v>250</v>
      </c>
      <c r="B19" s="8" t="s">
        <v>44</v>
      </c>
      <c r="C19" s="7" t="s">
        <v>33</v>
      </c>
      <c r="D19" s="14">
        <v>250704.52929000001</v>
      </c>
      <c r="E19" s="9"/>
    </row>
    <row r="20" spans="1:5" x14ac:dyDescent="0.25">
      <c r="A20" s="10">
        <v>260</v>
      </c>
      <c r="B20" s="8" t="s">
        <v>45</v>
      </c>
      <c r="C20" s="7" t="s">
        <v>33</v>
      </c>
      <c r="D20" s="14">
        <v>0</v>
      </c>
      <c r="E20" s="9"/>
    </row>
    <row r="21" spans="1:5" x14ac:dyDescent="0.25">
      <c r="A21" s="10">
        <v>270</v>
      </c>
      <c r="B21" s="8" t="s">
        <v>46</v>
      </c>
      <c r="C21" s="7" t="s">
        <v>33</v>
      </c>
      <c r="D21" s="14">
        <v>172739.58312999998</v>
      </c>
      <c r="E21" s="9"/>
    </row>
    <row r="22" spans="1:5" x14ac:dyDescent="0.25">
      <c r="A22" s="10">
        <v>280</v>
      </c>
      <c r="B22" s="8" t="s">
        <v>17</v>
      </c>
      <c r="C22" s="7" t="s">
        <v>33</v>
      </c>
      <c r="D22" s="14">
        <v>629977</v>
      </c>
      <c r="E22" s="9"/>
    </row>
    <row r="23" spans="1:5" x14ac:dyDescent="0.25">
      <c r="A23" s="10">
        <v>300</v>
      </c>
      <c r="B23" s="8" t="s">
        <v>47</v>
      </c>
      <c r="C23" s="7" t="s">
        <v>33</v>
      </c>
      <c r="D23" s="14">
        <v>1662375.03119</v>
      </c>
      <c r="E23" s="9"/>
    </row>
    <row r="24" spans="1:5" x14ac:dyDescent="0.25">
      <c r="A24" s="10">
        <v>310</v>
      </c>
      <c r="B24" s="8" t="s">
        <v>48</v>
      </c>
      <c r="C24" s="7" t="s">
        <v>33</v>
      </c>
      <c r="D24" s="14">
        <v>1072180</v>
      </c>
      <c r="E24" s="9"/>
    </row>
    <row r="25" spans="1:5" x14ac:dyDescent="0.25">
      <c r="A25" s="10">
        <v>320</v>
      </c>
      <c r="B25" s="8" t="s">
        <v>49</v>
      </c>
      <c r="C25" s="7" t="s">
        <v>33</v>
      </c>
      <c r="D25" s="14">
        <v>68.103200000000001</v>
      </c>
      <c r="E25" s="9"/>
    </row>
    <row r="26" spans="1:5" x14ac:dyDescent="0.25">
      <c r="A26" s="10">
        <v>330</v>
      </c>
      <c r="B26" s="8" t="s">
        <v>50</v>
      </c>
      <c r="C26" s="7" t="s">
        <v>33</v>
      </c>
      <c r="D26" s="14">
        <v>0</v>
      </c>
      <c r="E26" s="9"/>
    </row>
    <row r="27" spans="1:5" x14ac:dyDescent="0.25">
      <c r="A27" s="10">
        <v>340</v>
      </c>
      <c r="B27" s="8" t="s">
        <v>51</v>
      </c>
      <c r="C27" s="7" t="s">
        <v>33</v>
      </c>
      <c r="D27" s="14">
        <v>511824.11200000002</v>
      </c>
      <c r="E27" s="9"/>
    </row>
    <row r="28" spans="1:5" x14ac:dyDescent="0.25">
      <c r="A28" s="10">
        <v>350</v>
      </c>
      <c r="B28" s="8" t="s">
        <v>52</v>
      </c>
      <c r="C28" s="7" t="s">
        <v>33</v>
      </c>
      <c r="D28" s="14">
        <v>78302.815989999988</v>
      </c>
      <c r="E28" s="9"/>
    </row>
    <row r="29" spans="1:5" x14ac:dyDescent="0.25">
      <c r="A29" s="9"/>
      <c r="C29" s="4"/>
      <c r="D29" s="4"/>
    </row>
    <row r="30" spans="1:5" x14ac:dyDescent="0.25">
      <c r="A30" s="9"/>
      <c r="C30" s="4"/>
      <c r="D30" s="4"/>
    </row>
    <row r="31" spans="1:5" x14ac:dyDescent="0.25">
      <c r="A31" s="9"/>
      <c r="C31" s="4"/>
      <c r="D31" s="4"/>
    </row>
    <row r="32" spans="1:5" x14ac:dyDescent="0.25">
      <c r="A32" s="9"/>
      <c r="C32" s="4"/>
      <c r="D32" s="4"/>
    </row>
    <row r="33" spans="5:5" x14ac:dyDescent="0.25">
      <c r="E33" s="9"/>
    </row>
    <row r="34" spans="5:5" x14ac:dyDescent="0.25">
      <c r="E34" s="9"/>
    </row>
    <row r="35" spans="5:5" x14ac:dyDescent="0.25">
      <c r="E35" s="9"/>
    </row>
    <row r="36" spans="5:5" x14ac:dyDescent="0.25">
      <c r="E36" s="9"/>
    </row>
    <row r="37" spans="5:5" x14ac:dyDescent="0.25">
      <c r="E37" s="9"/>
    </row>
    <row r="38" spans="5:5" x14ac:dyDescent="0.25">
      <c r="E38" s="9"/>
    </row>
    <row r="39" spans="5:5" x14ac:dyDescent="0.25">
      <c r="E39" s="9"/>
    </row>
    <row r="40" spans="5:5" x14ac:dyDescent="0.25">
      <c r="E40" s="9"/>
    </row>
    <row r="41" spans="5:5" x14ac:dyDescent="0.25">
      <c r="E41" s="9"/>
    </row>
    <row r="42" spans="5:5" x14ac:dyDescent="0.25">
      <c r="E42" s="9"/>
    </row>
    <row r="43" spans="5:5" x14ac:dyDescent="0.25">
      <c r="E43" s="9"/>
    </row>
    <row r="44" spans="5:5" x14ac:dyDescent="0.25">
      <c r="E44" s="9"/>
    </row>
    <row r="45" spans="5:5" x14ac:dyDescent="0.25">
      <c r="E45" s="9"/>
    </row>
    <row r="46" spans="5:5" x14ac:dyDescent="0.25">
      <c r="E46" s="9"/>
    </row>
    <row r="47" spans="5:5" x14ac:dyDescent="0.25">
      <c r="E47" s="9"/>
    </row>
    <row r="48" spans="5:5" x14ac:dyDescent="0.25">
      <c r="E48" s="9"/>
    </row>
    <row r="49" spans="5:5" x14ac:dyDescent="0.25">
      <c r="E49" s="9"/>
    </row>
    <row r="50" spans="5:5" x14ac:dyDescent="0.25">
      <c r="E50" s="9"/>
    </row>
    <row r="51" spans="5:5" x14ac:dyDescent="0.25">
      <c r="E51" s="9"/>
    </row>
    <row r="52" spans="5:5" x14ac:dyDescent="0.25">
      <c r="E52" s="9"/>
    </row>
    <row r="53" spans="5:5" x14ac:dyDescent="0.25">
      <c r="E53" s="9"/>
    </row>
    <row r="54" spans="5:5" x14ac:dyDescent="0.25">
      <c r="E54" s="9"/>
    </row>
    <row r="55" spans="5:5" x14ac:dyDescent="0.25">
      <c r="E55" s="9"/>
    </row>
    <row r="56" spans="5:5" x14ac:dyDescent="0.25">
      <c r="E56" s="9"/>
    </row>
    <row r="57" spans="5:5" x14ac:dyDescent="0.25">
      <c r="E57" s="9"/>
    </row>
    <row r="58" spans="5:5" x14ac:dyDescent="0.25">
      <c r="E58" s="9"/>
    </row>
    <row r="59" spans="5:5" x14ac:dyDescent="0.25">
      <c r="E59" s="9"/>
    </row>
    <row r="60" spans="5:5" x14ac:dyDescent="0.25">
      <c r="E60" s="9"/>
    </row>
    <row r="61" spans="5:5" x14ac:dyDescent="0.25">
      <c r="E61" s="9"/>
    </row>
    <row r="62" spans="5:5" x14ac:dyDescent="0.25">
      <c r="E62" s="9"/>
    </row>
    <row r="63" spans="5:5" x14ac:dyDescent="0.25">
      <c r="E63" s="9"/>
    </row>
    <row r="64" spans="5:5" x14ac:dyDescent="0.25">
      <c r="E64" s="9"/>
    </row>
    <row r="65" spans="5:5" x14ac:dyDescent="0.25">
      <c r="E65" s="9"/>
    </row>
    <row r="66" spans="5:5" x14ac:dyDescent="0.25">
      <c r="E66" s="9"/>
    </row>
    <row r="67" spans="5:5" x14ac:dyDescent="0.25">
      <c r="E67" s="9"/>
    </row>
    <row r="68" spans="5:5" x14ac:dyDescent="0.25">
      <c r="E68" s="9"/>
    </row>
    <row r="69" spans="5:5" x14ac:dyDescent="0.25">
      <c r="E69" s="9"/>
    </row>
    <row r="70" spans="5:5" x14ac:dyDescent="0.25">
      <c r="E70" s="9"/>
    </row>
    <row r="71" spans="5:5" x14ac:dyDescent="0.25">
      <c r="E71" s="9"/>
    </row>
    <row r="72" spans="5:5" x14ac:dyDescent="0.25">
      <c r="E72" s="9"/>
    </row>
    <row r="73" spans="5:5" x14ac:dyDescent="0.25">
      <c r="E73" s="9"/>
    </row>
    <row r="74" spans="5:5" x14ac:dyDescent="0.25">
      <c r="E74" s="9"/>
    </row>
    <row r="75" spans="5:5" x14ac:dyDescent="0.25">
      <c r="E75" s="9"/>
    </row>
    <row r="76" spans="5:5" x14ac:dyDescent="0.25">
      <c r="E76" s="9"/>
    </row>
    <row r="77" spans="5:5" x14ac:dyDescent="0.25">
      <c r="E77" s="9"/>
    </row>
    <row r="78" spans="5:5" x14ac:dyDescent="0.25">
      <c r="E78" s="9"/>
    </row>
    <row r="79" spans="5:5" x14ac:dyDescent="0.25">
      <c r="E79" s="9"/>
    </row>
    <row r="80" spans="5:5" x14ac:dyDescent="0.25">
      <c r="E80" s="9"/>
    </row>
    <row r="81" spans="5:5" x14ac:dyDescent="0.25">
      <c r="E81" s="9"/>
    </row>
    <row r="82" spans="5:5" x14ac:dyDescent="0.25">
      <c r="E82" s="9"/>
    </row>
    <row r="83" spans="5:5" x14ac:dyDescent="0.25">
      <c r="E83" s="9"/>
    </row>
    <row r="84" spans="5:5" x14ac:dyDescent="0.25">
      <c r="E84" s="9"/>
    </row>
    <row r="85" spans="5:5" x14ac:dyDescent="0.25">
      <c r="E85" s="9"/>
    </row>
    <row r="86" spans="5:5" x14ac:dyDescent="0.25">
      <c r="E86" s="9"/>
    </row>
    <row r="87" spans="5:5" x14ac:dyDescent="0.25">
      <c r="E87" s="9"/>
    </row>
    <row r="88" spans="5:5" x14ac:dyDescent="0.25">
      <c r="E88" s="9"/>
    </row>
    <row r="89" spans="5:5" x14ac:dyDescent="0.25">
      <c r="E89" s="9"/>
    </row>
    <row r="90" spans="5:5" x14ac:dyDescent="0.25">
      <c r="E90" s="9"/>
    </row>
    <row r="91" spans="5:5" x14ac:dyDescent="0.25">
      <c r="E91" s="9"/>
    </row>
    <row r="92" spans="5:5" x14ac:dyDescent="0.25">
      <c r="E92" s="9"/>
    </row>
    <row r="93" spans="5:5" x14ac:dyDescent="0.25">
      <c r="E93" s="9"/>
    </row>
    <row r="94" spans="5:5" x14ac:dyDescent="0.25">
      <c r="E94" s="9"/>
    </row>
    <row r="95" spans="5:5" x14ac:dyDescent="0.25">
      <c r="E95" s="9"/>
    </row>
    <row r="96" spans="5:5" x14ac:dyDescent="0.25">
      <c r="E96" s="9"/>
    </row>
    <row r="97" spans="5:5" x14ac:dyDescent="0.25">
      <c r="E97" s="9"/>
    </row>
    <row r="98" spans="5:5" x14ac:dyDescent="0.25">
      <c r="E98" s="9"/>
    </row>
    <row r="99" spans="5:5" x14ac:dyDescent="0.25">
      <c r="E99" s="9"/>
    </row>
    <row r="100" spans="5:5" x14ac:dyDescent="0.25">
      <c r="E100" s="9"/>
    </row>
    <row r="101" spans="5:5" x14ac:dyDescent="0.25">
      <c r="E101" s="9"/>
    </row>
    <row r="102" spans="5:5" x14ac:dyDescent="0.25">
      <c r="E102" s="9"/>
    </row>
    <row r="103" spans="5:5" x14ac:dyDescent="0.25">
      <c r="E103" s="9"/>
    </row>
    <row r="104" spans="5:5" x14ac:dyDescent="0.25">
      <c r="E104" s="9"/>
    </row>
    <row r="105" spans="5:5" x14ac:dyDescent="0.25">
      <c r="E105" s="9"/>
    </row>
    <row r="106" spans="5:5" x14ac:dyDescent="0.25">
      <c r="E106" s="9"/>
    </row>
    <row r="107" spans="5:5" x14ac:dyDescent="0.25">
      <c r="E107" s="9"/>
    </row>
    <row r="108" spans="5:5" x14ac:dyDescent="0.25">
      <c r="E108" s="9"/>
    </row>
    <row r="109" spans="5:5" x14ac:dyDescent="0.25">
      <c r="E109" s="9"/>
    </row>
    <row r="110" spans="5:5" x14ac:dyDescent="0.25">
      <c r="E110" s="9"/>
    </row>
    <row r="111" spans="5:5" x14ac:dyDescent="0.25">
      <c r="E111" s="9"/>
    </row>
    <row r="112" spans="5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</sheetData>
  <mergeCells count="1">
    <mergeCell ref="A1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H34"/>
  <sheetViews>
    <sheetView zoomScale="62" zoomScaleNormal="62" workbookViewId="0">
      <selection activeCell="K24" sqref="K24"/>
    </sheetView>
  </sheetViews>
  <sheetFormatPr baseColWidth="10" defaultColWidth="10.85546875" defaultRowHeight="15" x14ac:dyDescent="0.25"/>
  <cols>
    <col min="1" max="2" width="10.85546875" style="4"/>
    <col min="3" max="3" width="26.28515625" style="4" bestFit="1" customWidth="1"/>
    <col min="4" max="4" width="19.5703125" style="4" bestFit="1" customWidth="1"/>
    <col min="5" max="5" width="10.85546875" style="4"/>
    <col min="6" max="6" width="55" style="4" bestFit="1" customWidth="1"/>
    <col min="7" max="7" width="19.5703125" style="4" bestFit="1" customWidth="1"/>
    <col min="8" max="16384" width="10.85546875" style="4"/>
  </cols>
  <sheetData>
    <row r="1" spans="2:8" ht="15" customHeight="1" x14ac:dyDescent="0.25">
      <c r="B1" s="48" t="s">
        <v>78</v>
      </c>
      <c r="C1" s="48"/>
      <c r="D1" s="48"/>
      <c r="E1" s="48"/>
      <c r="F1" s="48"/>
      <c r="G1" s="48"/>
    </row>
    <row r="2" spans="2:8" ht="60.75" customHeight="1" x14ac:dyDescent="0.25">
      <c r="B2" s="48"/>
      <c r="C2" s="48"/>
      <c r="D2" s="48"/>
      <c r="E2" s="48"/>
      <c r="F2" s="48"/>
      <c r="G2" s="48"/>
    </row>
    <row r="3" spans="2:8" ht="15" customHeight="1" thickBot="1" x14ac:dyDescent="0.3"/>
    <row r="4" spans="2:8" x14ac:dyDescent="0.25">
      <c r="B4" s="15"/>
      <c r="C4" s="16"/>
      <c r="D4" s="16"/>
      <c r="E4" s="17"/>
      <c r="F4" s="16"/>
      <c r="G4" s="18"/>
    </row>
    <row r="5" spans="2:8" x14ac:dyDescent="0.25">
      <c r="B5" s="19">
        <v>100</v>
      </c>
      <c r="C5" s="40" t="s">
        <v>1</v>
      </c>
      <c r="D5" s="41">
        <f>'datos 2022'!D4</f>
        <v>23008562.845150001</v>
      </c>
      <c r="E5" s="20">
        <v>200</v>
      </c>
      <c r="F5" s="40" t="s">
        <v>11</v>
      </c>
      <c r="G5" s="42">
        <f>'datos 2022'!D14</f>
        <v>21346187.81498</v>
      </c>
      <c r="H5" s="5"/>
    </row>
    <row r="6" spans="2:8" x14ac:dyDescent="0.25">
      <c r="B6" s="19">
        <v>110</v>
      </c>
      <c r="C6" s="1" t="s">
        <v>2</v>
      </c>
      <c r="D6" s="2">
        <f>'datos 2022'!D5</f>
        <v>2262930.31061</v>
      </c>
      <c r="E6" s="20">
        <v>210</v>
      </c>
      <c r="F6" s="1" t="s">
        <v>12</v>
      </c>
      <c r="G6" s="21">
        <f>'datos 2022'!D15</f>
        <v>17640202.932419997</v>
      </c>
      <c r="H6" s="5"/>
    </row>
    <row r="7" spans="2:8" x14ac:dyDescent="0.25">
      <c r="B7" s="19">
        <v>120</v>
      </c>
      <c r="C7" s="1" t="s">
        <v>3</v>
      </c>
      <c r="D7" s="2">
        <f>'datos 2022'!D6</f>
        <v>2701003.3840000001</v>
      </c>
      <c r="E7" s="20">
        <v>220</v>
      </c>
      <c r="F7" s="1" t="s">
        <v>13</v>
      </c>
      <c r="G7" s="21">
        <f>'datos 2022'!D16</f>
        <v>6268.4048300000004</v>
      </c>
      <c r="H7" s="5"/>
    </row>
    <row r="8" spans="2:8" x14ac:dyDescent="0.25">
      <c r="B8" s="19">
        <v>130</v>
      </c>
      <c r="C8" s="1" t="s">
        <v>4</v>
      </c>
      <c r="D8" s="2">
        <f>'datos 2022'!D7</f>
        <v>16384498.97027</v>
      </c>
      <c r="E8" s="20">
        <v>230</v>
      </c>
      <c r="F8" s="1" t="s">
        <v>0</v>
      </c>
      <c r="G8" s="21">
        <f>'datos 2022'!D17</f>
        <v>2372693.0185199999</v>
      </c>
      <c r="H8" s="5"/>
    </row>
    <row r="9" spans="2:8" x14ac:dyDescent="0.25">
      <c r="B9" s="19">
        <v>140</v>
      </c>
      <c r="C9" s="1" t="s">
        <v>5</v>
      </c>
      <c r="D9" s="2">
        <f>'datos 2022'!D8</f>
        <v>121205.76751000001</v>
      </c>
      <c r="E9" s="20">
        <v>240</v>
      </c>
      <c r="F9" s="1" t="s">
        <v>14</v>
      </c>
      <c r="G9" s="21">
        <f>'datos 2022'!D18</f>
        <v>273601.98706000001</v>
      </c>
      <c r="H9" s="5"/>
    </row>
    <row r="10" spans="2:8" x14ac:dyDescent="0.25">
      <c r="B10" s="19">
        <v>150</v>
      </c>
      <c r="C10" s="1" t="s">
        <v>6</v>
      </c>
      <c r="D10" s="2">
        <f>'datos 2022'!D9</f>
        <v>26754.751519999998</v>
      </c>
      <c r="E10" s="20">
        <v>250</v>
      </c>
      <c r="F10" s="1" t="s">
        <v>15</v>
      </c>
      <c r="G10" s="21">
        <f>'datos 2022'!D19</f>
        <v>250704.52929000001</v>
      </c>
      <c r="H10" s="5"/>
    </row>
    <row r="11" spans="2:8" x14ac:dyDescent="0.25">
      <c r="B11" s="19">
        <v>160</v>
      </c>
      <c r="C11" s="1" t="s">
        <v>7</v>
      </c>
      <c r="D11" s="2">
        <f>'datos 2022'!D10</f>
        <v>1307589.3127599999</v>
      </c>
      <c r="E11" s="20">
        <v>260</v>
      </c>
      <c r="F11" s="1" t="s">
        <v>16</v>
      </c>
      <c r="G11" s="21">
        <v>0</v>
      </c>
      <c r="H11" s="5"/>
    </row>
    <row r="12" spans="2:8" x14ac:dyDescent="0.25">
      <c r="B12" s="19">
        <v>170</v>
      </c>
      <c r="C12" s="1" t="s">
        <v>8</v>
      </c>
      <c r="D12" s="2">
        <f>'datos 2022'!D11</f>
        <v>150051.76527</v>
      </c>
      <c r="E12" s="20">
        <v>270</v>
      </c>
      <c r="F12" s="1" t="s">
        <v>30</v>
      </c>
      <c r="G12" s="21">
        <f>'datos 2022'!D21</f>
        <v>172739.58312999998</v>
      </c>
      <c r="H12" s="5"/>
    </row>
    <row r="13" spans="2:8" x14ac:dyDescent="0.25">
      <c r="B13" s="19">
        <v>180</v>
      </c>
      <c r="C13" s="1" t="s">
        <v>9</v>
      </c>
      <c r="D13" s="2">
        <f>'datos 2022'!D12</f>
        <v>54528.583210000004</v>
      </c>
      <c r="E13" s="20">
        <v>280</v>
      </c>
      <c r="F13" s="1" t="s">
        <v>17</v>
      </c>
      <c r="G13" s="21">
        <f>'datos 2022'!D22</f>
        <v>629977</v>
      </c>
      <c r="H13" s="5"/>
    </row>
    <row r="14" spans="2:8" x14ac:dyDescent="0.25">
      <c r="B14" s="19">
        <v>190</v>
      </c>
      <c r="C14" s="1" t="s">
        <v>10</v>
      </c>
      <c r="D14" s="2">
        <v>0</v>
      </c>
      <c r="E14" s="20">
        <v>300</v>
      </c>
      <c r="F14" s="40" t="s">
        <v>18</v>
      </c>
      <c r="G14" s="42">
        <f>'datos 2022'!D23</f>
        <v>1662375.03119</v>
      </c>
      <c r="H14" s="5"/>
    </row>
    <row r="15" spans="2:8" x14ac:dyDescent="0.25">
      <c r="B15" s="19"/>
      <c r="C15" s="1"/>
      <c r="D15" s="2"/>
      <c r="E15" s="20">
        <v>310</v>
      </c>
      <c r="F15" s="1" t="s">
        <v>19</v>
      </c>
      <c r="G15" s="21">
        <f>'datos 2022'!D24</f>
        <v>1072180</v>
      </c>
      <c r="H15" s="5"/>
    </row>
    <row r="16" spans="2:8" x14ac:dyDescent="0.25">
      <c r="B16" s="19"/>
      <c r="C16" s="1"/>
      <c r="D16" s="2"/>
      <c r="E16" s="20">
        <v>320</v>
      </c>
      <c r="F16" s="1" t="s">
        <v>20</v>
      </c>
      <c r="G16" s="21">
        <f>'datos 2022'!D25</f>
        <v>68.103200000000001</v>
      </c>
      <c r="H16" s="5"/>
    </row>
    <row r="17" spans="2:8" x14ac:dyDescent="0.25">
      <c r="B17" s="19"/>
      <c r="C17" s="1"/>
      <c r="D17" s="12"/>
      <c r="E17" s="20">
        <v>330</v>
      </c>
      <c r="F17" s="1" t="s">
        <v>21</v>
      </c>
      <c r="G17" s="21">
        <f>'datos 2022'!D26</f>
        <v>0</v>
      </c>
      <c r="H17" s="5"/>
    </row>
    <row r="18" spans="2:8" x14ac:dyDescent="0.25">
      <c r="B18" s="19"/>
      <c r="C18" s="1"/>
      <c r="D18" s="12"/>
      <c r="E18" s="20">
        <v>340</v>
      </c>
      <c r="F18" s="1" t="s">
        <v>22</v>
      </c>
      <c r="G18" s="21">
        <f>'datos 2022'!D27</f>
        <v>511824.11200000002</v>
      </c>
      <c r="H18" s="5"/>
    </row>
    <row r="19" spans="2:8" x14ac:dyDescent="0.25">
      <c r="B19" s="19"/>
      <c r="C19" s="1"/>
      <c r="D19" s="12"/>
      <c r="E19" s="20">
        <v>350</v>
      </c>
      <c r="F19" s="1" t="s">
        <v>23</v>
      </c>
      <c r="G19" s="21">
        <f>'datos 2022'!D28</f>
        <v>78302.815989999988</v>
      </c>
      <c r="H19" s="5"/>
    </row>
    <row r="20" spans="2:8" x14ac:dyDescent="0.25">
      <c r="B20" s="19"/>
      <c r="C20" s="1"/>
      <c r="D20" s="12"/>
      <c r="E20" s="20"/>
      <c r="F20" s="1"/>
      <c r="G20" s="21"/>
      <c r="H20" s="5"/>
    </row>
    <row r="21" spans="2:8" x14ac:dyDescent="0.25">
      <c r="B21" s="19"/>
      <c r="C21" s="1"/>
      <c r="D21" s="12"/>
      <c r="E21" s="20"/>
      <c r="F21" s="1"/>
      <c r="G21" s="21"/>
      <c r="H21" s="5"/>
    </row>
    <row r="22" spans="2:8" x14ac:dyDescent="0.25">
      <c r="B22" s="19"/>
      <c r="C22" s="1"/>
      <c r="D22" s="12"/>
      <c r="E22" s="20"/>
      <c r="F22" s="1"/>
      <c r="G22" s="21"/>
    </row>
    <row r="23" spans="2:8" x14ac:dyDescent="0.25">
      <c r="B23" s="47"/>
      <c r="C23" s="43" t="s">
        <v>28</v>
      </c>
      <c r="D23" s="44">
        <f>SUM(D6:D19)</f>
        <v>23008562.845149998</v>
      </c>
      <c r="E23" s="45"/>
      <c r="F23" s="43" t="s">
        <v>29</v>
      </c>
      <c r="G23" s="46">
        <f>G5+G14</f>
        <v>23008562.846170001</v>
      </c>
    </row>
    <row r="24" spans="2:8" x14ac:dyDescent="0.25">
      <c r="B24" s="19"/>
      <c r="C24" s="1"/>
      <c r="D24" s="12"/>
      <c r="E24" s="20"/>
      <c r="F24" s="1"/>
      <c r="G24" s="21"/>
    </row>
    <row r="25" spans="2:8" x14ac:dyDescent="0.25">
      <c r="B25" s="19"/>
      <c r="C25" s="1"/>
      <c r="D25" s="12"/>
      <c r="E25" s="20"/>
      <c r="F25" s="1"/>
      <c r="G25" s="21"/>
    </row>
    <row r="26" spans="2:8" x14ac:dyDescent="0.25">
      <c r="B26" s="19"/>
      <c r="C26" s="1"/>
      <c r="D26" s="12"/>
      <c r="E26" s="20"/>
      <c r="F26" s="1"/>
      <c r="G26" s="21"/>
    </row>
    <row r="27" spans="2:8" x14ac:dyDescent="0.25">
      <c r="B27" s="19"/>
      <c r="C27" s="1"/>
      <c r="D27" s="12"/>
      <c r="E27" s="20"/>
      <c r="F27" s="1"/>
      <c r="G27" s="21"/>
    </row>
    <row r="28" spans="2:8" x14ac:dyDescent="0.25">
      <c r="B28" s="19"/>
      <c r="C28" s="1"/>
      <c r="D28" s="12"/>
      <c r="E28" s="20"/>
      <c r="F28" s="1"/>
      <c r="G28" s="21"/>
    </row>
    <row r="29" spans="2:8" x14ac:dyDescent="0.25">
      <c r="B29" s="19"/>
      <c r="C29" s="1"/>
      <c r="D29" s="12"/>
      <c r="E29" s="20"/>
      <c r="F29" s="1"/>
      <c r="G29" s="21"/>
    </row>
    <row r="30" spans="2:8" x14ac:dyDescent="0.25">
      <c r="B30" s="19"/>
      <c r="C30" s="1"/>
      <c r="D30" s="12"/>
      <c r="E30" s="20"/>
      <c r="F30" s="1"/>
      <c r="G30" s="21"/>
    </row>
    <row r="31" spans="2:8" x14ac:dyDescent="0.25">
      <c r="B31" s="19"/>
      <c r="C31" s="1"/>
      <c r="D31" s="12"/>
      <c r="E31" s="20"/>
      <c r="F31" s="1"/>
      <c r="G31" s="21"/>
    </row>
    <row r="32" spans="2:8" ht="15.75" thickBot="1" x14ac:dyDescent="0.3">
      <c r="B32" s="22"/>
      <c r="C32" s="26"/>
      <c r="D32" s="26"/>
      <c r="E32" s="26"/>
      <c r="F32" s="26"/>
      <c r="G32" s="27"/>
    </row>
    <row r="33" spans="2:7" x14ac:dyDescent="0.25">
      <c r="B33" s="1"/>
    </row>
    <row r="34" spans="2:7" x14ac:dyDescent="0.25">
      <c r="C34" s="3"/>
      <c r="D34" s="23"/>
      <c r="E34" s="24"/>
      <c r="F34" s="3"/>
      <c r="G34" s="23"/>
    </row>
  </sheetData>
  <mergeCells count="1">
    <mergeCell ref="B1:G2"/>
  </mergeCells>
  <phoneticPr fontId="10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E67"/>
  <sheetViews>
    <sheetView tabSelected="1" topLeftCell="A22" zoomScale="81" zoomScaleNormal="81" workbookViewId="0">
      <selection activeCell="F46" sqref="F46"/>
    </sheetView>
  </sheetViews>
  <sheetFormatPr baseColWidth="10" defaultColWidth="10.85546875" defaultRowHeight="15" x14ac:dyDescent="0.25"/>
  <cols>
    <col min="1" max="1" width="10.85546875" style="4"/>
    <col min="2" max="2" width="103.42578125" style="4" bestFit="1" customWidth="1"/>
    <col min="3" max="3" width="12" style="4" bestFit="1" customWidth="1"/>
    <col min="4" max="16384" width="10.85546875" style="4"/>
  </cols>
  <sheetData>
    <row r="1" spans="2:3" ht="15.75" x14ac:dyDescent="0.25">
      <c r="B1" s="37" t="s">
        <v>76</v>
      </c>
      <c r="C1" s="38"/>
    </row>
    <row r="2" spans="2:3" ht="15.75" x14ac:dyDescent="0.25">
      <c r="B2" s="37" t="s">
        <v>75</v>
      </c>
      <c r="C2" s="38"/>
    </row>
    <row r="3" spans="2:3" ht="30.95" customHeight="1" x14ac:dyDescent="0.25">
      <c r="B3" s="39" t="s">
        <v>77</v>
      </c>
      <c r="C3" s="38"/>
    </row>
    <row r="4" spans="2:3" ht="12.95" customHeight="1" x14ac:dyDescent="0.25"/>
    <row r="5" spans="2:3" ht="15.6" customHeight="1" x14ac:dyDescent="0.25">
      <c r="B5" s="29" t="s">
        <v>53</v>
      </c>
      <c r="C5" s="30">
        <v>1253271.9878199999</v>
      </c>
    </row>
    <row r="6" spans="2:3" ht="15.6" customHeight="1" x14ac:dyDescent="0.25">
      <c r="B6" s="29" t="s">
        <v>54</v>
      </c>
      <c r="C6" s="30">
        <v>-574297.18553999998</v>
      </c>
    </row>
    <row r="7" spans="2:3" ht="15.6" customHeight="1" x14ac:dyDescent="0.25">
      <c r="B7" s="29"/>
      <c r="C7" s="30"/>
    </row>
    <row r="8" spans="2:3" x14ac:dyDescent="0.25">
      <c r="B8" s="34" t="s">
        <v>55</v>
      </c>
      <c r="C8" s="35">
        <v>678974.80227999995</v>
      </c>
    </row>
    <row r="9" spans="2:3" ht="13.5" customHeight="1" x14ac:dyDescent="0.25">
      <c r="B9" s="29"/>
      <c r="C9" s="30"/>
    </row>
    <row r="10" spans="2:3" x14ac:dyDescent="0.25">
      <c r="B10" s="31" t="s">
        <v>56</v>
      </c>
      <c r="C10" s="30">
        <v>446204.41352</v>
      </c>
    </row>
    <row r="11" spans="2:3" x14ac:dyDescent="0.25">
      <c r="B11" s="29" t="s">
        <v>57</v>
      </c>
      <c r="C11" s="30">
        <v>-243472.61491999999</v>
      </c>
    </row>
    <row r="12" spans="2:3" x14ac:dyDescent="0.25">
      <c r="B12" s="29"/>
      <c r="C12" s="30"/>
    </row>
    <row r="13" spans="2:3" x14ac:dyDescent="0.25">
      <c r="B13" s="34" t="s">
        <v>58</v>
      </c>
      <c r="C13" s="35">
        <v>881706.60088000004</v>
      </c>
    </row>
    <row r="14" spans="2:3" x14ac:dyDescent="0.25">
      <c r="B14" s="29"/>
      <c r="C14" s="30"/>
    </row>
    <row r="15" spans="2:3" x14ac:dyDescent="0.25">
      <c r="B15" s="32" t="s">
        <v>59</v>
      </c>
      <c r="C15" s="30">
        <v>171582.84209999998</v>
      </c>
    </row>
    <row r="16" spans="2:3" x14ac:dyDescent="0.25">
      <c r="B16" s="32" t="s">
        <v>60</v>
      </c>
      <c r="C16" s="30">
        <v>-408754.84750999999</v>
      </c>
    </row>
    <row r="17" spans="2:3" x14ac:dyDescent="0.25">
      <c r="B17" s="32"/>
      <c r="C17" s="30"/>
    </row>
    <row r="18" spans="2:3" x14ac:dyDescent="0.25">
      <c r="B18" s="34" t="s">
        <v>61</v>
      </c>
      <c r="C18" s="35">
        <v>644534.59547000006</v>
      </c>
    </row>
    <row r="19" spans="2:3" x14ac:dyDescent="0.25">
      <c r="B19" s="29"/>
      <c r="C19" s="30"/>
    </row>
    <row r="20" spans="2:3" x14ac:dyDescent="0.25">
      <c r="B20" s="32" t="s">
        <v>62</v>
      </c>
      <c r="C20" s="30">
        <v>-564934.65842999995</v>
      </c>
    </row>
    <row r="21" spans="2:3" x14ac:dyDescent="0.25">
      <c r="B21" s="32"/>
      <c r="C21" s="30"/>
    </row>
    <row r="22" spans="2:3" x14ac:dyDescent="0.25">
      <c r="B22" s="34" t="s">
        <v>63</v>
      </c>
      <c r="C22" s="35">
        <v>79599.937040000004</v>
      </c>
    </row>
    <row r="23" spans="2:3" x14ac:dyDescent="0.25">
      <c r="B23" s="29"/>
      <c r="C23" s="30"/>
    </row>
    <row r="24" spans="2:3" x14ac:dyDescent="0.25">
      <c r="B24" s="33" t="s">
        <v>64</v>
      </c>
      <c r="C24" s="30">
        <v>185.70186999999999</v>
      </c>
    </row>
    <row r="25" spans="2:3" x14ac:dyDescent="0.25">
      <c r="B25" s="33" t="s">
        <v>65</v>
      </c>
      <c r="C25" s="30">
        <v>-11.639719999999999</v>
      </c>
    </row>
    <row r="26" spans="2:3" x14ac:dyDescent="0.25">
      <c r="B26" s="33"/>
      <c r="C26" s="30"/>
    </row>
    <row r="27" spans="2:3" x14ac:dyDescent="0.25">
      <c r="B27" s="34" t="s">
        <v>66</v>
      </c>
      <c r="C27" s="35">
        <v>79773.999190000002</v>
      </c>
    </row>
    <row r="28" spans="2:3" x14ac:dyDescent="0.25">
      <c r="B28" s="29"/>
      <c r="C28" s="30"/>
    </row>
    <row r="29" spans="2:3" x14ac:dyDescent="0.25">
      <c r="B29" s="33" t="s">
        <v>67</v>
      </c>
      <c r="C29" s="30">
        <v>-2254.9274799999998</v>
      </c>
    </row>
    <row r="30" spans="2:3" x14ac:dyDescent="0.25">
      <c r="B30" s="33"/>
      <c r="C30" s="30"/>
    </row>
    <row r="31" spans="2:3" x14ac:dyDescent="0.25">
      <c r="B31" s="34" t="s">
        <v>68</v>
      </c>
      <c r="C31" s="35">
        <v>77519.071709999989</v>
      </c>
    </row>
    <row r="32" spans="2:3" x14ac:dyDescent="0.25">
      <c r="B32" s="29"/>
      <c r="C32" s="30"/>
    </row>
    <row r="33" spans="2:3" x14ac:dyDescent="0.25">
      <c r="B33" s="33" t="s">
        <v>69</v>
      </c>
      <c r="C33" s="30">
        <v>783.74428</v>
      </c>
    </row>
    <row r="34" spans="2:3" x14ac:dyDescent="0.25">
      <c r="B34" s="33"/>
      <c r="C34" s="30"/>
    </row>
    <row r="35" spans="2:3" x14ac:dyDescent="0.25">
      <c r="B35" s="34" t="s">
        <v>70</v>
      </c>
      <c r="C35" s="35">
        <v>78302.815989999988</v>
      </c>
    </row>
    <row r="36" spans="2:3" x14ac:dyDescent="0.25">
      <c r="B36" s="29"/>
      <c r="C36" s="30"/>
    </row>
    <row r="37" spans="2:3" x14ac:dyDescent="0.25">
      <c r="B37" s="33" t="s">
        <v>71</v>
      </c>
      <c r="C37" s="30">
        <v>0</v>
      </c>
    </row>
    <row r="38" spans="2:3" x14ac:dyDescent="0.25">
      <c r="B38" s="33"/>
      <c r="C38" s="30"/>
    </row>
    <row r="39" spans="2:3" x14ac:dyDescent="0.25">
      <c r="B39" s="34" t="s">
        <v>72</v>
      </c>
      <c r="C39" s="35">
        <v>78302.815989999988</v>
      </c>
    </row>
    <row r="40" spans="2:3" x14ac:dyDescent="0.25">
      <c r="B40" s="29"/>
      <c r="C40" s="30"/>
    </row>
    <row r="41" spans="2:3" x14ac:dyDescent="0.25">
      <c r="B41" s="33" t="s">
        <v>73</v>
      </c>
      <c r="C41" s="30">
        <v>0</v>
      </c>
    </row>
    <row r="42" spans="2:3" x14ac:dyDescent="0.25">
      <c r="B42" s="34" t="s">
        <v>74</v>
      </c>
      <c r="C42" s="35">
        <v>78302.815989999988</v>
      </c>
    </row>
    <row r="43" spans="2:3" x14ac:dyDescent="0.25">
      <c r="B43" s="36"/>
      <c r="C43" s="36"/>
    </row>
    <row r="44" spans="2:3" x14ac:dyDescent="0.25">
      <c r="B44" s="36"/>
      <c r="C44" s="36"/>
    </row>
    <row r="45" spans="2:3" x14ac:dyDescent="0.25">
      <c r="B45" s="36"/>
      <c r="C45" s="36"/>
    </row>
    <row r="46" spans="2:3" x14ac:dyDescent="0.25">
      <c r="B46" s="36"/>
      <c r="C46" s="36"/>
    </row>
    <row r="47" spans="2:3" x14ac:dyDescent="0.25">
      <c r="B47" s="36"/>
      <c r="C47" s="36"/>
    </row>
    <row r="48" spans="2:3" x14ac:dyDescent="0.25">
      <c r="B48" s="36"/>
      <c r="C48" s="36"/>
    </row>
    <row r="49" spans="2:3" x14ac:dyDescent="0.25">
      <c r="B49" s="36"/>
      <c r="C49" s="36"/>
    </row>
    <row r="50" spans="2:3" x14ac:dyDescent="0.25">
      <c r="B50" s="36"/>
      <c r="C50" s="36"/>
    </row>
    <row r="51" spans="2:3" x14ac:dyDescent="0.25">
      <c r="B51" s="36"/>
      <c r="C51" s="36"/>
    </row>
    <row r="52" spans="2:3" x14ac:dyDescent="0.25">
      <c r="B52" s="36"/>
      <c r="C52" s="36"/>
    </row>
    <row r="53" spans="2:3" x14ac:dyDescent="0.25">
      <c r="B53" s="36"/>
      <c r="C53" s="36"/>
    </row>
    <row r="67" spans="5:5" x14ac:dyDescent="0.25">
      <c r="E67" s="2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2022</vt:lpstr>
      <vt:lpstr>BG BCR</vt:lpstr>
      <vt:lpstr>EERR BCR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Rodrigo</cp:lastModifiedBy>
  <dcterms:created xsi:type="dcterms:W3CDTF">2023-03-10T00:17:57Z</dcterms:created>
  <dcterms:modified xsi:type="dcterms:W3CDTF">2023-05-04T19:04:24Z</dcterms:modified>
</cp:coreProperties>
</file>