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torin.olat/Desktop/"/>
    </mc:Choice>
  </mc:AlternateContent>
  <xr:revisionPtr revIDLastSave="0" documentId="13_ncr:1_{B334FA93-221E-E745-808D-2774F9B61BA1}" xr6:coauthVersionLast="47" xr6:coauthVersionMax="47" xr10:uidLastSave="{00000000-0000-0000-0000-000000000000}"/>
  <bookViews>
    <workbookView xWindow="0" yWindow="460" windowWidth="28800" windowHeight="16200" tabRatio="928" xr2:uid="{00000000-000D-0000-FFFF-FFFF00000000}"/>
  </bookViews>
  <sheets>
    <sheet name="Template" sheetId="15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3" i="154" l="1"/>
  <c r="AA13" i="154"/>
  <c r="AC19" i="154"/>
  <c r="Y19" i="154"/>
  <c r="AA19" i="154"/>
  <c r="G13" i="154"/>
  <c r="Q13" i="154"/>
  <c r="K13" i="154"/>
  <c r="G19" i="154"/>
  <c r="Q19" i="154"/>
  <c r="K19" i="154"/>
  <c r="G18" i="154"/>
  <c r="G17" i="154"/>
  <c r="G16" i="154"/>
  <c r="G15" i="154"/>
  <c r="G14" i="154"/>
  <c r="AJ19" i="154"/>
  <c r="AJ18" i="154"/>
  <c r="AJ17" i="154"/>
  <c r="AJ16" i="154"/>
  <c r="AJ15" i="154"/>
  <c r="AJ14" i="154"/>
  <c r="AJ13" i="154"/>
  <c r="AC14" i="154"/>
  <c r="AA14" i="154"/>
  <c r="W14" i="154"/>
  <c r="Y14" i="154"/>
  <c r="O3" i="154"/>
  <c r="W15" i="154"/>
  <c r="W16" i="154"/>
  <c r="W17" i="154"/>
  <c r="W18" i="154"/>
  <c r="W20" i="154"/>
  <c r="W22" i="154"/>
  <c r="AC18" i="154"/>
  <c r="AA18" i="154"/>
  <c r="Y18" i="154"/>
  <c r="AC17" i="154"/>
  <c r="AA17" i="154"/>
  <c r="Y17" i="154"/>
  <c r="AC16" i="154"/>
  <c r="AA16" i="154"/>
  <c r="Y16" i="154"/>
  <c r="AC15" i="154"/>
  <c r="AA15" i="154"/>
  <c r="Y15" i="154"/>
  <c r="Q18" i="154"/>
  <c r="Q14" i="154"/>
  <c r="Q15" i="154"/>
  <c r="Q16" i="154"/>
  <c r="Q17" i="154"/>
  <c r="K15" i="154"/>
  <c r="K16" i="154"/>
  <c r="K17" i="154"/>
  <c r="K18" i="154"/>
  <c r="K14" i="154"/>
  <c r="Y20" i="154"/>
  <c r="AA20" i="154"/>
  <c r="AC20" i="154"/>
  <c r="Y22" i="154"/>
  <c r="AA22" i="154"/>
  <c r="AC22" i="154"/>
  <c r="A27" i="154"/>
  <c r="G27" i="154"/>
  <c r="J27" i="154"/>
  <c r="A28" i="154"/>
  <c r="G28" i="154"/>
  <c r="J28" i="154"/>
  <c r="A29" i="154"/>
  <c r="G29" i="154"/>
  <c r="J29" i="154"/>
  <c r="A30" i="154"/>
  <c r="G30" i="154"/>
  <c r="J30" i="154"/>
  <c r="J31" i="154"/>
  <c r="J32" i="154"/>
</calcChain>
</file>

<file path=xl/sharedStrings.xml><?xml version="1.0" encoding="utf-8"?>
<sst xmlns="http://schemas.openxmlformats.org/spreadsheetml/2006/main" count="96" uniqueCount="84">
  <si>
    <t>Rate:</t>
  </si>
  <si>
    <t>Sin:</t>
  </si>
  <si>
    <t>GST#:</t>
  </si>
  <si>
    <t>PST#:</t>
  </si>
  <si>
    <t>Rule:</t>
  </si>
  <si>
    <t>Kit:</t>
  </si>
  <si>
    <t>Car:</t>
  </si>
  <si>
    <t>Cell:</t>
  </si>
  <si>
    <t>Loanout:</t>
  </si>
  <si>
    <t xml:space="preserve">Union:       </t>
  </si>
  <si>
    <t>Week Ending:</t>
  </si>
  <si>
    <t>Episode:</t>
  </si>
  <si>
    <t>Occupation:</t>
  </si>
  <si>
    <t>CREW WEEKLY TIMESHEET</t>
  </si>
  <si>
    <t>Prod. Title:</t>
  </si>
  <si>
    <t>Prod. Company:</t>
  </si>
  <si>
    <t>Union ID #</t>
  </si>
  <si>
    <t xml:space="preserve"> ITF</t>
  </si>
  <si>
    <t>FSO</t>
  </si>
  <si>
    <t>Res</t>
  </si>
  <si>
    <t>Non Res</t>
  </si>
  <si>
    <t>Member</t>
  </si>
  <si>
    <t>Permit</t>
  </si>
  <si>
    <t>/Hour</t>
  </si>
  <si>
    <t>Rate</t>
  </si>
  <si>
    <t>/Week</t>
  </si>
  <si>
    <t>/Day</t>
  </si>
  <si>
    <t>EMP ID</t>
  </si>
  <si>
    <t>Day</t>
  </si>
  <si>
    <t>Date</t>
  </si>
  <si>
    <t>Travel</t>
  </si>
  <si>
    <t xml:space="preserve">Travel </t>
  </si>
  <si>
    <t>Start</t>
  </si>
  <si>
    <t>Call</t>
  </si>
  <si>
    <t>Time</t>
  </si>
  <si>
    <t>Meal</t>
  </si>
  <si>
    <t>One</t>
  </si>
  <si>
    <t>End</t>
  </si>
  <si>
    <t>Two</t>
  </si>
  <si>
    <t>Wrap</t>
  </si>
  <si>
    <t>Work</t>
  </si>
  <si>
    <t>Hours</t>
  </si>
  <si>
    <t>S.T.</t>
  </si>
  <si>
    <t>MP</t>
  </si>
  <si>
    <t>Equiv S.T.</t>
  </si>
  <si>
    <t>Hrs.</t>
  </si>
  <si>
    <t>Sat</t>
  </si>
  <si>
    <t>Fri</t>
  </si>
  <si>
    <t>Thu</t>
  </si>
  <si>
    <t>Wed</t>
  </si>
  <si>
    <t>Tue</t>
  </si>
  <si>
    <t>Mon</t>
  </si>
  <si>
    <t>Sun</t>
  </si>
  <si>
    <t>Other Rates</t>
  </si>
  <si>
    <t>SET</t>
  </si>
  <si>
    <t>Name:</t>
  </si>
  <si>
    <t>IATSE 891</t>
  </si>
  <si>
    <t>IMPORTANT: Employment Insurance requires that all hours are documented for flat, guaranty &amp; hourly work.</t>
  </si>
  <si>
    <t>TOTAL WORK HOURS______</t>
  </si>
  <si>
    <t>TOTAL Equiv. S.T. Hours:</t>
  </si>
  <si>
    <t>Prod</t>
  </si>
  <si>
    <t>P.M.</t>
  </si>
  <si>
    <t>Acct</t>
  </si>
  <si>
    <t>Dept</t>
  </si>
  <si>
    <t>Crew</t>
  </si>
  <si>
    <t>Gross Earnings</t>
  </si>
  <si>
    <t>TOTAL</t>
  </si>
  <si>
    <t>TOTAL Calculated Gross Earnings:</t>
  </si>
  <si>
    <t>APPROVALS</t>
  </si>
  <si>
    <t>CALCULATIONS</t>
  </si>
  <si>
    <t>GROSS EARNING DISTRIBUTIONS</t>
  </si>
  <si>
    <t>NET ADJUSTMENT DISTRIBUTIONS</t>
  </si>
  <si>
    <t>Qty</t>
  </si>
  <si>
    <t>Wks/Days</t>
  </si>
  <si>
    <t>Amount</t>
  </si>
  <si>
    <t>Desc</t>
  </si>
  <si>
    <t>Amt</t>
  </si>
  <si>
    <t>Account Code</t>
  </si>
  <si>
    <t>$/d</t>
  </si>
  <si>
    <t>Department:</t>
  </si>
  <si>
    <t>X 1.5</t>
  </si>
  <si>
    <t>X 2</t>
  </si>
  <si>
    <t>X 3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</si>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</sst>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mmm\ d\,\ yyyy"/>
    <numFmt numFmtId="166" formatCode="#\ ?/2"/>
  </numFmts>
  <fonts count="21" x14ac:knownFonts="1">
    <font>
      <sz val="10"/>
      <name val="Arial Rounded MT Bold"/>
    </font>
    <font>
      <b/>
      <sz val="12"/>
      <name val="Arial Rounded MT Bold"/>
      <family val="2"/>
    </font>
    <font>
      <b/>
      <sz val="12"/>
      <name val="Arial Unicode MS"/>
      <family val="2"/>
    </font>
    <font>
      <sz val="12"/>
      <name val="Arial Unicode MS"/>
      <family val="2"/>
    </font>
    <font>
      <sz val="10"/>
      <name val="Arial Unicode MS"/>
      <family val="2"/>
    </font>
    <font>
      <b/>
      <sz val="10"/>
      <name val="Arial Unicode MS"/>
      <family val="2"/>
    </font>
    <font>
      <u/>
      <sz val="10"/>
      <name val="Arial Unicode MS"/>
      <family val="2"/>
    </font>
    <font>
      <sz val="9"/>
      <name val="Arial Unicode MS"/>
      <family val="2"/>
    </font>
    <font>
      <sz val="11"/>
      <name val="Arial Unicode MS"/>
      <family val="2"/>
    </font>
    <font>
      <sz val="11.5"/>
      <name val="Arial Unicode MS"/>
      <family val="2"/>
    </font>
    <font>
      <b/>
      <sz val="11"/>
      <name val="Arial Unicode MS"/>
      <family val="2"/>
    </font>
    <font>
      <b/>
      <sz val="14"/>
      <name val="Arial Unicode MS"/>
      <family val="2"/>
    </font>
    <font>
      <b/>
      <sz val="14"/>
      <name val="Arial Rounded MT Bold"/>
      <family val="2"/>
    </font>
    <font>
      <sz val="10"/>
      <color indexed="10"/>
      <name val="Arial Unicode MS"/>
      <family val="2"/>
    </font>
    <font>
      <b/>
      <u/>
      <sz val="12"/>
      <name val="Arial Unicode MS"/>
      <family val="2"/>
    </font>
    <font>
      <sz val="10"/>
      <color rgb="FFFF0000"/>
      <name val="Arial Unicode MS"/>
      <family val="2"/>
    </font>
    <font>
      <sz val="14"/>
      <color rgb="FFFF0000"/>
      <name val="Arial Rounded MT Bold"/>
      <family val="2"/>
    </font>
    <font>
      <b/>
      <sz val="14"/>
      <color rgb="FFFF0000"/>
      <name val="Arial Rounded MT Bold"/>
      <family val="2"/>
    </font>
    <font>
      <b/>
      <sz val="12"/>
      <color rgb="FFFF0000"/>
      <name val="Arial Unicode MS"/>
      <family val="2"/>
    </font>
    <font>
      <sz val="10"/>
      <color theme="0"/>
      <name val="Arial Unicode MS"/>
      <family val="2"/>
    </font>
    <font>
      <sz val="9"/>
      <color rgb="FFFF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4" fillId="0" borderId="0" xfId="0" applyFont="1"/>
    <xf numFmtId="0" fontId="4" fillId="0" borderId="3" xfId="0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shrinkToFit="1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9" fillId="0" borderId="1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shrinkToFit="1"/>
    </xf>
    <xf numFmtId="0" fontId="4" fillId="4" borderId="4" xfId="0" applyFont="1" applyFill="1" applyBorder="1"/>
    <xf numFmtId="0" fontId="4" fillId="4" borderId="0" xfId="0" applyFont="1" applyFill="1"/>
    <xf numFmtId="0" fontId="6" fillId="0" borderId="4" xfId="0" applyFont="1" applyFill="1" applyBorder="1" applyAlignment="1">
      <alignment horizontal="right" vertical="center"/>
    </xf>
    <xf numFmtId="0" fontId="18" fillId="4" borderId="4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4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164" fontId="2" fillId="4" borderId="9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shrinkToFit="1"/>
    </xf>
    <xf numFmtId="0" fontId="4" fillId="4" borderId="4" xfId="0" applyFont="1" applyFill="1" applyBorder="1" applyAlignment="1">
      <alignment horizontal="center" vertical="center" shrinkToFit="1"/>
    </xf>
    <xf numFmtId="0" fontId="4" fillId="4" borderId="5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165" fontId="5" fillId="4" borderId="4" xfId="0" applyNumberFormat="1" applyFont="1" applyFill="1" applyBorder="1" applyAlignment="1">
      <alignment horizontal="center" vertical="center"/>
    </xf>
    <xf numFmtId="165" fontId="5" fillId="4" borderId="5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4" fillId="0" borderId="11" xfId="0" applyFont="1" applyBorder="1" applyAlignment="1"/>
    <xf numFmtId="0" fontId="4" fillId="0" borderId="9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17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13" fillId="0" borderId="6" xfId="0" applyFont="1" applyFill="1" applyBorder="1" applyAlignment="1" applyProtection="1">
      <protection locked="0"/>
    </xf>
    <xf numFmtId="0" fontId="13" fillId="0" borderId="9" xfId="0" applyFont="1" applyFill="1" applyBorder="1" applyAlignment="1" applyProtection="1">
      <protection locked="0"/>
    </xf>
    <xf numFmtId="0" fontId="16" fillId="0" borderId="17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0" fontId="11" fillId="4" borderId="17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/>
    </xf>
    <xf numFmtId="0" fontId="11" fillId="4" borderId="9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4" xfId="0" applyFont="1" applyFill="1" applyBorder="1" applyAlignment="1">
      <alignment horizontal="left" vertical="center" shrinkToFit="1"/>
    </xf>
    <xf numFmtId="0" fontId="4" fillId="0" borderId="5" xfId="0" applyFont="1" applyFill="1" applyBorder="1" applyAlignment="1">
      <alignment horizontal="left" vertical="center" shrinkToFit="1"/>
    </xf>
    <xf numFmtId="0" fontId="3" fillId="0" borderId="11" xfId="0" applyFont="1" applyBorder="1" applyAlignment="1">
      <alignment shrinkToFit="1"/>
    </xf>
    <xf numFmtId="0" fontId="3" fillId="0" borderId="12" xfId="0" applyFont="1" applyBorder="1" applyAlignment="1">
      <alignment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4" fillId="0" borderId="10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 shrinkToFit="1"/>
    </xf>
    <xf numFmtId="0" fontId="17" fillId="0" borderId="6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7" fillId="0" borderId="1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1" fontId="18" fillId="4" borderId="4" xfId="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7" fillId="0" borderId="29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7" fillId="0" borderId="2" xfId="0" applyFont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2" fontId="7" fillId="0" borderId="33" xfId="0" applyNumberFormat="1" applyFont="1" applyBorder="1" applyAlignment="1">
      <alignment horizontal="center" vertical="center"/>
    </xf>
    <xf numFmtId="12" fontId="7" fillId="0" borderId="34" xfId="0" applyNumberFormat="1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16" fontId="7" fillId="4" borderId="9" xfId="0" applyNumberFormat="1" applyFont="1" applyFill="1" applyBorder="1" applyAlignment="1">
      <alignment horizontal="center" vertical="center" shrinkToFit="1"/>
    </xf>
    <xf numFmtId="16" fontId="7" fillId="4" borderId="13" xfId="0" applyNumberFormat="1" applyFont="1" applyFill="1" applyBorder="1" applyAlignment="1">
      <alignment horizontal="center" vertical="center" shrinkToFit="1"/>
    </xf>
    <xf numFmtId="2" fontId="7" fillId="0" borderId="5" xfId="0" applyNumberFormat="1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166" fontId="7" fillId="0" borderId="33" xfId="0" applyNumberFormat="1" applyFont="1" applyBorder="1" applyAlignment="1">
      <alignment horizontal="center" vertical="center"/>
    </xf>
    <xf numFmtId="166" fontId="7" fillId="0" borderId="34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4" borderId="29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16" fontId="20" fillId="4" borderId="9" xfId="0" applyNumberFormat="1" applyFont="1" applyFill="1" applyBorder="1" applyAlignment="1">
      <alignment horizontal="center" vertical="center" shrinkToFit="1"/>
    </xf>
    <xf numFmtId="16" fontId="20" fillId="4" borderId="13" xfId="0" applyNumberFormat="1" applyFont="1" applyFill="1" applyBorder="1" applyAlignment="1">
      <alignment horizontal="center" vertical="center" shrinkToFit="1"/>
    </xf>
    <xf numFmtId="2" fontId="7" fillId="0" borderId="6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2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2" fontId="7" fillId="0" borderId="31" xfId="0" applyNumberFormat="1" applyFont="1" applyBorder="1" applyAlignment="1">
      <alignment horizontal="center" vertical="center"/>
    </xf>
    <xf numFmtId="2" fontId="7" fillId="0" borderId="32" xfId="0" applyNumberFormat="1" applyFont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1" xfId="0" applyFont="1" applyBorder="1" applyAlignment="1">
      <alignment horizontal="center" vertical="top"/>
    </xf>
    <xf numFmtId="0" fontId="7" fillId="0" borderId="32" xfId="0" applyFont="1" applyBorder="1" applyAlignment="1">
      <alignment horizontal="center" vertical="top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42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5" xfId="0" applyFont="1" applyFill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4" fillId="3" borderId="24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 shrinkToFit="1"/>
    </xf>
    <xf numFmtId="164" fontId="4" fillId="0" borderId="4" xfId="0" applyNumberFormat="1" applyFont="1" applyBorder="1" applyAlignment="1">
      <alignment horizontal="center" shrinkToFit="1"/>
    </xf>
    <xf numFmtId="164" fontId="4" fillId="0" borderId="5" xfId="0" applyNumberFormat="1" applyFont="1" applyBorder="1" applyAlignment="1">
      <alignment horizontal="center" shrinkToFit="1"/>
    </xf>
    <xf numFmtId="164" fontId="19" fillId="0" borderId="3" xfId="0" applyNumberFormat="1" applyFont="1" applyBorder="1" applyAlignment="1">
      <alignment horizontal="center" shrinkToFit="1"/>
    </xf>
    <xf numFmtId="164" fontId="19" fillId="0" borderId="4" xfId="0" applyNumberFormat="1" applyFont="1" applyBorder="1" applyAlignment="1">
      <alignment horizontal="center" shrinkToFit="1"/>
    </xf>
    <xf numFmtId="164" fontId="19" fillId="0" borderId="27" xfId="0" applyNumberFormat="1" applyFont="1" applyBorder="1" applyAlignment="1">
      <alignment horizontal="center" shrinkToFit="1"/>
    </xf>
    <xf numFmtId="0" fontId="8" fillId="0" borderId="4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52" xfId="0" applyFont="1" applyBorder="1" applyAlignment="1">
      <alignment horizontal="left" vertical="top"/>
    </xf>
    <xf numFmtId="0" fontId="4" fillId="0" borderId="5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 shrinkToFit="1"/>
    </xf>
    <xf numFmtId="0" fontId="19" fillId="0" borderId="11" xfId="0" applyFont="1" applyBorder="1" applyAlignment="1">
      <alignment horizontal="center" vertical="center" shrinkToFit="1"/>
    </xf>
    <xf numFmtId="0" fontId="19" fillId="0" borderId="28" xfId="0" applyFont="1" applyBorder="1" applyAlignment="1">
      <alignment horizontal="center" vertical="center" shrinkToFit="1"/>
    </xf>
    <xf numFmtId="0" fontId="19" fillId="0" borderId="45" xfId="0" applyFont="1" applyBorder="1" applyAlignment="1">
      <alignment horizontal="center" vertical="center" shrinkToFit="1"/>
    </xf>
    <xf numFmtId="0" fontId="19" fillId="0" borderId="14" xfId="0" applyFont="1" applyBorder="1" applyAlignment="1">
      <alignment horizontal="center" vertical="center" shrinkToFit="1"/>
    </xf>
    <xf numFmtId="0" fontId="19" fillId="0" borderId="4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623328" name="Picture 1">
          <a:extLst>
            <a:ext uri="{FF2B5EF4-FFF2-40B4-BE49-F238E27FC236}">
              <a16:creationId xmlns:a16="http://schemas.microsoft.com/office/drawing/2014/main" id="{C928EE42-505C-BF4C-8BB7-B913766BC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4300"/>
          <a:ext cx="22352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623329" name="Picture 2" descr="SIG 1.jpg">
          <a:extLst>
            <a:ext uri="{FF2B5EF4-FFF2-40B4-BE49-F238E27FC236}">
              <a16:creationId xmlns:a16="http://schemas.microsoft.com/office/drawing/2014/main" id="{A4BA804E-78AD-DC4D-BCEB-611B7056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6819900"/>
          <a:ext cx="4064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  <pageSetUpPr fitToPage="1"/>
  </sheetPr>
  <dimension ref="A1:AN33"/>
  <sheetViews>
    <sheetView showGridLines="0" showZeros="0" tabSelected="1" zoomScaleNormal="100" zoomScaleSheetLayoutView="125" workbookViewId="0">
      <selection activeCell="AE19" sqref="AE19:AF19"/>
    </sheetView>
  </sheetViews>
  <sheetFormatPr baseColWidth="10" defaultColWidth="11" defaultRowHeight="16" x14ac:dyDescent="0.25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/>
  </cols>
  <sheetData>
    <row r="1" spans="1:40" ht="15.75" customHeight="1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49" t="s">
        <v>13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/>
      <c r="AB1" s="103" t="s">
        <v>14</v>
      </c>
      <c r="AC1" s="104"/>
      <c r="AD1" s="104"/>
      <c r="AE1" s="104"/>
      <c r="AF1" s="80"/>
      <c r="AG1" s="80"/>
      <c r="AH1" s="80"/>
      <c r="AI1" s="80"/>
      <c r="AJ1" s="80"/>
      <c r="AK1" s="80"/>
      <c r="AL1" s="80"/>
      <c r="AM1" s="80"/>
      <c r="AN1" s="81"/>
    </row>
    <row r="2" spans="1:40" ht="15.75" customHeight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52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  <c r="AB2" s="75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7"/>
    </row>
    <row r="3" spans="1:40" ht="15.75" customHeight="1" thickBot="1" x14ac:dyDescent="0.3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105">
        <f>IF(COUNTIF(AJ13:AK19,"ONSET"),"SEE DTR FOR ONSET HOURS",0)</f>
        <v>0</v>
      </c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7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.75" customHeight="1" x14ac:dyDescent="0.2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2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4"/>
      <c r="AB4" s="61" t="s">
        <v>15</v>
      </c>
      <c r="AC4" s="62"/>
      <c r="AD4" s="62"/>
      <c r="AE4" s="62"/>
      <c r="AF4" s="62"/>
      <c r="AG4" s="63"/>
      <c r="AH4" s="84"/>
      <c r="AI4" s="84"/>
      <c r="AJ4" s="84"/>
      <c r="AK4" s="84"/>
      <c r="AL4" s="84"/>
      <c r="AM4" s="84"/>
      <c r="AN4" s="85"/>
    </row>
    <row r="5" spans="1:40" ht="15.75" customHeight="1" x14ac:dyDescent="0.25">
      <c r="A5" s="70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93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5"/>
      <c r="AB5" s="88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90"/>
    </row>
    <row r="6" spans="1:40" ht="17" customHeight="1" x14ac:dyDescent="0.25">
      <c r="A6" s="118" t="s">
        <v>79</v>
      </c>
      <c r="B6" s="119"/>
      <c r="C6" s="119"/>
      <c r="D6" s="119"/>
      <c r="E6" s="55"/>
      <c r="F6" s="56"/>
      <c r="G6" s="56"/>
      <c r="H6" s="56"/>
      <c r="I6" s="56"/>
      <c r="J6" s="56"/>
      <c r="K6" s="56"/>
      <c r="L6" s="57"/>
      <c r="M6" s="118" t="s">
        <v>12</v>
      </c>
      <c r="N6" s="119"/>
      <c r="O6" s="92"/>
      <c r="P6" s="92"/>
      <c r="Q6" s="58"/>
      <c r="R6" s="58"/>
      <c r="S6" s="58"/>
      <c r="T6" s="58"/>
      <c r="U6" s="58"/>
      <c r="V6" s="58"/>
      <c r="W6" s="58"/>
      <c r="X6" s="58"/>
      <c r="Y6" s="58"/>
      <c r="Z6" s="91" t="s">
        <v>11</v>
      </c>
      <c r="AA6" s="92"/>
      <c r="AB6" s="92"/>
      <c r="AC6" s="122"/>
      <c r="AD6" s="122"/>
      <c r="AE6" s="123"/>
      <c r="AF6" s="86" t="s">
        <v>10</v>
      </c>
      <c r="AG6" s="87"/>
      <c r="AH6" s="87"/>
      <c r="AI6" s="87"/>
      <c r="AJ6" s="59"/>
      <c r="AK6" s="59"/>
      <c r="AL6" s="59"/>
      <c r="AM6" s="59"/>
      <c r="AN6" s="60"/>
    </row>
    <row r="7" spans="1:40" ht="23" customHeight="1" x14ac:dyDescent="0.25">
      <c r="A7" s="120" t="s">
        <v>55</v>
      </c>
      <c r="B7" s="121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1"/>
      <c r="AF7" s="17"/>
      <c r="AG7" s="82" t="s">
        <v>19</v>
      </c>
      <c r="AH7" s="82"/>
      <c r="AI7" s="83"/>
      <c r="AJ7" s="2"/>
      <c r="AK7" s="18"/>
      <c r="AL7" s="96" t="s">
        <v>20</v>
      </c>
      <c r="AM7" s="96"/>
      <c r="AN7" s="97"/>
    </row>
    <row r="8" spans="1:40" ht="17" customHeight="1" x14ac:dyDescent="0.25">
      <c r="A8" s="99" t="s">
        <v>8</v>
      </c>
      <c r="B8" s="100"/>
      <c r="C8" s="100"/>
      <c r="D8" s="96"/>
      <c r="E8" s="96"/>
      <c r="F8" s="96"/>
      <c r="G8" s="96"/>
      <c r="H8" s="96"/>
      <c r="I8" s="96"/>
      <c r="J8" s="96"/>
      <c r="K8" s="96"/>
      <c r="L8" s="97"/>
      <c r="M8" s="8"/>
      <c r="N8" s="64" t="s">
        <v>17</v>
      </c>
      <c r="O8" s="65"/>
      <c r="P8" s="7"/>
      <c r="Q8" s="44" t="s">
        <v>18</v>
      </c>
      <c r="R8" s="45"/>
      <c r="S8" s="117" t="s">
        <v>9</v>
      </c>
      <c r="T8" s="64"/>
      <c r="U8" s="112" t="s">
        <v>56</v>
      </c>
      <c r="V8" s="112"/>
      <c r="W8" s="112"/>
      <c r="X8" s="112"/>
      <c r="Y8" s="113"/>
      <c r="Z8" s="117" t="s">
        <v>16</v>
      </c>
      <c r="AA8" s="64"/>
      <c r="AB8" s="64"/>
      <c r="AC8" s="64"/>
      <c r="AD8" s="64"/>
      <c r="AE8" s="65"/>
      <c r="AF8" s="17"/>
      <c r="AG8" s="82" t="s">
        <v>21</v>
      </c>
      <c r="AH8" s="82"/>
      <c r="AI8" s="83"/>
      <c r="AJ8" s="9"/>
      <c r="AK8" s="19"/>
      <c r="AL8" s="64" t="s">
        <v>22</v>
      </c>
      <c r="AM8" s="64"/>
      <c r="AN8" s="65"/>
    </row>
    <row r="9" spans="1:40" ht="27.75" customHeight="1" x14ac:dyDescent="0.25">
      <c r="A9" s="46" t="s">
        <v>0</v>
      </c>
      <c r="B9" s="44"/>
      <c r="C9" s="47"/>
      <c r="D9" s="47"/>
      <c r="E9" s="48"/>
      <c r="F9" s="108"/>
      <c r="G9" s="109"/>
      <c r="H9" s="109"/>
      <c r="I9" s="44" t="s">
        <v>25</v>
      </c>
      <c r="J9" s="45"/>
      <c r="K9" s="108"/>
      <c r="L9" s="109"/>
      <c r="M9" s="114"/>
      <c r="N9" s="115" t="s">
        <v>26</v>
      </c>
      <c r="O9" s="116"/>
      <c r="P9" s="124"/>
      <c r="Q9" s="114"/>
      <c r="R9" s="114"/>
      <c r="S9" s="115" t="s">
        <v>23</v>
      </c>
      <c r="T9" s="116"/>
      <c r="U9" s="6" t="s">
        <v>53</v>
      </c>
      <c r="V9" s="4"/>
      <c r="W9" s="4"/>
      <c r="X9" s="4"/>
      <c r="Y9" s="20" t="s">
        <v>5</v>
      </c>
      <c r="Z9" s="22"/>
      <c r="AA9" s="21"/>
      <c r="AB9" s="21"/>
      <c r="AC9" s="3" t="s">
        <v>78</v>
      </c>
      <c r="AD9" s="20" t="s">
        <v>6</v>
      </c>
      <c r="AE9" s="20"/>
      <c r="AF9" s="98"/>
      <c r="AG9" s="21"/>
      <c r="AH9" s="3" t="s">
        <v>78</v>
      </c>
      <c r="AI9" s="20" t="s">
        <v>7</v>
      </c>
      <c r="AJ9" s="20"/>
      <c r="AK9" s="21"/>
      <c r="AL9" s="21"/>
      <c r="AM9" s="3" t="s">
        <v>78</v>
      </c>
      <c r="AN9" s="5"/>
    </row>
    <row r="10" spans="1:40" ht="17" customHeight="1" thickBot="1" x14ac:dyDescent="0.3">
      <c r="A10" s="134" t="s">
        <v>1</v>
      </c>
      <c r="B10" s="135"/>
      <c r="C10" s="136"/>
      <c r="D10" s="136"/>
      <c r="E10" s="136"/>
      <c r="F10" s="136"/>
      <c r="G10" s="136"/>
      <c r="H10" s="136"/>
      <c r="I10" s="136"/>
      <c r="J10" s="137"/>
      <c r="K10" s="28" t="s">
        <v>2</v>
      </c>
      <c r="L10" s="29"/>
      <c r="M10" s="136"/>
      <c r="N10" s="136"/>
      <c r="O10" s="136"/>
      <c r="P10" s="136"/>
      <c r="Q10" s="136"/>
      <c r="R10" s="137"/>
      <c r="S10" s="28" t="s">
        <v>3</v>
      </c>
      <c r="T10" s="29"/>
      <c r="U10" s="31"/>
      <c r="V10" s="31"/>
      <c r="W10" s="31"/>
      <c r="X10" s="31"/>
      <c r="Y10" s="32"/>
      <c r="Z10" s="28" t="s">
        <v>4</v>
      </c>
      <c r="AA10" s="29"/>
      <c r="AB10" s="31"/>
      <c r="AC10" s="31"/>
      <c r="AD10" s="31"/>
      <c r="AE10" s="31"/>
      <c r="AF10" s="31"/>
      <c r="AG10" s="32"/>
      <c r="AH10" s="28" t="s">
        <v>27</v>
      </c>
      <c r="AI10" s="29"/>
      <c r="AJ10" s="29"/>
      <c r="AK10" s="29"/>
      <c r="AL10" s="29"/>
      <c r="AM10" s="29"/>
      <c r="AN10" s="30"/>
    </row>
    <row r="11" spans="1:40" ht="14" customHeight="1" x14ac:dyDescent="0.25">
      <c r="A11" s="138" t="s">
        <v>28</v>
      </c>
      <c r="B11" s="139"/>
      <c r="C11" s="129" t="s">
        <v>29</v>
      </c>
      <c r="D11" s="141"/>
      <c r="E11" s="35" t="s">
        <v>31</v>
      </c>
      <c r="F11" s="36"/>
      <c r="G11" s="35" t="s">
        <v>33</v>
      </c>
      <c r="H11" s="36"/>
      <c r="I11" s="35" t="s">
        <v>35</v>
      </c>
      <c r="J11" s="36"/>
      <c r="K11" s="35" t="s">
        <v>36</v>
      </c>
      <c r="L11" s="139"/>
      <c r="M11" s="129" t="s">
        <v>35</v>
      </c>
      <c r="N11" s="36"/>
      <c r="O11" s="35" t="s">
        <v>38</v>
      </c>
      <c r="P11" s="36"/>
      <c r="Q11" s="35" t="s">
        <v>39</v>
      </c>
      <c r="R11" s="36"/>
      <c r="S11" s="35" t="s">
        <v>30</v>
      </c>
      <c r="T11" s="129"/>
      <c r="U11" s="138" t="s">
        <v>40</v>
      </c>
      <c r="V11" s="139"/>
      <c r="W11" s="26" t="s">
        <v>42</v>
      </c>
      <c r="X11" s="126"/>
      <c r="Y11" s="35" t="s">
        <v>80</v>
      </c>
      <c r="Z11" s="36"/>
      <c r="AA11" s="35" t="s">
        <v>81</v>
      </c>
      <c r="AB11" s="36"/>
      <c r="AC11" s="35" t="s">
        <v>82</v>
      </c>
      <c r="AD11" s="36"/>
      <c r="AE11" s="35" t="s">
        <v>54</v>
      </c>
      <c r="AF11" s="36"/>
      <c r="AG11" s="125" t="s">
        <v>43</v>
      </c>
      <c r="AH11" s="26"/>
      <c r="AI11" s="126"/>
      <c r="AJ11" s="35" t="s">
        <v>83</v>
      </c>
      <c r="AK11" s="36"/>
      <c r="AL11" s="26" t="s">
        <v>44</v>
      </c>
      <c r="AM11" s="26"/>
      <c r="AN11" s="27"/>
    </row>
    <row r="12" spans="1:40" ht="14" customHeight="1" thickBot="1" x14ac:dyDescent="0.3">
      <c r="A12" s="140"/>
      <c r="B12" s="102"/>
      <c r="C12" s="142"/>
      <c r="D12" s="143"/>
      <c r="E12" s="37" t="s">
        <v>32</v>
      </c>
      <c r="F12" s="38"/>
      <c r="G12" s="37" t="s">
        <v>34</v>
      </c>
      <c r="H12" s="38"/>
      <c r="I12" s="37" t="s">
        <v>32</v>
      </c>
      <c r="J12" s="38"/>
      <c r="K12" s="37" t="s">
        <v>37</v>
      </c>
      <c r="L12" s="102"/>
      <c r="M12" s="101" t="s">
        <v>32</v>
      </c>
      <c r="N12" s="38"/>
      <c r="O12" s="37" t="s">
        <v>37</v>
      </c>
      <c r="P12" s="38"/>
      <c r="Q12" s="37" t="s">
        <v>34</v>
      </c>
      <c r="R12" s="38"/>
      <c r="S12" s="37" t="s">
        <v>37</v>
      </c>
      <c r="T12" s="101"/>
      <c r="U12" s="140" t="s">
        <v>41</v>
      </c>
      <c r="V12" s="102"/>
      <c r="W12" s="33"/>
      <c r="X12" s="128"/>
      <c r="Y12" s="37"/>
      <c r="Z12" s="38"/>
      <c r="AA12" s="37"/>
      <c r="AB12" s="38"/>
      <c r="AC12" s="37"/>
      <c r="AD12" s="38"/>
      <c r="AE12" s="37"/>
      <c r="AF12" s="38"/>
      <c r="AG12" s="127"/>
      <c r="AH12" s="33"/>
      <c r="AI12" s="128"/>
      <c r="AJ12" s="37"/>
      <c r="AK12" s="38"/>
      <c r="AL12" s="33" t="s">
        <v>45</v>
      </c>
      <c r="AM12" s="33"/>
      <c r="AN12" s="34"/>
    </row>
    <row r="13" spans="1:40" ht="23" customHeight="1" thickBot="1" x14ac:dyDescent="0.3">
      <c r="A13" s="171" t="s">
        <v>52</v>
      </c>
      <c r="B13" s="172"/>
      <c r="C13" s="173"/>
      <c r="D13" s="174"/>
      <c r="E13" s="175"/>
      <c r="F13" s="176"/>
      <c r="G13" s="149">
        <f>IF(U13&gt;0,7,0)</f>
        <v>0</v>
      </c>
      <c r="H13" s="155"/>
      <c r="I13" s="177"/>
      <c r="J13" s="147"/>
      <c r="K13" s="144">
        <f>IF(U13&gt;4,0.5,0)</f>
        <v>0</v>
      </c>
      <c r="L13" s="145"/>
      <c r="M13" s="146"/>
      <c r="N13" s="147"/>
      <c r="O13" s="147"/>
      <c r="P13" s="148"/>
      <c r="Q13" s="149">
        <f t="shared" ref="Q13:Q19" si="0">IF(U13&lt;=4,SUM(G13+U13),SUM(G13+U13+0.3))</f>
        <v>0</v>
      </c>
      <c r="R13" s="150"/>
      <c r="S13" s="160"/>
      <c r="T13" s="161"/>
      <c r="U13" s="132"/>
      <c r="V13" s="133"/>
      <c r="W13" s="167"/>
      <c r="X13" s="131"/>
      <c r="Y13" s="130"/>
      <c r="Z13" s="131"/>
      <c r="AA13" s="130">
        <f>IF(U13&lt;=8,U13,8)</f>
        <v>0</v>
      </c>
      <c r="AB13" s="131"/>
      <c r="AC13" s="130">
        <f>IF(U13&gt;8,U13-8,0)</f>
        <v>0</v>
      </c>
      <c r="AD13" s="131"/>
      <c r="AE13" s="160"/>
      <c r="AF13" s="169"/>
      <c r="AG13" s="41"/>
      <c r="AH13" s="42"/>
      <c r="AI13" s="170"/>
      <c r="AJ13" s="39">
        <f t="shared" ref="AJ13:AJ19" si="1">IF(ISNUMBER(SEARCH("4014",AE13)),"ONSET",IF(ISNUMBER(SEARCH("4013",AE13)),"ONSET",IF(ISNUMBER(SEARCH("4012",AE13)),"ONSET",IF(ISNUMBER(SEARCH("2312.2",AE13)),"ONSET",0))))</f>
        <v>0</v>
      </c>
      <c r="AK13" s="40"/>
      <c r="AL13" s="41"/>
      <c r="AM13" s="42"/>
      <c r="AN13" s="43"/>
    </row>
    <row r="14" spans="1:40" ht="23" customHeight="1" thickBot="1" x14ac:dyDescent="0.3">
      <c r="A14" s="151" t="s">
        <v>51</v>
      </c>
      <c r="B14" s="152"/>
      <c r="C14" s="153"/>
      <c r="D14" s="154"/>
      <c r="E14" s="149"/>
      <c r="F14" s="155"/>
      <c r="G14" s="149">
        <f t="shared" ref="G14:G19" si="2">IF(U14&gt;0,7,0)</f>
        <v>0</v>
      </c>
      <c r="H14" s="155"/>
      <c r="I14" s="156"/>
      <c r="J14" s="157"/>
      <c r="K14" s="158">
        <f t="shared" ref="K14:K19" si="3">IF(U14&gt;4,0.5,0)</f>
        <v>0</v>
      </c>
      <c r="L14" s="159"/>
      <c r="M14" s="178"/>
      <c r="N14" s="179"/>
      <c r="O14" s="179"/>
      <c r="P14" s="180"/>
      <c r="Q14" s="149">
        <f t="shared" si="0"/>
        <v>0</v>
      </c>
      <c r="R14" s="150"/>
      <c r="S14" s="163"/>
      <c r="T14" s="164"/>
      <c r="U14" s="165"/>
      <c r="V14" s="166"/>
      <c r="W14" s="23">
        <f>IF(U14&lt;=8,U14,8)</f>
        <v>0</v>
      </c>
      <c r="X14" s="24"/>
      <c r="Y14" s="25">
        <f>IF(U14&lt;=12,U14-W14,4)</f>
        <v>0</v>
      </c>
      <c r="Z14" s="24"/>
      <c r="AA14" s="25">
        <f>IF(U14&gt;12,U14-12,0)</f>
        <v>0</v>
      </c>
      <c r="AB14" s="24"/>
      <c r="AC14" s="25">
        <f>IF(U14&gt;16,U14-16,0)</f>
        <v>0</v>
      </c>
      <c r="AD14" s="24"/>
      <c r="AE14" s="163"/>
      <c r="AF14" s="168"/>
      <c r="AG14" s="162"/>
      <c r="AH14" s="122"/>
      <c r="AI14" s="123"/>
      <c r="AJ14" s="182">
        <f t="shared" si="1"/>
        <v>0</v>
      </c>
      <c r="AK14" s="183"/>
      <c r="AL14" s="162"/>
      <c r="AM14" s="122"/>
      <c r="AN14" s="181"/>
    </row>
    <row r="15" spans="1:40" ht="23" customHeight="1" thickBot="1" x14ac:dyDescent="0.3">
      <c r="A15" s="186" t="s">
        <v>50</v>
      </c>
      <c r="B15" s="187"/>
      <c r="C15" s="153"/>
      <c r="D15" s="154"/>
      <c r="E15" s="149"/>
      <c r="F15" s="155"/>
      <c r="G15" s="149">
        <f t="shared" si="2"/>
        <v>0</v>
      </c>
      <c r="H15" s="155"/>
      <c r="I15" s="188"/>
      <c r="J15" s="184"/>
      <c r="K15" s="158">
        <f t="shared" si="3"/>
        <v>0</v>
      </c>
      <c r="L15" s="159"/>
      <c r="M15" s="189"/>
      <c r="N15" s="184"/>
      <c r="O15" s="184"/>
      <c r="P15" s="185"/>
      <c r="Q15" s="149">
        <f t="shared" si="0"/>
        <v>0</v>
      </c>
      <c r="R15" s="150"/>
      <c r="S15" s="163"/>
      <c r="T15" s="164"/>
      <c r="U15" s="165"/>
      <c r="V15" s="166"/>
      <c r="W15" s="23">
        <f>IF(U15&lt;=8,U15,8)</f>
        <v>0</v>
      </c>
      <c r="X15" s="24"/>
      <c r="Y15" s="25">
        <f>IF(U15&lt;=12,U15-W15,4)</f>
        <v>0</v>
      </c>
      <c r="Z15" s="24"/>
      <c r="AA15" s="25">
        <f>IF(U15&gt;12,U15-12,0)</f>
        <v>0</v>
      </c>
      <c r="AB15" s="24"/>
      <c r="AC15" s="25">
        <f>IF(U15&gt;16,U15-16,0)</f>
        <v>0</v>
      </c>
      <c r="AD15" s="24"/>
      <c r="AE15" s="163"/>
      <c r="AF15" s="168"/>
      <c r="AG15" s="162"/>
      <c r="AH15" s="122"/>
      <c r="AI15" s="123"/>
      <c r="AJ15" s="182">
        <f t="shared" si="1"/>
        <v>0</v>
      </c>
      <c r="AK15" s="183"/>
      <c r="AL15" s="162"/>
      <c r="AM15" s="122"/>
      <c r="AN15" s="181"/>
    </row>
    <row r="16" spans="1:40" ht="23" customHeight="1" thickBot="1" x14ac:dyDescent="0.3">
      <c r="A16" s="186" t="s">
        <v>49</v>
      </c>
      <c r="B16" s="187"/>
      <c r="C16" s="153"/>
      <c r="D16" s="154"/>
      <c r="E16" s="149"/>
      <c r="F16" s="155"/>
      <c r="G16" s="149">
        <f t="shared" si="2"/>
        <v>0</v>
      </c>
      <c r="H16" s="155"/>
      <c r="I16" s="188"/>
      <c r="J16" s="184"/>
      <c r="K16" s="158">
        <f t="shared" si="3"/>
        <v>0</v>
      </c>
      <c r="L16" s="159"/>
      <c r="M16" s="178"/>
      <c r="N16" s="179"/>
      <c r="O16" s="179"/>
      <c r="P16" s="180"/>
      <c r="Q16" s="149">
        <f t="shared" si="0"/>
        <v>0</v>
      </c>
      <c r="R16" s="150"/>
      <c r="S16" s="163"/>
      <c r="T16" s="164"/>
      <c r="U16" s="165"/>
      <c r="V16" s="166"/>
      <c r="W16" s="23">
        <f>IF(U16&lt;=8,U16,8)</f>
        <v>0</v>
      </c>
      <c r="X16" s="24"/>
      <c r="Y16" s="25">
        <f>IF(U16&lt;=12,U16-W16,4)</f>
        <v>0</v>
      </c>
      <c r="Z16" s="24"/>
      <c r="AA16" s="25">
        <f>IF(U16&gt;12,U16-12,0)</f>
        <v>0</v>
      </c>
      <c r="AB16" s="24"/>
      <c r="AC16" s="25">
        <f>IF(U16&gt;16,U16-16,0)</f>
        <v>0</v>
      </c>
      <c r="AD16" s="24"/>
      <c r="AE16" s="163"/>
      <c r="AF16" s="168"/>
      <c r="AG16" s="162"/>
      <c r="AH16" s="122"/>
      <c r="AI16" s="123"/>
      <c r="AJ16" s="182">
        <f t="shared" si="1"/>
        <v>0</v>
      </c>
      <c r="AK16" s="183"/>
      <c r="AL16" s="162"/>
      <c r="AM16" s="122"/>
      <c r="AN16" s="181"/>
    </row>
    <row r="17" spans="1:40" ht="23" customHeight="1" thickBot="1" x14ac:dyDescent="0.3">
      <c r="A17" s="186" t="s">
        <v>48</v>
      </c>
      <c r="B17" s="187"/>
      <c r="C17" s="153"/>
      <c r="D17" s="154"/>
      <c r="E17" s="149"/>
      <c r="F17" s="155"/>
      <c r="G17" s="149">
        <f t="shared" si="2"/>
        <v>0</v>
      </c>
      <c r="H17" s="155"/>
      <c r="I17" s="198"/>
      <c r="J17" s="199"/>
      <c r="K17" s="158">
        <f t="shared" si="3"/>
        <v>0</v>
      </c>
      <c r="L17" s="159"/>
      <c r="M17" s="178"/>
      <c r="N17" s="179"/>
      <c r="O17" s="190"/>
      <c r="P17" s="191"/>
      <c r="Q17" s="149">
        <f t="shared" si="0"/>
        <v>0</v>
      </c>
      <c r="R17" s="150"/>
      <c r="S17" s="163"/>
      <c r="T17" s="164"/>
      <c r="U17" s="165"/>
      <c r="V17" s="166"/>
      <c r="W17" s="23">
        <f>IF(U17&lt;=8,U17,8)</f>
        <v>0</v>
      </c>
      <c r="X17" s="24"/>
      <c r="Y17" s="25">
        <f>IF(U17&lt;=12,U17-W17,4)</f>
        <v>0</v>
      </c>
      <c r="Z17" s="24"/>
      <c r="AA17" s="25">
        <f>IF(U17&gt;12,U17-12,0)</f>
        <v>0</v>
      </c>
      <c r="AB17" s="24"/>
      <c r="AC17" s="25">
        <f>IF(U17&gt;16,U17-16,0)</f>
        <v>0</v>
      </c>
      <c r="AD17" s="24"/>
      <c r="AE17" s="163"/>
      <c r="AF17" s="168"/>
      <c r="AG17" s="162"/>
      <c r="AH17" s="122"/>
      <c r="AI17" s="123"/>
      <c r="AJ17" s="182">
        <f t="shared" si="1"/>
        <v>0</v>
      </c>
      <c r="AK17" s="183"/>
      <c r="AL17" s="162"/>
      <c r="AM17" s="122"/>
      <c r="AN17" s="181"/>
    </row>
    <row r="18" spans="1:40" ht="23" customHeight="1" thickBot="1" x14ac:dyDescent="0.3">
      <c r="A18" s="186" t="s">
        <v>47</v>
      </c>
      <c r="B18" s="187"/>
      <c r="C18" s="153"/>
      <c r="D18" s="154"/>
      <c r="E18" s="149"/>
      <c r="F18" s="155"/>
      <c r="G18" s="149">
        <f t="shared" si="2"/>
        <v>0</v>
      </c>
      <c r="H18" s="155"/>
      <c r="I18" s="192"/>
      <c r="J18" s="193"/>
      <c r="K18" s="158">
        <f t="shared" si="3"/>
        <v>0</v>
      </c>
      <c r="L18" s="159"/>
      <c r="M18" s="178"/>
      <c r="N18" s="179"/>
      <c r="O18" s="179"/>
      <c r="P18" s="180"/>
      <c r="Q18" s="149">
        <f t="shared" si="0"/>
        <v>0</v>
      </c>
      <c r="R18" s="150"/>
      <c r="S18" s="163"/>
      <c r="T18" s="164"/>
      <c r="U18" s="165"/>
      <c r="V18" s="166"/>
      <c r="W18" s="23">
        <f>IF(U18&lt;=8,U18,8)</f>
        <v>0</v>
      </c>
      <c r="X18" s="24"/>
      <c r="Y18" s="25">
        <f>IF(U18&lt;=12,U18-W18,4)</f>
        <v>0</v>
      </c>
      <c r="Z18" s="24"/>
      <c r="AA18" s="25">
        <f>IF(U18&gt;12,U18-12,0)</f>
        <v>0</v>
      </c>
      <c r="AB18" s="24"/>
      <c r="AC18" s="25">
        <f>IF(U18&gt;16,U18-16,0)</f>
        <v>0</v>
      </c>
      <c r="AD18" s="24"/>
      <c r="AE18" s="163"/>
      <c r="AF18" s="168"/>
      <c r="AG18" s="162"/>
      <c r="AH18" s="122"/>
      <c r="AI18" s="123"/>
      <c r="AJ18" s="182">
        <f t="shared" si="1"/>
        <v>0</v>
      </c>
      <c r="AK18" s="183"/>
      <c r="AL18" s="162"/>
      <c r="AM18" s="122"/>
      <c r="AN18" s="181"/>
    </row>
    <row r="19" spans="1:40" ht="23" customHeight="1" thickBot="1" x14ac:dyDescent="0.3">
      <c r="A19" s="216" t="s">
        <v>46</v>
      </c>
      <c r="B19" s="217"/>
      <c r="C19" s="153"/>
      <c r="D19" s="154"/>
      <c r="E19" s="149"/>
      <c r="F19" s="155"/>
      <c r="G19" s="149">
        <f t="shared" si="2"/>
        <v>0</v>
      </c>
      <c r="H19" s="155"/>
      <c r="I19" s="192"/>
      <c r="J19" s="193"/>
      <c r="K19" s="144">
        <f t="shared" si="3"/>
        <v>0</v>
      </c>
      <c r="L19" s="145"/>
      <c r="M19" s="178"/>
      <c r="N19" s="179"/>
      <c r="O19" s="205"/>
      <c r="P19" s="206"/>
      <c r="Q19" s="149">
        <f t="shared" si="0"/>
        <v>0</v>
      </c>
      <c r="R19" s="150"/>
      <c r="S19" s="196"/>
      <c r="T19" s="197"/>
      <c r="U19" s="218"/>
      <c r="V19" s="219"/>
      <c r="W19" s="194"/>
      <c r="X19" s="195"/>
      <c r="Y19" s="225">
        <f>IF(U19&lt;=8,U19,8)</f>
        <v>0</v>
      </c>
      <c r="Z19" s="195"/>
      <c r="AA19" s="225">
        <f>IF(U19&lt;=12,U19-Y19,4)</f>
        <v>0</v>
      </c>
      <c r="AB19" s="195"/>
      <c r="AC19" s="225">
        <f>IF(U19&gt;12,U19-12,0)</f>
        <v>0</v>
      </c>
      <c r="AD19" s="195"/>
      <c r="AE19" s="196"/>
      <c r="AF19" s="223"/>
      <c r="AG19" s="200"/>
      <c r="AH19" s="201"/>
      <c r="AI19" s="224"/>
      <c r="AJ19" s="221">
        <f t="shared" si="1"/>
        <v>0</v>
      </c>
      <c r="AK19" s="222"/>
      <c r="AL19" s="200"/>
      <c r="AM19" s="201"/>
      <c r="AN19" s="202"/>
    </row>
    <row r="20" spans="1:40" ht="11" customHeight="1" thickBot="1" x14ac:dyDescent="0.3">
      <c r="A20" s="207" t="s">
        <v>57</v>
      </c>
      <c r="B20" s="208"/>
      <c r="C20" s="209"/>
      <c r="D20" s="209"/>
      <c r="E20" s="209"/>
      <c r="F20" s="209"/>
      <c r="G20" s="209"/>
      <c r="H20" s="209"/>
      <c r="I20" s="209"/>
      <c r="J20" s="209"/>
      <c r="K20" s="209"/>
      <c r="L20" s="210"/>
      <c r="M20" s="14"/>
      <c r="N20" s="14"/>
      <c r="O20" s="215" t="s">
        <v>58</v>
      </c>
      <c r="P20" s="215"/>
      <c r="Q20" s="215"/>
      <c r="R20" s="215"/>
      <c r="S20" s="215"/>
      <c r="T20" s="215"/>
      <c r="U20" s="215"/>
      <c r="V20" s="215"/>
      <c r="W20" s="203">
        <f>SUM(W13:X19)</f>
        <v>0</v>
      </c>
      <c r="X20" s="203"/>
      <c r="Y20" s="203">
        <f>SUM(Y13:Z19)</f>
        <v>0</v>
      </c>
      <c r="Z20" s="203"/>
      <c r="AA20" s="203">
        <f>SUM(AA13:AB19)</f>
        <v>0</v>
      </c>
      <c r="AB20" s="203"/>
      <c r="AC20" s="203">
        <f>SUM(AC13:AD19)</f>
        <v>0</v>
      </c>
      <c r="AD20" s="203"/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</row>
    <row r="21" spans="1:40" ht="11" customHeight="1" thickBot="1" x14ac:dyDescent="0.3">
      <c r="A21" s="207"/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11"/>
      <c r="M21" s="15"/>
      <c r="N21" s="15"/>
      <c r="O21" s="215"/>
      <c r="P21" s="215"/>
      <c r="Q21" s="215"/>
      <c r="R21" s="215"/>
      <c r="S21" s="215"/>
      <c r="T21" s="215"/>
      <c r="U21" s="215"/>
      <c r="V21" s="215"/>
      <c r="W21" s="203"/>
      <c r="X21" s="203"/>
      <c r="Y21" s="203"/>
      <c r="Z21" s="203"/>
      <c r="AA21" s="203"/>
      <c r="AB21" s="203"/>
      <c r="AC21" s="203"/>
      <c r="AD21" s="203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</row>
    <row r="22" spans="1:40" ht="11" customHeight="1" thickBot="1" x14ac:dyDescent="0.3">
      <c r="A22" s="207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11"/>
      <c r="M22" s="15"/>
      <c r="N22" s="15"/>
      <c r="O22" s="234" t="s">
        <v>59</v>
      </c>
      <c r="P22" s="234"/>
      <c r="Q22" s="234"/>
      <c r="R22" s="234"/>
      <c r="S22" s="234"/>
      <c r="T22" s="234"/>
      <c r="U22" s="234"/>
      <c r="V22" s="234"/>
      <c r="W22" s="220">
        <f>SUM(W20)</f>
        <v>0</v>
      </c>
      <c r="X22" s="220"/>
      <c r="Y22" s="220">
        <f>SUM(Y20)*1.5</f>
        <v>0</v>
      </c>
      <c r="Z22" s="220"/>
      <c r="AA22" s="203">
        <f>SUM(AA20)*2</f>
        <v>0</v>
      </c>
      <c r="AB22" s="203"/>
      <c r="AC22" s="203">
        <f>SUM(AC20)*3</f>
        <v>0</v>
      </c>
      <c r="AD22" s="203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</row>
    <row r="23" spans="1:40" ht="11" customHeight="1" thickBot="1" x14ac:dyDescent="0.3">
      <c r="A23" s="212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4"/>
      <c r="M23" s="16"/>
      <c r="N23" s="16"/>
      <c r="O23" s="234"/>
      <c r="P23" s="234"/>
      <c r="Q23" s="234"/>
      <c r="R23" s="234"/>
      <c r="S23" s="234"/>
      <c r="T23" s="234"/>
      <c r="U23" s="234"/>
      <c r="V23" s="234"/>
      <c r="W23" s="220"/>
      <c r="X23" s="220"/>
      <c r="Y23" s="220"/>
      <c r="Z23" s="220"/>
      <c r="AA23" s="203"/>
      <c r="AB23" s="203"/>
      <c r="AC23" s="203"/>
      <c r="AD23" s="203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</row>
    <row r="24" spans="1:40" ht="14" customHeight="1" x14ac:dyDescent="0.25">
      <c r="A24" s="226" t="s">
        <v>69</v>
      </c>
      <c r="B24" s="227"/>
      <c r="C24" s="227"/>
      <c r="D24" s="227"/>
      <c r="E24" s="227"/>
      <c r="F24" s="227"/>
      <c r="G24" s="227"/>
      <c r="H24" s="227"/>
      <c r="I24" s="227"/>
      <c r="J24" s="227"/>
      <c r="K24" s="227"/>
      <c r="L24" s="228"/>
      <c r="M24" s="229" t="s">
        <v>70</v>
      </c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30"/>
      <c r="Z24" s="231" t="s">
        <v>71</v>
      </c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3"/>
    </row>
    <row r="25" spans="1:40" ht="14" customHeight="1" x14ac:dyDescent="0.25">
      <c r="A25" s="243" t="s">
        <v>72</v>
      </c>
      <c r="B25" s="244"/>
      <c r="C25" s="245"/>
      <c r="D25" s="247" t="s">
        <v>73</v>
      </c>
      <c r="E25" s="244"/>
      <c r="F25" s="245"/>
      <c r="G25" s="247" t="s">
        <v>24</v>
      </c>
      <c r="H25" s="244"/>
      <c r="I25" s="245"/>
      <c r="J25" s="247" t="s">
        <v>74</v>
      </c>
      <c r="K25" s="244"/>
      <c r="L25" s="248"/>
      <c r="M25" s="250" t="s">
        <v>75</v>
      </c>
      <c r="N25" s="250"/>
      <c r="O25" s="251"/>
      <c r="P25" s="254" t="s">
        <v>76</v>
      </c>
      <c r="Q25" s="250"/>
      <c r="R25" s="251"/>
      <c r="S25" s="254" t="s">
        <v>77</v>
      </c>
      <c r="T25" s="250"/>
      <c r="U25" s="250"/>
      <c r="V25" s="250"/>
      <c r="W25" s="250"/>
      <c r="X25" s="250"/>
      <c r="Y25" s="251"/>
      <c r="Z25" s="254" t="s">
        <v>75</v>
      </c>
      <c r="AA25" s="250"/>
      <c r="AB25" s="250"/>
      <c r="AC25" s="251"/>
      <c r="AD25" s="254" t="s">
        <v>76</v>
      </c>
      <c r="AE25" s="250"/>
      <c r="AF25" s="250"/>
      <c r="AG25" s="251"/>
      <c r="AH25" s="254" t="s">
        <v>77</v>
      </c>
      <c r="AI25" s="250"/>
      <c r="AJ25" s="250"/>
      <c r="AK25" s="250"/>
      <c r="AL25" s="250"/>
      <c r="AM25" s="250"/>
      <c r="AN25" s="251"/>
    </row>
    <row r="26" spans="1:40" ht="14" customHeight="1" x14ac:dyDescent="0.25">
      <c r="A26" s="246"/>
      <c r="B26" s="229"/>
      <c r="C26" s="230"/>
      <c r="D26" s="235" t="s">
        <v>41</v>
      </c>
      <c r="E26" s="229"/>
      <c r="F26" s="230"/>
      <c r="G26" s="235"/>
      <c r="H26" s="229"/>
      <c r="I26" s="230"/>
      <c r="J26" s="235"/>
      <c r="K26" s="229"/>
      <c r="L26" s="249"/>
      <c r="M26" s="252"/>
      <c r="N26" s="252"/>
      <c r="O26" s="253"/>
      <c r="P26" s="255"/>
      <c r="Q26" s="252"/>
      <c r="R26" s="253"/>
      <c r="S26" s="255"/>
      <c r="T26" s="252"/>
      <c r="U26" s="252"/>
      <c r="V26" s="252"/>
      <c r="W26" s="252"/>
      <c r="X26" s="252"/>
      <c r="Y26" s="253"/>
      <c r="Z26" s="255"/>
      <c r="AA26" s="252"/>
      <c r="AB26" s="252"/>
      <c r="AC26" s="253"/>
      <c r="AD26" s="255"/>
      <c r="AE26" s="252"/>
      <c r="AF26" s="252"/>
      <c r="AG26" s="253"/>
      <c r="AH26" s="255"/>
      <c r="AI26" s="252"/>
      <c r="AJ26" s="252"/>
      <c r="AK26" s="252"/>
      <c r="AL26" s="252"/>
      <c r="AM26" s="252"/>
      <c r="AN26" s="253"/>
    </row>
    <row r="27" spans="1:40" ht="17" customHeight="1" x14ac:dyDescent="0.25">
      <c r="A27" s="236">
        <f>W20</f>
        <v>0</v>
      </c>
      <c r="B27" s="122"/>
      <c r="C27" s="123"/>
      <c r="D27" s="162"/>
      <c r="E27" s="122"/>
      <c r="F27" s="123"/>
      <c r="G27" s="237">
        <f>C9</f>
        <v>0</v>
      </c>
      <c r="H27" s="238"/>
      <c r="I27" s="239"/>
      <c r="J27" s="240">
        <f>SUM(G27*A27)</f>
        <v>0</v>
      </c>
      <c r="K27" s="241"/>
      <c r="L27" s="242"/>
      <c r="M27" s="122"/>
      <c r="N27" s="122"/>
      <c r="O27" s="123"/>
      <c r="P27" s="162"/>
      <c r="Q27" s="122"/>
      <c r="R27" s="123"/>
      <c r="S27" s="162"/>
      <c r="T27" s="122"/>
      <c r="U27" s="122"/>
      <c r="V27" s="122"/>
      <c r="W27" s="122"/>
      <c r="X27" s="122"/>
      <c r="Y27" s="123"/>
      <c r="Z27" s="162"/>
      <c r="AA27" s="122"/>
      <c r="AB27" s="122"/>
      <c r="AC27" s="123"/>
      <c r="AD27" s="162"/>
      <c r="AE27" s="122"/>
      <c r="AF27" s="122"/>
      <c r="AG27" s="123"/>
      <c r="AH27" s="162"/>
      <c r="AI27" s="122"/>
      <c r="AJ27" s="122"/>
      <c r="AK27" s="122"/>
      <c r="AL27" s="122"/>
      <c r="AM27" s="122"/>
      <c r="AN27" s="123"/>
    </row>
    <row r="28" spans="1:40" ht="17" customHeight="1" x14ac:dyDescent="0.25">
      <c r="A28" s="236">
        <f>Y20</f>
        <v>0</v>
      </c>
      <c r="B28" s="122"/>
      <c r="C28" s="123"/>
      <c r="D28" s="162"/>
      <c r="E28" s="122"/>
      <c r="F28" s="123"/>
      <c r="G28" s="237">
        <f>SUM(G27)*1.5</f>
        <v>0</v>
      </c>
      <c r="H28" s="238"/>
      <c r="I28" s="239"/>
      <c r="J28" s="240">
        <f>SUM(G28*A28)</f>
        <v>0</v>
      </c>
      <c r="K28" s="241"/>
      <c r="L28" s="242"/>
      <c r="M28" s="122"/>
      <c r="N28" s="122"/>
      <c r="O28" s="123"/>
      <c r="P28" s="162"/>
      <c r="Q28" s="122"/>
      <c r="R28" s="123"/>
      <c r="S28" s="162"/>
      <c r="T28" s="122"/>
      <c r="U28" s="122"/>
      <c r="V28" s="122"/>
      <c r="W28" s="122"/>
      <c r="X28" s="122"/>
      <c r="Y28" s="123"/>
      <c r="Z28" s="162"/>
      <c r="AA28" s="122"/>
      <c r="AB28" s="122"/>
      <c r="AC28" s="123"/>
      <c r="AD28" s="162"/>
      <c r="AE28" s="122"/>
      <c r="AF28" s="122"/>
      <c r="AG28" s="123"/>
      <c r="AH28" s="162"/>
      <c r="AI28" s="122"/>
      <c r="AJ28" s="122"/>
      <c r="AK28" s="122"/>
      <c r="AL28" s="122"/>
      <c r="AM28" s="122"/>
      <c r="AN28" s="123"/>
    </row>
    <row r="29" spans="1:40" ht="17" customHeight="1" x14ac:dyDescent="0.25">
      <c r="A29" s="236">
        <f>AA20</f>
        <v>0</v>
      </c>
      <c r="B29" s="122"/>
      <c r="C29" s="123"/>
      <c r="D29" s="162"/>
      <c r="E29" s="122"/>
      <c r="F29" s="123"/>
      <c r="G29" s="237">
        <f>SUM(G27)*2</f>
        <v>0</v>
      </c>
      <c r="H29" s="238"/>
      <c r="I29" s="239"/>
      <c r="J29" s="240">
        <f>SUM(G29*A29)</f>
        <v>0</v>
      </c>
      <c r="K29" s="241"/>
      <c r="L29" s="242"/>
      <c r="M29" s="122"/>
      <c r="N29" s="122"/>
      <c r="O29" s="123"/>
      <c r="P29" s="162"/>
      <c r="Q29" s="122"/>
      <c r="R29" s="123"/>
      <c r="S29" s="162"/>
      <c r="T29" s="122"/>
      <c r="U29" s="122"/>
      <c r="V29" s="122"/>
      <c r="W29" s="122"/>
      <c r="X29" s="122"/>
      <c r="Y29" s="123"/>
      <c r="Z29" s="162"/>
      <c r="AA29" s="122"/>
      <c r="AB29" s="122"/>
      <c r="AC29" s="123"/>
      <c r="AD29" s="162"/>
      <c r="AE29" s="122"/>
      <c r="AF29" s="122"/>
      <c r="AG29" s="123"/>
      <c r="AH29" s="162"/>
      <c r="AI29" s="122"/>
      <c r="AJ29" s="122"/>
      <c r="AK29" s="122"/>
      <c r="AL29" s="122"/>
      <c r="AM29" s="122"/>
      <c r="AN29" s="123"/>
    </row>
    <row r="30" spans="1:40" ht="17" customHeight="1" x14ac:dyDescent="0.25">
      <c r="A30" s="236">
        <f>AC20</f>
        <v>0</v>
      </c>
      <c r="B30" s="122"/>
      <c r="C30" s="123"/>
      <c r="D30" s="162"/>
      <c r="E30" s="122"/>
      <c r="F30" s="123"/>
      <c r="G30" s="237">
        <f>SUM(G27)*3</f>
        <v>0</v>
      </c>
      <c r="H30" s="238"/>
      <c r="I30" s="239"/>
      <c r="J30" s="240">
        <f>SUM(G30*A30)</f>
        <v>0</v>
      </c>
      <c r="K30" s="241"/>
      <c r="L30" s="242"/>
      <c r="M30" s="122"/>
      <c r="N30" s="122"/>
      <c r="O30" s="123"/>
      <c r="P30" s="162"/>
      <c r="Q30" s="122"/>
      <c r="R30" s="123"/>
      <c r="S30" s="162"/>
      <c r="T30" s="122"/>
      <c r="U30" s="122"/>
      <c r="V30" s="122"/>
      <c r="W30" s="122"/>
      <c r="X30" s="122"/>
      <c r="Y30" s="123"/>
      <c r="Z30" s="162"/>
      <c r="AA30" s="122"/>
      <c r="AB30" s="122"/>
      <c r="AC30" s="123"/>
      <c r="AD30" s="162"/>
      <c r="AE30" s="122"/>
      <c r="AF30" s="122"/>
      <c r="AG30" s="123"/>
      <c r="AH30" s="162"/>
      <c r="AI30" s="122"/>
      <c r="AJ30" s="122"/>
      <c r="AK30" s="122"/>
      <c r="AL30" s="122"/>
      <c r="AM30" s="122"/>
      <c r="AN30" s="123"/>
    </row>
    <row r="31" spans="1:40" ht="17" customHeight="1" x14ac:dyDescent="0.25">
      <c r="A31" s="236"/>
      <c r="B31" s="122"/>
      <c r="C31" s="123"/>
      <c r="D31" s="162"/>
      <c r="E31" s="122"/>
      <c r="F31" s="123"/>
      <c r="G31" s="237"/>
      <c r="H31" s="238"/>
      <c r="I31" s="239"/>
      <c r="J31" s="240">
        <f>SUM(G31*A31)</f>
        <v>0</v>
      </c>
      <c r="K31" s="241"/>
      <c r="L31" s="242"/>
      <c r="M31" s="122"/>
      <c r="N31" s="122"/>
      <c r="O31" s="123"/>
      <c r="P31" s="162"/>
      <c r="Q31" s="122"/>
      <c r="R31" s="123"/>
      <c r="S31" s="162"/>
      <c r="T31" s="122"/>
      <c r="U31" s="122"/>
      <c r="V31" s="122"/>
      <c r="W31" s="122"/>
      <c r="X31" s="122"/>
      <c r="Y31" s="123"/>
      <c r="Z31" s="279" t="s">
        <v>68</v>
      </c>
      <c r="AA31" s="280"/>
      <c r="AB31" s="280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1"/>
    </row>
    <row r="32" spans="1:40" ht="17" customHeight="1" x14ac:dyDescent="0.25">
      <c r="A32" s="267" t="s">
        <v>67</v>
      </c>
      <c r="B32" s="268"/>
      <c r="C32" s="268"/>
      <c r="D32" s="268"/>
      <c r="E32" s="268"/>
      <c r="F32" s="268"/>
      <c r="G32" s="268"/>
      <c r="H32" s="268"/>
      <c r="I32" s="269"/>
      <c r="J32" s="273">
        <f>SUM(J27:L31)</f>
        <v>0</v>
      </c>
      <c r="K32" s="274"/>
      <c r="L32" s="275"/>
      <c r="M32" s="263" t="s">
        <v>66</v>
      </c>
      <c r="N32" s="263"/>
      <c r="O32" s="264"/>
      <c r="P32" s="200"/>
      <c r="Q32" s="201"/>
      <c r="R32" s="224"/>
      <c r="S32" s="282" t="s">
        <v>65</v>
      </c>
      <c r="T32" s="283"/>
      <c r="U32" s="283"/>
      <c r="V32" s="283"/>
      <c r="W32" s="283"/>
      <c r="X32" s="283"/>
      <c r="Y32" s="284"/>
      <c r="Z32" s="261" t="s">
        <v>60</v>
      </c>
      <c r="AA32" s="261"/>
      <c r="AB32" s="261"/>
      <c r="AC32" s="261" t="s">
        <v>61</v>
      </c>
      <c r="AD32" s="261"/>
      <c r="AE32" s="261"/>
      <c r="AF32" s="261" t="s">
        <v>62</v>
      </c>
      <c r="AG32" s="261"/>
      <c r="AH32" s="261"/>
      <c r="AI32" s="12" t="s">
        <v>63</v>
      </c>
      <c r="AJ32" s="13"/>
      <c r="AK32" s="259"/>
      <c r="AL32" s="256" t="s">
        <v>64</v>
      </c>
      <c r="AM32" s="257"/>
      <c r="AN32" s="258"/>
    </row>
    <row r="33" spans="1:40" ht="17" customHeight="1" thickBot="1" x14ac:dyDescent="0.3">
      <c r="A33" s="270"/>
      <c r="B33" s="271"/>
      <c r="C33" s="271"/>
      <c r="D33" s="271"/>
      <c r="E33" s="271"/>
      <c r="F33" s="271"/>
      <c r="G33" s="271"/>
      <c r="H33" s="271"/>
      <c r="I33" s="272"/>
      <c r="J33" s="276"/>
      <c r="K33" s="277"/>
      <c r="L33" s="278"/>
      <c r="M33" s="265"/>
      <c r="N33" s="265"/>
      <c r="O33" s="266"/>
      <c r="P33" s="41"/>
      <c r="Q33" s="42"/>
      <c r="R33" s="170"/>
      <c r="S33" s="285"/>
      <c r="T33" s="286"/>
      <c r="U33" s="286"/>
      <c r="V33" s="286"/>
      <c r="W33" s="286"/>
      <c r="X33" s="286"/>
      <c r="Y33" s="287"/>
      <c r="Z33" s="262"/>
      <c r="AA33" s="262"/>
      <c r="AB33" s="262"/>
      <c r="AC33" s="262"/>
      <c r="AD33" s="262"/>
      <c r="AE33" s="262"/>
      <c r="AF33" s="262"/>
      <c r="AG33" s="262"/>
      <c r="AH33" s="262"/>
      <c r="AI33" s="10"/>
      <c r="AJ33" s="11"/>
      <c r="AK33" s="260"/>
      <c r="AL33" s="41"/>
      <c r="AM33" s="42"/>
      <c r="AN33" s="170"/>
    </row>
  </sheetData>
  <mergeCells count="314">
    <mergeCell ref="AL20:AN21"/>
    <mergeCell ref="AH30:AN30"/>
    <mergeCell ref="S31:Y31"/>
    <mergeCell ref="Z30:AC30"/>
    <mergeCell ref="AD30:AG30"/>
    <mergeCell ref="AH29:AN29"/>
    <mergeCell ref="Z29:AC29"/>
    <mergeCell ref="AD29:AG29"/>
    <mergeCell ref="Z28:AC28"/>
    <mergeCell ref="AD28:AG28"/>
    <mergeCell ref="AH28:AN28"/>
    <mergeCell ref="S29:Y29"/>
    <mergeCell ref="AD25:AG26"/>
    <mergeCell ref="AH25:AN26"/>
    <mergeCell ref="Z25:AC26"/>
    <mergeCell ref="AL22:AN23"/>
    <mergeCell ref="Z31:AN31"/>
    <mergeCell ref="A30:C30"/>
    <mergeCell ref="D30:F30"/>
    <mergeCell ref="G30:I30"/>
    <mergeCell ref="J30:L30"/>
    <mergeCell ref="M30:O30"/>
    <mergeCell ref="P30:R30"/>
    <mergeCell ref="S30:Y30"/>
    <mergeCell ref="AC33:AE33"/>
    <mergeCell ref="A32:I33"/>
    <mergeCell ref="J32:L33"/>
    <mergeCell ref="P32:R33"/>
    <mergeCell ref="S32:Y33"/>
    <mergeCell ref="AL32:AN32"/>
    <mergeCell ref="A31:C31"/>
    <mergeCell ref="D31:F31"/>
    <mergeCell ref="G31:I31"/>
    <mergeCell ref="J31:L31"/>
    <mergeCell ref="M31:O31"/>
    <mergeCell ref="AK32:AK33"/>
    <mergeCell ref="AF32:AH32"/>
    <mergeCell ref="Z33:AB33"/>
    <mergeCell ref="P31:R31"/>
    <mergeCell ref="M32:O33"/>
    <mergeCell ref="Z32:AB32"/>
    <mergeCell ref="AC32:AE32"/>
    <mergeCell ref="AF33:AH33"/>
    <mergeCell ref="AL33:AN33"/>
    <mergeCell ref="A29:C29"/>
    <mergeCell ref="D29:F29"/>
    <mergeCell ref="G29:I29"/>
    <mergeCell ref="J29:L29"/>
    <mergeCell ref="M29:O29"/>
    <mergeCell ref="P29:R29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D26:F26"/>
    <mergeCell ref="A27:C27"/>
    <mergeCell ref="D27:F27"/>
    <mergeCell ref="G27:I27"/>
    <mergeCell ref="J27:L27"/>
    <mergeCell ref="M27:O27"/>
    <mergeCell ref="P27:R27"/>
    <mergeCell ref="S27:Y27"/>
    <mergeCell ref="A25:C26"/>
    <mergeCell ref="D25:F25"/>
    <mergeCell ref="G25:I26"/>
    <mergeCell ref="J25:L26"/>
    <mergeCell ref="M25:O26"/>
    <mergeCell ref="P25:R26"/>
    <mergeCell ref="S25:Y26"/>
    <mergeCell ref="A24:L24"/>
    <mergeCell ref="M24:Y24"/>
    <mergeCell ref="Z24:AN24"/>
    <mergeCell ref="O22:V23"/>
    <mergeCell ref="Y22:Z23"/>
    <mergeCell ref="AA22:AB23"/>
    <mergeCell ref="AC22:AD23"/>
    <mergeCell ref="AE22:AF23"/>
    <mergeCell ref="AG22:AI23"/>
    <mergeCell ref="AJ22:AK23"/>
    <mergeCell ref="AA20:AB21"/>
    <mergeCell ref="AC20:AD21"/>
    <mergeCell ref="AE20:AF21"/>
    <mergeCell ref="AG20:AI21"/>
    <mergeCell ref="AJ20:AK21"/>
    <mergeCell ref="O19:P19"/>
    <mergeCell ref="A20:L23"/>
    <mergeCell ref="O20:V21"/>
    <mergeCell ref="W20:X21"/>
    <mergeCell ref="Y20:Z21"/>
    <mergeCell ref="A19:B19"/>
    <mergeCell ref="C19:D19"/>
    <mergeCell ref="E19:F19"/>
    <mergeCell ref="G19:H19"/>
    <mergeCell ref="U19:V19"/>
    <mergeCell ref="W22:X23"/>
    <mergeCell ref="I19:J19"/>
    <mergeCell ref="AJ19:AK19"/>
    <mergeCell ref="AE19:AF19"/>
    <mergeCell ref="AG19:AI19"/>
    <mergeCell ref="Y19:Z19"/>
    <mergeCell ref="AA19:AB19"/>
    <mergeCell ref="AC19:AD19"/>
    <mergeCell ref="AJ18:AK18"/>
    <mergeCell ref="AL18:AN18"/>
    <mergeCell ref="K19:L19"/>
    <mergeCell ref="AC18:AD18"/>
    <mergeCell ref="O18:P18"/>
    <mergeCell ref="Q18:R18"/>
    <mergeCell ref="S18:T18"/>
    <mergeCell ref="U18:V18"/>
    <mergeCell ref="Y18:Z18"/>
    <mergeCell ref="AA18:AB18"/>
    <mergeCell ref="M19:N19"/>
    <mergeCell ref="AL19:AN19"/>
    <mergeCell ref="A18:B18"/>
    <mergeCell ref="C18:D18"/>
    <mergeCell ref="E18:F18"/>
    <mergeCell ref="G18:H18"/>
    <mergeCell ref="I18:J18"/>
    <mergeCell ref="K18:L18"/>
    <mergeCell ref="Q19:R19"/>
    <mergeCell ref="W19:X19"/>
    <mergeCell ref="AG17:AI17"/>
    <mergeCell ref="AE18:AF18"/>
    <mergeCell ref="S19:T19"/>
    <mergeCell ref="Q17:R17"/>
    <mergeCell ref="S17:T17"/>
    <mergeCell ref="M18:N18"/>
    <mergeCell ref="W18:X18"/>
    <mergeCell ref="A17:B17"/>
    <mergeCell ref="C17:D17"/>
    <mergeCell ref="E17:F17"/>
    <mergeCell ref="G17:H17"/>
    <mergeCell ref="I17:J17"/>
    <mergeCell ref="AG18:AI18"/>
    <mergeCell ref="AL17:AN17"/>
    <mergeCell ref="AG16:AI16"/>
    <mergeCell ref="AJ16:AK16"/>
    <mergeCell ref="W16:X16"/>
    <mergeCell ref="O17:P17"/>
    <mergeCell ref="K17:L17"/>
    <mergeCell ref="M17:N17"/>
    <mergeCell ref="U16:V16"/>
    <mergeCell ref="U17:V17"/>
    <mergeCell ref="AL16:AN16"/>
    <mergeCell ref="AC16:AD16"/>
    <mergeCell ref="AE16:AF16"/>
    <mergeCell ref="W17:X17"/>
    <mergeCell ref="Y17:Z17"/>
    <mergeCell ref="AA17:AB17"/>
    <mergeCell ref="AC17:AD17"/>
    <mergeCell ref="AE17:AF17"/>
    <mergeCell ref="Y16:Z16"/>
    <mergeCell ref="AJ17:AK17"/>
    <mergeCell ref="AA16:AB16"/>
    <mergeCell ref="O15:P15"/>
    <mergeCell ref="Q15:R15"/>
    <mergeCell ref="S15:T15"/>
    <mergeCell ref="U15:V15"/>
    <mergeCell ref="O16:P16"/>
    <mergeCell ref="Q16:R16"/>
    <mergeCell ref="S16:T16"/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K15:L15"/>
    <mergeCell ref="M15:N15"/>
    <mergeCell ref="M16:N16"/>
    <mergeCell ref="AL15:AN15"/>
    <mergeCell ref="W15:X15"/>
    <mergeCell ref="Y15:Z15"/>
    <mergeCell ref="AA15:AB15"/>
    <mergeCell ref="AC15:AD15"/>
    <mergeCell ref="AE15:AF15"/>
    <mergeCell ref="AG15:AI15"/>
    <mergeCell ref="AJ14:AK14"/>
    <mergeCell ref="AL14:AN14"/>
    <mergeCell ref="AJ15:AK15"/>
    <mergeCell ref="AA13:AB13"/>
    <mergeCell ref="AE13:AF13"/>
    <mergeCell ref="AG13:AI13"/>
    <mergeCell ref="A13:B13"/>
    <mergeCell ref="C13:D13"/>
    <mergeCell ref="E13:F13"/>
    <mergeCell ref="G13:H13"/>
    <mergeCell ref="I13:J13"/>
    <mergeCell ref="M14:N14"/>
    <mergeCell ref="O14:P14"/>
    <mergeCell ref="U12:V12"/>
    <mergeCell ref="Q12:R12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S13:T13"/>
    <mergeCell ref="Q14:R14"/>
    <mergeCell ref="S14:T14"/>
    <mergeCell ref="U14:V14"/>
    <mergeCell ref="M11:N11"/>
    <mergeCell ref="S12:T12"/>
    <mergeCell ref="AC13:AD13"/>
    <mergeCell ref="U13:V13"/>
    <mergeCell ref="A10:B10"/>
    <mergeCell ref="C10:J10"/>
    <mergeCell ref="K10:L10"/>
    <mergeCell ref="M10:R10"/>
    <mergeCell ref="S10:T10"/>
    <mergeCell ref="Q11:R11"/>
    <mergeCell ref="U10:Y10"/>
    <mergeCell ref="A11:B12"/>
    <mergeCell ref="C11:D12"/>
    <mergeCell ref="E11:F11"/>
    <mergeCell ref="G11:H11"/>
    <mergeCell ref="I11:J11"/>
    <mergeCell ref="K11:L11"/>
    <mergeCell ref="U11:V11"/>
    <mergeCell ref="W11:X12"/>
    <mergeCell ref="Y11:Z12"/>
    <mergeCell ref="AA11:AB12"/>
    <mergeCell ref="AC11:AD12"/>
    <mergeCell ref="O11:P11"/>
    <mergeCell ref="S11:T11"/>
    <mergeCell ref="A8:C8"/>
    <mergeCell ref="M12:N12"/>
    <mergeCell ref="O12:P12"/>
    <mergeCell ref="E12:F12"/>
    <mergeCell ref="G12:H12"/>
    <mergeCell ref="I12:J12"/>
    <mergeCell ref="K12:L12"/>
    <mergeCell ref="AB1:AE1"/>
    <mergeCell ref="O3:AA3"/>
    <mergeCell ref="F9:H9"/>
    <mergeCell ref="I9:J9"/>
    <mergeCell ref="C7:AE7"/>
    <mergeCell ref="D8:L8"/>
    <mergeCell ref="U8:Y8"/>
    <mergeCell ref="K9:M9"/>
    <mergeCell ref="N9:O9"/>
    <mergeCell ref="Z8:AB8"/>
    <mergeCell ref="A6:D6"/>
    <mergeCell ref="M6:P6"/>
    <mergeCell ref="A7:B7"/>
    <mergeCell ref="AC6:AE6"/>
    <mergeCell ref="P9:R9"/>
    <mergeCell ref="S9:T9"/>
    <mergeCell ref="S8:T8"/>
    <mergeCell ref="Q8:R8"/>
    <mergeCell ref="A9:B9"/>
    <mergeCell ref="C9:E9"/>
    <mergeCell ref="O1:AA2"/>
    <mergeCell ref="E6:L6"/>
    <mergeCell ref="Q6:Y6"/>
    <mergeCell ref="AJ6:AN6"/>
    <mergeCell ref="AB4:AG4"/>
    <mergeCell ref="AC8:AE8"/>
    <mergeCell ref="A1:N5"/>
    <mergeCell ref="O4:AA4"/>
    <mergeCell ref="AB2:AN3"/>
    <mergeCell ref="AF1:AN1"/>
    <mergeCell ref="AL8:AN8"/>
    <mergeCell ref="AG8:AI8"/>
    <mergeCell ref="AH4:AN4"/>
    <mergeCell ref="AF6:AI6"/>
    <mergeCell ref="AB5:AN5"/>
    <mergeCell ref="Z6:AB6"/>
    <mergeCell ref="O5:AA5"/>
    <mergeCell ref="AG7:AI7"/>
    <mergeCell ref="AL7:AN7"/>
    <mergeCell ref="N8:O8"/>
    <mergeCell ref="AF9:AG9"/>
    <mergeCell ref="AD9:AE9"/>
    <mergeCell ref="AK9:AL9"/>
    <mergeCell ref="Y9:Z9"/>
    <mergeCell ref="AA9:AB9"/>
    <mergeCell ref="W14:X14"/>
    <mergeCell ref="Y14:Z14"/>
    <mergeCell ref="AA14:AB14"/>
    <mergeCell ref="AC14:AD14"/>
    <mergeCell ref="AI9:AJ9"/>
    <mergeCell ref="AL11:AN11"/>
    <mergeCell ref="Z10:AA10"/>
    <mergeCell ref="AJ10:AN10"/>
    <mergeCell ref="AB10:AG10"/>
    <mergeCell ref="AL12:AN12"/>
    <mergeCell ref="AJ11:AK12"/>
    <mergeCell ref="AJ13:AK13"/>
    <mergeCell ref="AL13:AN13"/>
    <mergeCell ref="AG11:AI12"/>
    <mergeCell ref="AH10:AI10"/>
    <mergeCell ref="AE11:AF12"/>
    <mergeCell ref="AG14:AI14"/>
    <mergeCell ref="W13:X13"/>
    <mergeCell ref="Y13:Z13"/>
    <mergeCell ref="AE14:AF14"/>
  </mergeCells>
  <phoneticPr fontId="0" type="noConversion"/>
  <printOptions horizontalCentered="1" verticalCentered="1"/>
  <pageMargins left="0.25" right="0.25" top="0.24" bottom="0.19" header="0" footer="0"/>
  <pageSetup scale="92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Rat</dc:creator>
  <cp:keywords/>
  <dc:description/>
  <cp:lastModifiedBy>Torin Latarius</cp:lastModifiedBy>
  <cp:lastPrinted>2021-08-03T16:46:20Z</cp:lastPrinted>
  <dcterms:created xsi:type="dcterms:W3CDTF">2009-12-16T17:48:01Z</dcterms:created>
  <dcterms:modified xsi:type="dcterms:W3CDTF">2021-11-18T05:45:36Z</dcterms:modified>
  <cp:category/>
</cp:coreProperties>
</file>