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itoledano/git/TDOAchan/documents/"/>
    </mc:Choice>
  </mc:AlternateContent>
  <xr:revisionPtr revIDLastSave="0" documentId="8_{2D1BB4DB-AAB1-3041-8592-7EA4C73EDEEB}" xr6:coauthVersionLast="36" xr6:coauthVersionMax="36" xr10:uidLastSave="{00000000-0000-0000-0000-000000000000}"/>
  <bookViews>
    <workbookView xWindow="1120" yWindow="4100" windowWidth="30680" windowHeight="15540" activeTab="1" xr2:uid="{50E047B8-C868-3840-9CF9-FA9B833836EC}"/>
  </bookViews>
  <sheets>
    <sheet name="Sheet1" sheetId="1" r:id="rId1"/>
    <sheet name="TDO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2" l="1"/>
  <c r="D17" i="2"/>
  <c r="E17" i="2"/>
  <c r="B17" i="2"/>
  <c r="I6" i="2"/>
  <c r="I7" i="2"/>
  <c r="I8" i="2"/>
  <c r="I9" i="2"/>
  <c r="I10" i="2"/>
  <c r="I11" i="2"/>
  <c r="I12" i="2"/>
  <c r="I5" i="2"/>
  <c r="H7" i="2"/>
  <c r="H8" i="2"/>
  <c r="H9" i="2"/>
  <c r="H10" i="2"/>
  <c r="H11" i="2"/>
  <c r="H12" i="2"/>
  <c r="H6" i="2"/>
  <c r="H5" i="2"/>
  <c r="G6" i="2"/>
  <c r="G7" i="2"/>
  <c r="G8" i="2"/>
  <c r="G9" i="2"/>
  <c r="G10" i="2"/>
  <c r="G11" i="2"/>
  <c r="G12" i="2"/>
  <c r="G5" i="2"/>
  <c r="F7" i="2"/>
  <c r="F8" i="2"/>
  <c r="F9" i="2"/>
  <c r="F10" i="2"/>
  <c r="F11" i="2"/>
  <c r="F12" i="2"/>
  <c r="F6" i="2"/>
  <c r="F5" i="2"/>
  <c r="C15" i="2"/>
  <c r="D15" i="2"/>
  <c r="E15" i="2"/>
  <c r="B15" i="2"/>
  <c r="C14" i="2"/>
  <c r="D14" i="2"/>
  <c r="E14" i="2"/>
  <c r="B14" i="2"/>
  <c r="B16" i="1"/>
  <c r="E6" i="2"/>
  <c r="E7" i="2"/>
  <c r="E8" i="2"/>
  <c r="E9" i="2"/>
  <c r="E10" i="2"/>
  <c r="E11" i="2"/>
  <c r="E12" i="2"/>
  <c r="E13" i="2"/>
  <c r="E5" i="2"/>
  <c r="D6" i="2"/>
  <c r="D7" i="2"/>
  <c r="D8" i="2"/>
  <c r="D9" i="2"/>
  <c r="D10" i="2"/>
  <c r="D11" i="2"/>
  <c r="D12" i="2"/>
  <c r="D13" i="2"/>
  <c r="D5" i="2"/>
  <c r="C10" i="2"/>
  <c r="B8" i="2"/>
  <c r="C8" i="2"/>
  <c r="F7" i="1"/>
  <c r="F5" i="1"/>
  <c r="B9" i="2"/>
  <c r="B10" i="2"/>
  <c r="B11" i="2"/>
  <c r="B12" i="2"/>
  <c r="B13" i="2"/>
  <c r="C6" i="2"/>
  <c r="C7" i="2"/>
  <c r="C9" i="2"/>
  <c r="C11" i="2"/>
  <c r="C12" i="2"/>
  <c r="C13" i="2"/>
  <c r="C5" i="2"/>
  <c r="B7" i="2"/>
  <c r="B6" i="2"/>
  <c r="B5" i="2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2" i="1"/>
  <c r="I2" i="1"/>
  <c r="G3" i="1"/>
  <c r="G4" i="1"/>
  <c r="G5" i="1"/>
  <c r="G6" i="1"/>
  <c r="G7" i="1"/>
  <c r="G8" i="1"/>
  <c r="G9" i="1"/>
  <c r="G10" i="1"/>
  <c r="G2" i="1"/>
  <c r="F3" i="1"/>
  <c r="F4" i="1"/>
  <c r="F6" i="1"/>
  <c r="F8" i="1"/>
  <c r="F9" i="1"/>
  <c r="F10" i="1"/>
  <c r="F2" i="1"/>
</calcChain>
</file>

<file path=xl/sharedStrings.xml><?xml version="1.0" encoding="utf-8"?>
<sst xmlns="http://schemas.openxmlformats.org/spreadsheetml/2006/main" count="23" uniqueCount="18">
  <si>
    <t>iterration</t>
  </si>
  <si>
    <t>sp1</t>
  </si>
  <si>
    <t>sp2</t>
  </si>
  <si>
    <t>sp3</t>
  </si>
  <si>
    <t>sp4</t>
  </si>
  <si>
    <t>sp1 - index</t>
  </si>
  <si>
    <t>sp2 - index</t>
  </si>
  <si>
    <t>sp3 - index</t>
  </si>
  <si>
    <t>sp4 - index</t>
  </si>
  <si>
    <t>TDOA matrices</t>
  </si>
  <si>
    <t>average</t>
  </si>
  <si>
    <t>variance</t>
  </si>
  <si>
    <t>diff1</t>
  </si>
  <si>
    <t>diff2</t>
  </si>
  <si>
    <t>diff3</t>
  </si>
  <si>
    <t>diff4</t>
  </si>
  <si>
    <t>avg [m/m]</t>
  </si>
  <si>
    <t xml:space="preserve">Round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</si>
</sst>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E9716-A4FF-2B42-823D-1DFE46B86818}">
  <dimension ref="A1:I16"/>
  <sheetViews>
    <sheetView workbookViewId="0">
      <selection activeCell="A20" sqref="A2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>
        <v>0.23699999999999999</v>
      </c>
      <c r="C2">
        <v>0.23527000000000001</v>
      </c>
      <c r="D2">
        <v>0.23300000000000001</v>
      </c>
      <c r="E2">
        <v>0.23100000000000001</v>
      </c>
      <c r="F2">
        <f>B2*500000</f>
        <v>118500</v>
      </c>
      <c r="G2">
        <f>C2*500000</f>
        <v>117635</v>
      </c>
      <c r="H2">
        <f t="shared" ref="H2:I2" si="0">D2*500000</f>
        <v>116500</v>
      </c>
      <c r="I2">
        <f t="shared" si="0"/>
        <v>115500</v>
      </c>
    </row>
    <row r="3" spans="1:9" x14ac:dyDescent="0.2">
      <c r="A3">
        <v>2</v>
      </c>
      <c r="B3">
        <v>0.80889999999999995</v>
      </c>
      <c r="C3">
        <v>0.80727000000000004</v>
      </c>
      <c r="D3">
        <v>0.80500000000000005</v>
      </c>
      <c r="E3">
        <v>0.80289999999999995</v>
      </c>
      <c r="F3">
        <f t="shared" ref="F3:F11" si="1">B3*500000</f>
        <v>404450</v>
      </c>
      <c r="G3">
        <f t="shared" ref="G3:G11" si="2">C3*500000</f>
        <v>403635</v>
      </c>
      <c r="H3">
        <f t="shared" ref="H3:H11" si="3">D3*500000</f>
        <v>402500</v>
      </c>
      <c r="I3">
        <f t="shared" ref="I3:I11" si="4">E3*500000</f>
        <v>401450</v>
      </c>
    </row>
    <row r="4" spans="1:9" x14ac:dyDescent="0.2">
      <c r="A4">
        <v>3</v>
      </c>
      <c r="B4">
        <v>1.37215</v>
      </c>
      <c r="C4" s="1">
        <v>1.37046</v>
      </c>
      <c r="D4">
        <v>1.36809</v>
      </c>
      <c r="E4">
        <v>1.36612</v>
      </c>
      <c r="F4">
        <f t="shared" si="1"/>
        <v>686075</v>
      </c>
      <c r="G4">
        <f t="shared" si="2"/>
        <v>685230</v>
      </c>
      <c r="H4">
        <f t="shared" si="3"/>
        <v>684045</v>
      </c>
      <c r="I4">
        <f t="shared" si="4"/>
        <v>683060</v>
      </c>
    </row>
    <row r="5" spans="1:9" x14ac:dyDescent="0.2">
      <c r="A5">
        <v>4</v>
      </c>
      <c r="B5">
        <v>1.92523</v>
      </c>
      <c r="C5">
        <v>1.9235199999999999</v>
      </c>
      <c r="D5">
        <v>1.9214500000000001</v>
      </c>
      <c r="E5">
        <v>1.91923</v>
      </c>
      <c r="F5">
        <f>B5*500000</f>
        <v>962615</v>
      </c>
      <c r="G5">
        <f t="shared" si="2"/>
        <v>961760</v>
      </c>
      <c r="H5">
        <f t="shared" si="3"/>
        <v>960725</v>
      </c>
      <c r="I5">
        <f t="shared" si="4"/>
        <v>959615</v>
      </c>
    </row>
    <row r="6" spans="1:9" x14ac:dyDescent="0.2">
      <c r="A6">
        <v>5</v>
      </c>
      <c r="B6">
        <v>2.4833500000000002</v>
      </c>
      <c r="C6">
        <v>2.4816600000000002</v>
      </c>
      <c r="D6">
        <v>2.4787499999999998</v>
      </c>
      <c r="E6">
        <v>2.4773499999999999</v>
      </c>
      <c r="F6">
        <f t="shared" si="1"/>
        <v>1241675</v>
      </c>
      <c r="G6">
        <f t="shared" si="2"/>
        <v>1240830</v>
      </c>
      <c r="H6">
        <f t="shared" si="3"/>
        <v>1239375</v>
      </c>
      <c r="I6">
        <f t="shared" si="4"/>
        <v>1238675</v>
      </c>
    </row>
    <row r="7" spans="1:9" x14ac:dyDescent="0.2">
      <c r="A7">
        <v>6</v>
      </c>
      <c r="B7">
        <v>3.0404599999999999</v>
      </c>
      <c r="C7">
        <v>3.0387900000000001</v>
      </c>
      <c r="D7">
        <v>3.0367899999999999</v>
      </c>
      <c r="E7">
        <v>3.0344799999999998</v>
      </c>
      <c r="F7">
        <f t="shared" si="1"/>
        <v>1520230</v>
      </c>
      <c r="G7">
        <f t="shared" si="2"/>
        <v>1519395</v>
      </c>
      <c r="H7">
        <f t="shared" si="3"/>
        <v>1518395</v>
      </c>
      <c r="I7">
        <f t="shared" si="4"/>
        <v>1517240</v>
      </c>
    </row>
    <row r="8" spans="1:9" x14ac:dyDescent="0.2">
      <c r="A8">
        <v>7</v>
      </c>
      <c r="B8">
        <v>3.5915400000000002</v>
      </c>
      <c r="C8">
        <v>3.5897999999999999</v>
      </c>
      <c r="D8">
        <v>3.5877699999999999</v>
      </c>
      <c r="E8">
        <v>3.5855100000000002</v>
      </c>
      <c r="F8">
        <f t="shared" si="1"/>
        <v>1795770</v>
      </c>
      <c r="G8">
        <f t="shared" si="2"/>
        <v>1794900</v>
      </c>
      <c r="H8">
        <f t="shared" si="3"/>
        <v>1793885</v>
      </c>
      <c r="I8">
        <f t="shared" si="4"/>
        <v>1792755</v>
      </c>
    </row>
    <row r="9" spans="1:9" x14ac:dyDescent="0.2">
      <c r="A9">
        <v>8</v>
      </c>
      <c r="B9">
        <v>4.1695900000000004</v>
      </c>
      <c r="C9">
        <v>4.1678800000000003</v>
      </c>
      <c r="D9">
        <v>4.1658999999999997</v>
      </c>
      <c r="E9">
        <v>4.1635799999999996</v>
      </c>
      <c r="F9">
        <f t="shared" si="1"/>
        <v>2084795.0000000002</v>
      </c>
      <c r="G9">
        <f t="shared" si="2"/>
        <v>2083940.0000000002</v>
      </c>
      <c r="H9">
        <f t="shared" si="3"/>
        <v>2082949.9999999998</v>
      </c>
      <c r="I9">
        <f t="shared" si="4"/>
        <v>2081789.9999999998</v>
      </c>
    </row>
    <row r="10" spans="1:9" x14ac:dyDescent="0.2">
      <c r="A10">
        <v>9</v>
      </c>
      <c r="B10">
        <v>4.7249999999999996</v>
      </c>
      <c r="C10">
        <v>4.7233099999999997</v>
      </c>
      <c r="D10">
        <v>4.7213399999999996</v>
      </c>
      <c r="E10">
        <v>4.7190000000000003</v>
      </c>
      <c r="F10">
        <f t="shared" si="1"/>
        <v>2362500</v>
      </c>
      <c r="G10">
        <f t="shared" si="2"/>
        <v>2361655</v>
      </c>
      <c r="H10">
        <f t="shared" si="3"/>
        <v>2360670</v>
      </c>
      <c r="I10">
        <f t="shared" si="4"/>
        <v>2359500</v>
      </c>
    </row>
    <row r="16" spans="1:9" x14ac:dyDescent="0.2">
      <c r="A16" t="s">
        <v>17</v>
      </c>
      <c r="B16">
        <f>AVERAGE((B3-B2),(B4-B3),(B5-B4),(B6-B5),(B7-B6),(B8-B7),(B9-B8),(B10-B9))</f>
        <v>0.56099999999999994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A4F73-DB9C-1E4B-90C9-8549B9F75E3D}">
  <dimension ref="A1:I17"/>
  <sheetViews>
    <sheetView tabSelected="1" topLeftCell="A3" workbookViewId="0">
      <selection activeCell="E17" sqref="E17"/>
    </sheetView>
  </sheetViews>
  <sheetFormatPr baseColWidth="10" defaultRowHeight="16" x14ac:dyDescent="0.2"/>
  <sheetData>
    <row r="1" spans="1:9" x14ac:dyDescent="0.2">
      <c r="A1" t="s">
        <v>9</v>
      </c>
    </row>
    <row r="4" spans="1:9" x14ac:dyDescent="0.2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13</v>
      </c>
      <c r="G4" s="2" t="s">
        <v>14</v>
      </c>
      <c r="H4" s="2" t="s">
        <v>15</v>
      </c>
      <c r="I4" s="2" t="s">
        <v>12</v>
      </c>
    </row>
    <row r="5" spans="1:9" x14ac:dyDescent="0.2">
      <c r="A5" s="2">
        <v>1</v>
      </c>
      <c r="B5" s="2">
        <f>Sheet1!B2-Sheet1!B2</f>
        <v>0</v>
      </c>
      <c r="C5" s="2">
        <f>Sheet1!C2-Sheet1!B2</f>
        <v>-1.7299999999999816E-3</v>
      </c>
      <c r="D5" s="2">
        <f>Sheet1!D2-Sheet1!B2</f>
        <v>-3.9999999999999758E-3</v>
      </c>
      <c r="E5" s="2">
        <f>Sheet1!E2-Sheet1!B2</f>
        <v>-5.9999999999999776E-3</v>
      </c>
      <c r="F5" s="2">
        <f>C6-C5</f>
        <v>1.0000000000007225E-4</v>
      </c>
      <c r="G5" s="2">
        <f>D6-D5</f>
        <v>1.0000000000007225E-4</v>
      </c>
      <c r="H5" s="2">
        <f>E6-E5</f>
        <v>-2.7755575615628914E-17</v>
      </c>
      <c r="I5" s="2">
        <f>B6-B5</f>
        <v>0</v>
      </c>
    </row>
    <row r="6" spans="1:9" x14ac:dyDescent="0.2">
      <c r="A6" s="2">
        <v>2</v>
      </c>
      <c r="B6" s="2">
        <f>Sheet1!B3-Sheet1!B3</f>
        <v>0</v>
      </c>
      <c r="C6" s="2">
        <f>Sheet1!C3-Sheet1!B3</f>
        <v>-1.6299999999999093E-3</v>
      </c>
      <c r="D6" s="2">
        <f>Sheet1!D3-Sheet1!B3</f>
        <v>-3.8999999999999035E-3</v>
      </c>
      <c r="E6" s="2">
        <f>Sheet1!E3-Sheet1!B3</f>
        <v>-6.0000000000000053E-3</v>
      </c>
      <c r="F6" s="2">
        <f>C7-C6</f>
        <v>-6.0000000000060005E-5</v>
      </c>
      <c r="G6" s="2">
        <f t="shared" ref="G6:G12" si="0">D7-D6</f>
        <v>-1.6000000000004899E-4</v>
      </c>
      <c r="H6" s="2">
        <f>E7-E6</f>
        <v>-2.9999999999974492E-5</v>
      </c>
      <c r="I6" s="2">
        <f t="shared" ref="I6:I12" si="1">B7-B6</f>
        <v>0</v>
      </c>
    </row>
    <row r="7" spans="1:9" x14ac:dyDescent="0.2">
      <c r="A7" s="2">
        <v>3</v>
      </c>
      <c r="B7" s="2">
        <f>Sheet1!B4-Sheet1!B4</f>
        <v>0</v>
      </c>
      <c r="C7" s="2">
        <f>Sheet1!C4-Sheet1!B4</f>
        <v>-1.6899999999999693E-3</v>
      </c>
      <c r="D7" s="2">
        <f>Sheet1!D4-Sheet1!B4</f>
        <v>-4.0599999999999525E-3</v>
      </c>
      <c r="E7" s="2">
        <f>Sheet1!E4-Sheet1!B4</f>
        <v>-6.0299999999999798E-3</v>
      </c>
      <c r="F7" s="2">
        <f t="shared" ref="F7:F12" si="2">C8-C7</f>
        <v>-2.0000000000131024E-5</v>
      </c>
      <c r="G7" s="2">
        <f t="shared" si="0"/>
        <v>2.8000000000005798E-4</v>
      </c>
      <c r="H7" s="2">
        <f t="shared" ref="H7:H12" si="3">E8-E7</f>
        <v>2.9999999999974492E-5</v>
      </c>
      <c r="I7" s="2">
        <f t="shared" si="1"/>
        <v>0</v>
      </c>
    </row>
    <row r="8" spans="1:9" x14ac:dyDescent="0.2">
      <c r="A8" s="2">
        <v>4</v>
      </c>
      <c r="B8" s="2">
        <f>Sheet1!B5-Sheet1!B5</f>
        <v>0</v>
      </c>
      <c r="C8" s="2">
        <f>Sheet1!C5-Sheet1!B5</f>
        <v>-1.7100000000001003E-3</v>
      </c>
      <c r="D8" s="2">
        <f>Sheet1!D5-Sheet1!B5</f>
        <v>-3.7799999999998946E-3</v>
      </c>
      <c r="E8" s="2">
        <f>Sheet1!E5-Sheet1!B5</f>
        <v>-6.0000000000000053E-3</v>
      </c>
      <c r="F8" s="2">
        <f t="shared" si="2"/>
        <v>2.0000000000131024E-5</v>
      </c>
      <c r="G8" s="2">
        <f t="shared" si="0"/>
        <v>-8.2000000000048701E-4</v>
      </c>
      <c r="H8" s="2">
        <f t="shared" si="3"/>
        <v>-2.2204460492503131E-16</v>
      </c>
      <c r="I8" s="2">
        <f t="shared" si="1"/>
        <v>0</v>
      </c>
    </row>
    <row r="9" spans="1:9" x14ac:dyDescent="0.2">
      <c r="A9" s="2">
        <v>5</v>
      </c>
      <c r="B9" s="2">
        <f>Sheet1!B6-Sheet1!B6</f>
        <v>0</v>
      </c>
      <c r="C9" s="2">
        <f>Sheet1!C6-Sheet1!B6</f>
        <v>-1.6899999999999693E-3</v>
      </c>
      <c r="D9" s="2">
        <f>Sheet1!D6-Sheet1!B6</f>
        <v>-4.6000000000003816E-3</v>
      </c>
      <c r="E9" s="2">
        <f>Sheet1!E6-Sheet1!B6</f>
        <v>-6.0000000000002274E-3</v>
      </c>
      <c r="F9" s="2">
        <f t="shared" si="2"/>
        <v>2.0000000000131024E-5</v>
      </c>
      <c r="G9" s="2">
        <f t="shared" si="0"/>
        <v>9.3000000000031946E-4</v>
      </c>
      <c r="H9" s="2">
        <f t="shared" si="3"/>
        <v>2.0000000000131024E-5</v>
      </c>
      <c r="I9" s="2">
        <f t="shared" si="1"/>
        <v>0</v>
      </c>
    </row>
    <row r="10" spans="1:9" x14ac:dyDescent="0.2">
      <c r="A10" s="2">
        <v>6</v>
      </c>
      <c r="B10" s="2">
        <f>Sheet1!B5-Sheet1!B5</f>
        <v>0</v>
      </c>
      <c r="C10" s="2">
        <f>Sheet1!C7-Sheet1!B7</f>
        <v>-1.6699999999998383E-3</v>
      </c>
      <c r="D10" s="2">
        <f>Sheet1!D7-Sheet1!B7</f>
        <v>-3.6700000000000621E-3</v>
      </c>
      <c r="E10" s="2">
        <f>Sheet1!E7-Sheet1!B7</f>
        <v>-5.9800000000000963E-3</v>
      </c>
      <c r="F10" s="2">
        <f t="shared" si="2"/>
        <v>-7.0000000000458584E-5</v>
      </c>
      <c r="G10" s="2">
        <f t="shared" si="0"/>
        <v>-1.0000000000021103E-4</v>
      </c>
      <c r="H10" s="2">
        <f t="shared" si="3"/>
        <v>-4.9999999999883471E-5</v>
      </c>
      <c r="I10" s="2">
        <f t="shared" si="1"/>
        <v>0</v>
      </c>
    </row>
    <row r="11" spans="1:9" x14ac:dyDescent="0.2">
      <c r="A11" s="2">
        <v>7</v>
      </c>
      <c r="B11" s="2">
        <f>Sheet1!B8-Sheet1!B8</f>
        <v>0</v>
      </c>
      <c r="C11" s="2">
        <f>Sheet1!C8-Sheet1!B8</f>
        <v>-1.7400000000002969E-3</v>
      </c>
      <c r="D11" s="2">
        <f>Sheet1!D8-Sheet1!B8</f>
        <v>-3.7700000000002731E-3</v>
      </c>
      <c r="E11" s="2">
        <f>Sheet1!E8-Sheet1!B8</f>
        <v>-6.0299999999999798E-3</v>
      </c>
      <c r="F11" s="2">
        <f t="shared" si="2"/>
        <v>3.0000000000196536E-5</v>
      </c>
      <c r="G11" s="2">
        <f t="shared" si="0"/>
        <v>7.9999999999635918E-5</v>
      </c>
      <c r="H11" s="2">
        <f t="shared" si="3"/>
        <v>1.9999999999242846E-5</v>
      </c>
      <c r="I11" s="2">
        <f t="shared" si="1"/>
        <v>0</v>
      </c>
    </row>
    <row r="12" spans="1:9" x14ac:dyDescent="0.2">
      <c r="A12" s="2">
        <v>8</v>
      </c>
      <c r="B12" s="2">
        <f>Sheet1!B9-Sheet1!B9</f>
        <v>0</v>
      </c>
      <c r="C12" s="2">
        <f>Sheet1!C9-Sheet1!B9</f>
        <v>-1.7100000000001003E-3</v>
      </c>
      <c r="D12" s="2">
        <f>Sheet1!D9-Sheet1!B9</f>
        <v>-3.6900000000006372E-3</v>
      </c>
      <c r="E12" s="2">
        <f>Sheet1!E9-Sheet1!B9</f>
        <v>-6.010000000000737E-3</v>
      </c>
      <c r="F12" s="2">
        <f t="shared" si="2"/>
        <v>2.0000000000131024E-5</v>
      </c>
      <c r="G12" s="2">
        <f t="shared" si="0"/>
        <v>3.0000000000640625E-5</v>
      </c>
      <c r="H12" s="2">
        <f t="shared" si="3"/>
        <v>1.000000000139778E-5</v>
      </c>
      <c r="I12" s="2">
        <f t="shared" si="1"/>
        <v>0</v>
      </c>
    </row>
    <row r="13" spans="1:9" x14ac:dyDescent="0.2">
      <c r="A13" s="2">
        <v>9</v>
      </c>
      <c r="B13" s="2">
        <f>Sheet1!B10-Sheet1!B10</f>
        <v>0</v>
      </c>
      <c r="C13" s="2">
        <f>Sheet1!C10-Sheet1!B10</f>
        <v>-1.6899999999999693E-3</v>
      </c>
      <c r="D13" s="2">
        <f>Sheet1!D10-Sheet1!B10</f>
        <v>-3.6599999999999966E-3</v>
      </c>
      <c r="E13" s="2">
        <f>Sheet1!E10-Sheet1!B10</f>
        <v>-5.9999999999993392E-3</v>
      </c>
      <c r="F13" s="2"/>
      <c r="G13" s="2"/>
      <c r="H13" s="2"/>
      <c r="I13" s="2"/>
    </row>
    <row r="14" spans="1:9" x14ac:dyDescent="0.2">
      <c r="A14" s="2" t="s">
        <v>10</v>
      </c>
      <c r="B14" s="2">
        <f>AVERAGE(B5:B13)</f>
        <v>0</v>
      </c>
      <c r="C14" s="2">
        <f t="shared" ref="C14:E14" si="4">AVERAGE(C5:C13)</f>
        <v>-1.6955555555555706E-3</v>
      </c>
      <c r="D14" s="2">
        <f t="shared" si="4"/>
        <v>-3.903333333333453E-3</v>
      </c>
      <c r="E14" s="2">
        <f t="shared" si="4"/>
        <v>-6.0055555555555938E-3</v>
      </c>
      <c r="F14" s="2"/>
      <c r="G14" s="2"/>
      <c r="H14" s="2"/>
      <c r="I14" s="2"/>
    </row>
    <row r="15" spans="1:9" x14ac:dyDescent="0.2">
      <c r="A15" t="s">
        <v>11</v>
      </c>
      <c r="B15">
        <f>VAR(B5:B14)</f>
        <v>0</v>
      </c>
      <c r="C15">
        <f t="shared" ref="C15:E15" si="5">VAR(C5:C14)</f>
        <v>9.5802469136381297E-10</v>
      </c>
      <c r="D15">
        <f t="shared" si="5"/>
        <v>7.9044444444462975E-8</v>
      </c>
      <c r="E15">
        <f t="shared" si="5"/>
        <v>2.2469135802520238E-10</v>
      </c>
    </row>
    <row r="17" spans="1:5" x14ac:dyDescent="0.2">
      <c r="A17" t="s">
        <v>16</v>
      </c>
      <c r="B17">
        <f>B14*343.21</f>
        <v>0</v>
      </c>
      <c r="C17">
        <f t="shared" ref="C17:E17" si="6">C14*343.21</f>
        <v>-0.58193162222222738</v>
      </c>
      <c r="D17">
        <f t="shared" si="6"/>
        <v>-1.3396630333333743</v>
      </c>
      <c r="E17">
        <f t="shared" si="6"/>
        <v>-2.0611667222222354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Roi Toledano</dc:creator>
  <cp:lastModifiedBy>Roi Toledano</cp:lastModifiedBy>
  <dcterms:created xsi:type="dcterms:W3CDTF">2018-11-17T20:01:07Z</dcterms:created>
  <dcterms:modified xsi:type="dcterms:W3CDTF">2018-11-18T13:21:51Z</dcterms:modified>
</cp:coreProperties>
</file>