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80" yWindow="5415" windowWidth="9300" windowHeight="4965"/>
  </bookViews>
  <sheets>
    <sheet name="6장 예제6-4" sheetId="1" r:id="rId1"/>
  </sheets>
  <calcPr calcId="145621"/>
</workbook>
</file>

<file path=xl/calcChain.xml><?xml version="1.0" encoding="utf-8"?>
<calcChain xmlns="http://schemas.openxmlformats.org/spreadsheetml/2006/main">
  <c r="G7" i="1" l="1"/>
  <c r="G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  <c r="G5" i="1"/>
  <c r="G4" i="1"/>
  <c r="C29" i="1"/>
  <c r="B29" i="1"/>
  <c r="D29" i="1" l="1"/>
</calcChain>
</file>

<file path=xl/sharedStrings.xml><?xml version="1.0" encoding="utf-8"?>
<sst xmlns="http://schemas.openxmlformats.org/spreadsheetml/2006/main" count="11" uniqueCount="11">
  <si>
    <t>집락</t>
    <phoneticPr fontId="2" type="noConversion"/>
  </si>
  <si>
    <t>합계</t>
    <phoneticPr fontId="2" type="noConversion"/>
  </si>
  <si>
    <t>추정 분산값</t>
    <phoneticPr fontId="2" type="noConversion"/>
  </si>
  <si>
    <t>모평균 추정값</t>
    <phoneticPr fontId="2" type="noConversion"/>
  </si>
  <si>
    <t>오차의 한계</t>
    <phoneticPr fontId="2" type="noConversion"/>
  </si>
  <si>
    <t>집락당 평균 성인수</t>
    <phoneticPr fontId="2" type="noConversion"/>
  </si>
  <si>
    <t>거주자 수(Bi)</t>
    <phoneticPr fontId="2" type="noConversion"/>
  </si>
  <si>
    <t xml:space="preserve">집락내 합계 (yi) </t>
    <phoneticPr fontId="2" type="noConversion"/>
  </si>
  <si>
    <t>교재 195쪽 예제 6-4</t>
    <phoneticPr fontId="2" type="noConversion"/>
  </si>
  <si>
    <t>A=500, a=25</t>
    <phoneticPr fontId="2" type="noConversion"/>
  </si>
  <si>
    <t>(y_i - bar y_cl*B_i)^2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</si>
</sst>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_ ;_ * \-#,##0_ ;_ * &quot;-&quot;_ ;_ @_ "/>
    <numFmt numFmtId="177" formatCode="_ * #,##0.0_ ;_ * \-#,##0.0_ ;_ * &quot;-&quot;_ ;_ @_ "/>
    <numFmt numFmtId="178" formatCode="_ * #,##0.00_ ;_ * \-#,##0.00_ ;_ * &quot;-&quot;_ ;_ @_ "/>
  </numFmts>
  <fonts count="5" x14ac:knownFonts="1">
    <font>
      <sz val="11"/>
      <name val="돋움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176" fontId="4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176" fontId="3" fillId="0" borderId="0" xfId="0" applyNumberFormat="1" applyFont="1"/>
    <xf numFmtId="0" fontId="3" fillId="0" borderId="1" xfId="0" applyFont="1" applyBorder="1" applyAlignment="1"/>
    <xf numFmtId="177" fontId="3" fillId="0" borderId="1" xfId="1" applyNumberFormat="1" applyFont="1" applyBorder="1" applyAlignment="1"/>
    <xf numFmtId="0" fontId="4" fillId="0" borderId="1" xfId="0" applyFont="1" applyBorder="1" applyAlignment="1"/>
    <xf numFmtId="178" fontId="3" fillId="0" borderId="1" xfId="1" applyNumberFormat="1" applyFont="1" applyBorder="1" applyAlignment="1"/>
    <xf numFmtId="178" fontId="3" fillId="0" borderId="1" xfId="0" applyNumberFormat="1" applyFont="1" applyBorder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4" fillId="0" borderId="1" xfId="1" applyFont="1" applyBorder="1" applyAlignment="1"/>
    <xf numFmtId="176" fontId="3" fillId="0" borderId="1" xfId="1" applyFont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230505</xdr:colOff>
      <xdr:row>7</xdr:row>
      <xdr:rowOff>13334</xdr:rowOff>
    </xdr:from>
    <xdr:to>
      <xdr:col>5</xdr:col>
      <xdr:colOff>1274445</xdr:colOff>
      <xdr:row>11</xdr:row>
      <xdr:rowOff>100050</xdr:rowOff>
    </xdr:to>
    <xdr:pic>
      <xdr:nvPicPr>
        <xdr:cNvPr id="2" name="_x187797088" descr="DRW00000d8c070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1980" y="1546859"/>
          <a:ext cx="1043940" cy="963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253366</xdr:colOff>
      <xdr:row>11</xdr:row>
      <xdr:rowOff>156210</xdr:rowOff>
    </xdr:from>
    <xdr:to>
      <xdr:col>7</xdr:col>
      <xdr:colOff>552451</xdr:colOff>
      <xdr:row>15</xdr:row>
      <xdr:rowOff>37949</xdr:rowOff>
    </xdr:to>
    <xdr:pic>
      <xdr:nvPicPr>
        <xdr:cNvPr id="3" name="_x188521192" descr="DRW00000d8c07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9566" y="2566035"/>
          <a:ext cx="3699510" cy="758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F6" sqref="F6"/>
    </sheetView>
  </sheetViews>
  <sheetFormatPr defaultColWidth="8.88671875" defaultRowHeight="17.25" x14ac:dyDescent="0.3"/>
  <cols>
    <col min="1" max="1" width="5.44140625" style="1" customWidth="1"/>
    <col min="2" max="2" width="10.109375" style="2" customWidth="1"/>
    <col min="3" max="3" width="13.5546875" style="2" customWidth="1"/>
    <col min="4" max="4" width="16.21875" style="2" bestFit="1" customWidth="1"/>
    <col min="5" max="5" width="3.44140625" style="3" customWidth="1"/>
    <col min="6" max="6" width="19.5546875" style="3" bestFit="1" customWidth="1"/>
    <col min="7" max="7" width="16.6640625" style="3" customWidth="1"/>
    <col min="8" max="8" width="9.21875" style="3" bestFit="1" customWidth="1"/>
    <col min="9" max="16384" width="8.88671875" style="3"/>
  </cols>
  <sheetData>
    <row r="1" spans="1:8" x14ac:dyDescent="0.3">
      <c r="B1" s="5" t="s">
        <v>8</v>
      </c>
    </row>
    <row r="2" spans="1:8" x14ac:dyDescent="0.3">
      <c r="B2" s="6" t="s">
        <v>9</v>
      </c>
    </row>
    <row r="3" spans="1:8" s="1" customFormat="1" x14ac:dyDescent="0.3">
      <c r="A3" s="14" t="s">
        <v>0</v>
      </c>
      <c r="B3" s="14" t="s">
        <v>6</v>
      </c>
      <c r="C3" s="14" t="s">
        <v>7</v>
      </c>
      <c r="D3" s="14" t="s">
        <v>10</v>
      </c>
    </row>
    <row r="4" spans="1:8" x14ac:dyDescent="0.3">
      <c r="A4" s="15">
        <v>1</v>
      </c>
      <c r="B4" s="11">
        <v>8</v>
      </c>
      <c r="C4" s="16">
        <v>2160</v>
      </c>
      <c r="D4" s="16">
        <f>(C4-$G$4*B4)^2</f>
        <v>12520.58609936348</v>
      </c>
      <c r="F4" s="9" t="s">
        <v>3</v>
      </c>
      <c r="G4" s="10">
        <f>C29/B29</f>
        <v>256.01307189542484</v>
      </c>
      <c r="H4" s="4"/>
    </row>
    <row r="5" spans="1:8" x14ac:dyDescent="0.3">
      <c r="A5" s="15">
        <v>2</v>
      </c>
      <c r="B5" s="11">
        <v>12</v>
      </c>
      <c r="C5" s="16">
        <v>3300</v>
      </c>
      <c r="D5" s="16">
        <f t="shared" ref="D5:D28" si="0">(C5-$G$4*B5)^2</f>
        <v>51912.495194156159</v>
      </c>
      <c r="F5" s="9" t="s">
        <v>5</v>
      </c>
      <c r="G5" s="12">
        <f>B29/25</f>
        <v>6.12</v>
      </c>
      <c r="H5" s="4"/>
    </row>
    <row r="6" spans="1:8" x14ac:dyDescent="0.3">
      <c r="A6" s="15">
        <v>3</v>
      </c>
      <c r="B6" s="11">
        <v>4</v>
      </c>
      <c r="C6" s="16">
        <v>1140</v>
      </c>
      <c r="D6" s="16">
        <f t="shared" si="0"/>
        <v>13443.872015036945</v>
      </c>
      <c r="F6" s="9" t="s">
        <v>2</v>
      </c>
      <c r="G6" s="12">
        <f>((500-25)/500)*(1/6.12^2)*D29/(25*24)</f>
        <v>93.410675281807656</v>
      </c>
      <c r="H6" s="4"/>
    </row>
    <row r="7" spans="1:8" x14ac:dyDescent="0.3">
      <c r="A7" s="15">
        <v>4</v>
      </c>
      <c r="B7" s="11">
        <v>5</v>
      </c>
      <c r="C7" s="16">
        <v>820</v>
      </c>
      <c r="D7" s="16">
        <f t="shared" si="0"/>
        <v>211660.1349908156</v>
      </c>
      <c r="F7" s="9" t="s">
        <v>4</v>
      </c>
      <c r="G7" s="13">
        <f>2*SQRT(G6)</f>
        <v>19.329839656014496</v>
      </c>
      <c r="H7" s="4"/>
    </row>
    <row r="8" spans="1:8" x14ac:dyDescent="0.3">
      <c r="A8" s="15">
        <v>5</v>
      </c>
      <c r="B8" s="11">
        <v>6</v>
      </c>
      <c r="C8" s="16">
        <v>1410</v>
      </c>
      <c r="D8" s="16">
        <f t="shared" si="0"/>
        <v>15895.770857362535</v>
      </c>
      <c r="G8" s="4"/>
      <c r="H8" s="4"/>
    </row>
    <row r="9" spans="1:8" x14ac:dyDescent="0.3">
      <c r="A9" s="15">
        <v>6</v>
      </c>
      <c r="B9" s="11">
        <v>6</v>
      </c>
      <c r="C9" s="16">
        <v>1170</v>
      </c>
      <c r="D9" s="16">
        <f t="shared" si="0"/>
        <v>134013.41791618604</v>
      </c>
      <c r="G9" s="4"/>
      <c r="H9" s="4"/>
    </row>
    <row r="10" spans="1:8" x14ac:dyDescent="0.3">
      <c r="A10" s="15">
        <v>7</v>
      </c>
      <c r="B10" s="11">
        <v>7</v>
      </c>
      <c r="C10" s="16">
        <v>2050</v>
      </c>
      <c r="D10" s="16">
        <f t="shared" si="0"/>
        <v>66516.79268657355</v>
      </c>
      <c r="G10" s="4"/>
      <c r="H10" s="4"/>
    </row>
    <row r="11" spans="1:8" x14ac:dyDescent="0.3">
      <c r="A11" s="15">
        <v>8</v>
      </c>
      <c r="B11" s="11">
        <v>5</v>
      </c>
      <c r="C11" s="16">
        <v>1780</v>
      </c>
      <c r="D11" s="16">
        <f t="shared" si="0"/>
        <v>249934.64479473699</v>
      </c>
      <c r="G11" s="4"/>
      <c r="H11" s="4"/>
    </row>
    <row r="12" spans="1:8" x14ac:dyDescent="0.3">
      <c r="A12" s="15">
        <v>9</v>
      </c>
      <c r="B12" s="11">
        <v>8</v>
      </c>
      <c r="C12" s="16">
        <v>1520</v>
      </c>
      <c r="D12" s="16">
        <f t="shared" si="0"/>
        <v>278894.44230851386</v>
      </c>
      <c r="G12" s="4"/>
      <c r="H12" s="4"/>
    </row>
    <row r="13" spans="1:8" x14ac:dyDescent="0.3">
      <c r="A13" s="15">
        <v>10</v>
      </c>
      <c r="B13" s="11">
        <v>3</v>
      </c>
      <c r="C13" s="16">
        <v>1360</v>
      </c>
      <c r="D13" s="16">
        <f t="shared" si="0"/>
        <v>350417.57016532106</v>
      </c>
      <c r="G13" s="4"/>
      <c r="H13" s="4"/>
    </row>
    <row r="14" spans="1:8" x14ac:dyDescent="0.3">
      <c r="A14" s="15">
        <v>11</v>
      </c>
      <c r="B14" s="11">
        <v>2</v>
      </c>
      <c r="C14" s="16">
        <v>640</v>
      </c>
      <c r="D14" s="16">
        <f t="shared" si="0"/>
        <v>16377.307873040279</v>
      </c>
      <c r="G14" s="4"/>
      <c r="H14" s="4"/>
    </row>
    <row r="15" spans="1:8" x14ac:dyDescent="0.3">
      <c r="A15" s="15">
        <v>12</v>
      </c>
      <c r="B15" s="11">
        <v>6</v>
      </c>
      <c r="C15" s="16">
        <v>1540</v>
      </c>
      <c r="D15" s="16">
        <f t="shared" si="0"/>
        <v>15.378700499808327</v>
      </c>
      <c r="F15"/>
      <c r="G15" s="4"/>
      <c r="H15" s="4"/>
    </row>
    <row r="16" spans="1:8" x14ac:dyDescent="0.3">
      <c r="A16" s="15">
        <v>13</v>
      </c>
      <c r="B16" s="11">
        <v>5</v>
      </c>
      <c r="C16" s="16">
        <v>1470</v>
      </c>
      <c r="D16" s="16">
        <f t="shared" si="0"/>
        <v>36075.167670554023</v>
      </c>
      <c r="G16" s="4"/>
      <c r="H16" s="4"/>
    </row>
    <row r="17" spans="1:8" x14ac:dyDescent="0.3">
      <c r="A17" s="15">
        <v>14</v>
      </c>
      <c r="B17" s="11">
        <v>10</v>
      </c>
      <c r="C17" s="16">
        <v>2750</v>
      </c>
      <c r="D17" s="16">
        <f t="shared" si="0"/>
        <v>36050.343884830552</v>
      </c>
      <c r="G17" s="4"/>
      <c r="H17" s="4"/>
    </row>
    <row r="18" spans="1:8" x14ac:dyDescent="0.3">
      <c r="A18" s="15">
        <v>15</v>
      </c>
      <c r="B18" s="11">
        <v>9</v>
      </c>
      <c r="C18" s="16">
        <v>2460</v>
      </c>
      <c r="D18" s="16">
        <f t="shared" si="0"/>
        <v>24299.307958477541</v>
      </c>
      <c r="G18" s="4"/>
      <c r="H18" s="4"/>
    </row>
    <row r="19" spans="1:8" x14ac:dyDescent="0.3">
      <c r="A19" s="15">
        <v>16</v>
      </c>
      <c r="B19" s="11">
        <v>3</v>
      </c>
      <c r="C19" s="16">
        <v>1010</v>
      </c>
      <c r="D19" s="16">
        <f t="shared" si="0"/>
        <v>58545.021145713203</v>
      </c>
      <c r="G19" s="4"/>
      <c r="H19" s="4"/>
    </row>
    <row r="20" spans="1:8" x14ac:dyDescent="0.3">
      <c r="A20" s="15">
        <v>17</v>
      </c>
      <c r="B20" s="11">
        <v>6</v>
      </c>
      <c r="C20" s="16">
        <v>1420</v>
      </c>
      <c r="D20" s="16">
        <f t="shared" si="0"/>
        <v>13474.202229911556</v>
      </c>
      <c r="G20" s="4"/>
      <c r="H20" s="4"/>
    </row>
    <row r="21" spans="1:8" x14ac:dyDescent="0.3">
      <c r="A21" s="15">
        <v>18</v>
      </c>
      <c r="B21" s="11">
        <v>5</v>
      </c>
      <c r="C21" s="16">
        <v>1330</v>
      </c>
      <c r="D21" s="16">
        <f t="shared" si="0"/>
        <v>2493.4683241488224</v>
      </c>
      <c r="G21" s="4"/>
      <c r="H21" s="4"/>
    </row>
    <row r="22" spans="1:8" x14ac:dyDescent="0.3">
      <c r="A22" s="15">
        <v>19</v>
      </c>
      <c r="B22" s="11">
        <v>5</v>
      </c>
      <c r="C22" s="16">
        <v>1230</v>
      </c>
      <c r="D22" s="16">
        <f t="shared" si="0"/>
        <v>2506.5402195736774</v>
      </c>
      <c r="G22" s="4"/>
      <c r="H22" s="4"/>
    </row>
    <row r="23" spans="1:8" x14ac:dyDescent="0.3">
      <c r="A23" s="15">
        <v>20</v>
      </c>
      <c r="B23" s="11">
        <v>4</v>
      </c>
      <c r="C23" s="16">
        <v>1010</v>
      </c>
      <c r="D23" s="16">
        <f t="shared" si="0"/>
        <v>197.46678627878245</v>
      </c>
      <c r="G23" s="4"/>
      <c r="H23" s="4"/>
    </row>
    <row r="24" spans="1:8" x14ac:dyDescent="0.3">
      <c r="A24" s="15">
        <v>21</v>
      </c>
      <c r="B24" s="11">
        <v>6</v>
      </c>
      <c r="C24" s="16">
        <v>1390</v>
      </c>
      <c r="D24" s="16">
        <f t="shared" si="0"/>
        <v>21338.908112264493</v>
      </c>
      <c r="G24" s="4"/>
      <c r="H24" s="4"/>
    </row>
    <row r="25" spans="1:8" x14ac:dyDescent="0.3">
      <c r="A25" s="15">
        <v>22</v>
      </c>
      <c r="B25" s="11">
        <v>10</v>
      </c>
      <c r="C25" s="16">
        <v>2290</v>
      </c>
      <c r="D25" s="16">
        <f t="shared" si="0"/>
        <v>72970.605322739211</v>
      </c>
      <c r="G25" s="4"/>
      <c r="H25" s="4"/>
    </row>
    <row r="26" spans="1:8" x14ac:dyDescent="0.3">
      <c r="A26" s="15">
        <v>23</v>
      </c>
      <c r="B26" s="11">
        <v>7</v>
      </c>
      <c r="C26" s="16">
        <v>1060</v>
      </c>
      <c r="D26" s="16">
        <f t="shared" si="0"/>
        <v>535957.96915716177</v>
      </c>
      <c r="G26" s="4"/>
      <c r="H26" s="4"/>
    </row>
    <row r="27" spans="1:8" x14ac:dyDescent="0.3">
      <c r="A27" s="15">
        <v>24</v>
      </c>
      <c r="B27" s="11">
        <v>3</v>
      </c>
      <c r="C27" s="16">
        <v>750</v>
      </c>
      <c r="D27" s="16">
        <f t="shared" si="0"/>
        <v>325.41330257593103</v>
      </c>
      <c r="G27" s="4"/>
      <c r="H27" s="4"/>
    </row>
    <row r="28" spans="1:8" x14ac:dyDescent="0.3">
      <c r="A28" s="15">
        <v>25</v>
      </c>
      <c r="B28" s="11">
        <v>8</v>
      </c>
      <c r="C28" s="16">
        <v>2110</v>
      </c>
      <c r="D28" s="16">
        <f t="shared" si="0"/>
        <v>3831.043615703355</v>
      </c>
      <c r="G28" s="4"/>
      <c r="H28" s="4"/>
    </row>
    <row r="29" spans="1:8" s="7" customFormat="1" x14ac:dyDescent="0.3">
      <c r="A29" s="14" t="s">
        <v>1</v>
      </c>
      <c r="B29" s="9">
        <f>SUM(B4:B28)</f>
        <v>153</v>
      </c>
      <c r="C29" s="17">
        <f>SUM(C4:C28)</f>
        <v>39170</v>
      </c>
      <c r="D29" s="17">
        <f>SUM(D4:D28)</f>
        <v>2209667.871331539</v>
      </c>
      <c r="G29" s="8"/>
      <c r="H29" s="4"/>
    </row>
  </sheetData>
  <phoneticPr fontId="2" type="noConversion"/>
  <pageMargins left="0.75" right="0.75" top="1" bottom="1" header="0.5" footer="0.5"/>
  <pageSetup paperSize="9" scale="8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6장 예제6-4</vt:lpstr>
    </vt:vector>
  </TitlesOfParts>
  <Company>한국방송대학교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이기재</dc:creator>
  <cp:lastModifiedBy>웹1-ST</cp:lastModifiedBy>
  <cp:lastPrinted>1999-01-07T05:15:29Z</cp:lastPrinted>
  <dcterms:created xsi:type="dcterms:W3CDTF">1999-01-07T01:17:04Z</dcterms:created>
  <dcterms:modified xsi:type="dcterms:W3CDTF">2013-10-10T02:49:38Z</dcterms:modified>
</cp:coreProperties>
</file>