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bookViews>
    <workbookView xWindow="0" yWindow="0" windowWidth="20490" windowHeight="6930"/>
  </bookViews>
  <sheets>
    <sheet name="Route1" sheetId="1" r:id="rId1"/>
    <sheet name="Route2" sheetId="2" r:id="rId2"/>
    <sheet name="Route3" sheetId="3" r:id="rId3"/>
    <sheet name="Route4" sheetId="4" r:id="rId4"/>
    <sheet name="Route5" sheetId="7" r:id="rId5"/>
    <sheet name="Route6" sheetId="13" r:id="rId6"/>
    <sheet name="Route7" sheetId="14" r:id="rId7"/>
    <sheet name="Route8" sheetId="15" r:id="rId8"/>
    <sheet name="Route9" sheetId="16" r:id="rId9"/>
    <sheet name="Route 10" sheetId="17" r:id="rId10"/>
    <sheet name="Route 11" sheetId="18" r:id="rId11"/>
    <sheet name="Route 12" sheetId="19" r:id="rId12"/>
  </sheets>
  <definedNames>
    <definedName name="Address1" localSheetId="0">Route1!$B$3:$B$7</definedName>
    <definedName name="Address10" localSheetId="9">'Route 10'!$B$3:$B$5</definedName>
    <definedName name="Address11" localSheetId="10">'Route 11'!$B$3:$B$5</definedName>
    <definedName name="Address12" localSheetId="11">'Route 12'!$B$3:$B$5</definedName>
    <definedName name="Address2">Route2!$B$3:$B$6</definedName>
    <definedName name="Address3" localSheetId="2">Route3!$B$3:$B$5</definedName>
    <definedName name="Address4" localSheetId="3">Route4!$B$3:$B$5</definedName>
    <definedName name="Address5" localSheetId="4">Route5!$B$3:$B$5</definedName>
    <definedName name="Address6" localSheetId="5">Route6!$B$3:$B$5</definedName>
    <definedName name="Address7" localSheetId="6">Route7!$B$3:$B$5</definedName>
    <definedName name="Address8" localSheetId="7">Route8!$B$3:$B$5</definedName>
    <definedName name="Address9" localSheetId="8">Route9!$B$3:$B$5</definedName>
    <definedName name="Cash1" localSheetId="0">Route1!$J$3:$J$7</definedName>
    <definedName name="Cash1" localSheetId="1">Route1!$J$3:$J$7</definedName>
    <definedName name="Cash10" localSheetId="9">'Route 10'!$J$3:$J$5</definedName>
    <definedName name="Cash11" localSheetId="10">'Route 11'!$J$3:$J$5</definedName>
    <definedName name="Cash12" localSheetId="11">'Route 12'!$J$3:$J$5</definedName>
    <definedName name="Cash2" localSheetId="1">Route2!$J$3:$J$6</definedName>
    <definedName name="Cash3" localSheetId="2">Route3!$J$3:$J$5</definedName>
    <definedName name="Cash4" localSheetId="3">Route4!$J$3:$J$5</definedName>
    <definedName name="Cash5" localSheetId="4">Route5!$J$3:$J$5</definedName>
    <definedName name="Cash6" localSheetId="5">Route6!$J$3:$J$5</definedName>
    <definedName name="Cash7" localSheetId="6">Route7!$J$3:$J$5</definedName>
    <definedName name="Cash8" localSheetId="7">Route8!$J$3:$J$5</definedName>
    <definedName name="Cash9" localSheetId="8">Route9!$J$3:$J$5</definedName>
    <definedName name="City1" localSheetId="0">Route1!$C$3:$C$7</definedName>
    <definedName name="City10" localSheetId="9">'Route 10'!$C$3:$C$5</definedName>
    <definedName name="City11" localSheetId="10">'Route 11'!$C$3:$C$5</definedName>
    <definedName name="City12" localSheetId="11">'Route 12'!$C$3:$C$5</definedName>
    <definedName name="City2" localSheetId="1">Route2!$C$3:$C$6</definedName>
    <definedName name="City3" localSheetId="2">Route3!$C$3:$C$5</definedName>
    <definedName name="City4" localSheetId="3">Route4!$C$3:$C$5</definedName>
    <definedName name="City5" localSheetId="4">Route5!$C$3:$C$5</definedName>
    <definedName name="City6" localSheetId="5">Route6!$C$3:$C$5</definedName>
    <definedName name="City7" localSheetId="6">Route7!$C$3:$C$5</definedName>
    <definedName name="City8" localSheetId="7">Route8!$C$3:$C$5</definedName>
    <definedName name="City9" localSheetId="8">Route9!$C$3:$C$5</definedName>
    <definedName name="CompDate1" localSheetId="0">Route1!$G$3:$G$7</definedName>
    <definedName name="CompDate10" localSheetId="9">'Route 10'!$G$3:$G$5</definedName>
    <definedName name="CompDate11" localSheetId="10">'Route 11'!$G$3:$G$5</definedName>
    <definedName name="CompDate12" localSheetId="11">'Route 12'!$G$3:$G$5</definedName>
    <definedName name="CompDate2" localSheetId="1">Route2!$G$3:$G$6</definedName>
    <definedName name="CompDate3" localSheetId="2">Route3!$G$3:$G$5</definedName>
    <definedName name="CompDate4" localSheetId="3">Route4!$G$3:$G$5</definedName>
    <definedName name="CompDate5" localSheetId="4">Route5!$G$3:$G$5</definedName>
    <definedName name="CompDate6" localSheetId="5">Route6!$G$3:$G$5</definedName>
    <definedName name="CompDate7" localSheetId="6">Route7!$G$3:$G$5</definedName>
    <definedName name="CompDate8" localSheetId="7">Route8!$G$3:$G$5</definedName>
    <definedName name="CompDate9" localSheetId="8">Route9!$G$3:$G$5</definedName>
    <definedName name="DayW1" localSheetId="0">Route1!$F$3:$F$7</definedName>
    <definedName name="DayW1" localSheetId="1">Route1!$F$3:$F$7</definedName>
    <definedName name="Dayw10" localSheetId="9">'Route 10'!$F$3:$F$5</definedName>
    <definedName name="Dayw11" localSheetId="10">'Route 11'!$F$3:$F$5</definedName>
    <definedName name="Dayw12" localSheetId="11">'Route 12'!$F$3:$F$5</definedName>
    <definedName name="Dayw2" localSheetId="1">Route2!$F$3:$F$6</definedName>
    <definedName name="dayw3" localSheetId="2">Route3!$F$3:$F$5</definedName>
    <definedName name="Dayw4" localSheetId="3">Route4!$F$3:$F$5</definedName>
    <definedName name="Dayw5" localSheetId="4">Route5!$F$3:$F$5</definedName>
    <definedName name="Dayw6" localSheetId="5">Route6!$F$3:$F$5</definedName>
    <definedName name="Dayw7" localSheetId="6">Route7!$F$3:$F$5</definedName>
    <definedName name="Dayw8" localSheetId="7">Route8!$F$3:$F$5</definedName>
    <definedName name="Dayw9" localSheetId="8">Route9!$F$3:$F$5</definedName>
    <definedName name="Employee1" localSheetId="0">Route1!$H$3:$H$7</definedName>
    <definedName name="Employee10" localSheetId="9">'Route 10'!$H$3:$H$5</definedName>
    <definedName name="Employee11" localSheetId="10">'Route 11'!$H$3:$H$5</definedName>
    <definedName name="Employee12" localSheetId="11">'Route 12'!$H$3:$H$5</definedName>
    <definedName name="Employee2" localSheetId="1">Route2!$H$3:$H$6</definedName>
    <definedName name="Employee3" localSheetId="2">Route3!$H$3:$H$5</definedName>
    <definedName name="Employee4" localSheetId="3">Route4!$H$3:$H$5</definedName>
    <definedName name="Employee5" localSheetId="4">Route5!$H$3:$H$5</definedName>
    <definedName name="Employee6" localSheetId="5">Route6!$H$3:$H$5</definedName>
    <definedName name="Employee7" localSheetId="6">Route7!$H$3:$H$5</definedName>
    <definedName name="Employee8" localSheetId="7">Route8!$H$3:$H$5</definedName>
    <definedName name="Employee9" localSheetId="8">Route9!$H$3:$H$5</definedName>
    <definedName name="Freq1" localSheetId="0">Route1!$E$3:$E$7</definedName>
    <definedName name="Freq10" localSheetId="9">'Route 10'!$E$3:$E$5</definedName>
    <definedName name="Freq11" localSheetId="10">'Route 11'!$E$3:$E$5</definedName>
    <definedName name="Freq12" localSheetId="11">'Route 12'!$E$3:$E$5</definedName>
    <definedName name="Freq2" localSheetId="1">Route2!$E$3:$E$6</definedName>
    <definedName name="Freq3" localSheetId="2">Route3!$E$3:$E$5</definedName>
    <definedName name="Freq4" localSheetId="3">Route4!$E$3:$E$5</definedName>
    <definedName name="Freq5" localSheetId="4">Route5!$E$3:$E$5</definedName>
    <definedName name="Freq6" localSheetId="5">Route6!$E$3:$E$5</definedName>
    <definedName name="Freq7" localSheetId="6">Route7!$E$3:$E$5</definedName>
    <definedName name="Freq8" localSheetId="7">Route8!$E$3:$E$5</definedName>
    <definedName name="Freq9" localSheetId="8">Route9!$E$3:$E$5</definedName>
    <definedName name="Location1" localSheetId="0">Route1!$A$3:$A$7</definedName>
    <definedName name="Location10" localSheetId="9">'Route 10'!$A$3:$A$5</definedName>
    <definedName name="Location11" localSheetId="10">'Route 11'!$A$3:$A$5</definedName>
    <definedName name="Location12" localSheetId="11">'Route 12'!$A$3:$A$5</definedName>
    <definedName name="Location2">Route2!$A$3:$A$6</definedName>
    <definedName name="Location3" localSheetId="2">Route3!$A$3:$A$5</definedName>
    <definedName name="Location4" localSheetId="3">Route4!$A$3:$A$5</definedName>
    <definedName name="Location5" localSheetId="4">Route5!$A$3:$A$5</definedName>
    <definedName name="Location6" localSheetId="5">Route6!$A$3:$A$5</definedName>
    <definedName name="Location7" localSheetId="6">Route7!$A$3:$A$5</definedName>
    <definedName name="Location8" localSheetId="7">Route8!$A$3:$A$5</definedName>
    <definedName name="Location9" localSheetId="8">Route9!$A$3:$A$5</definedName>
    <definedName name="Notes1" localSheetId="0">Route1!$K$3:$K$7</definedName>
    <definedName name="Notes10" localSheetId="9">'Route 10'!$K$3:$K$5</definedName>
    <definedName name="Notes11" localSheetId="10">'Route 11'!$K$3:$K$5</definedName>
    <definedName name="Notes12" localSheetId="11">'Route 12'!$K$3:$K$5</definedName>
    <definedName name="Notes2" localSheetId="1">Route2!$K$3:$K$6</definedName>
    <definedName name="Notes3" localSheetId="2">Route3!$K$3:$K$5</definedName>
    <definedName name="Notes4" localSheetId="3">Route4!$K$3:$K$5</definedName>
    <definedName name="Notes5" localSheetId="4">Route5!$K$3:$K$5</definedName>
    <definedName name="Notes6" localSheetId="5">Route6!$K$3:$K$5</definedName>
    <definedName name="Notes7" localSheetId="6">Route7!$K$3:$K$5</definedName>
    <definedName name="Notes8" localSheetId="7">Route8!$K$3:$K$5</definedName>
    <definedName name="Notes9" localSheetId="8">Route9!$K$3:$K$5</definedName>
    <definedName name="Ticket1" localSheetId="0">Route1!$D$3:$D$7</definedName>
    <definedName name="Ticket10" localSheetId="9">'Route 10'!$D$3:$D$5</definedName>
    <definedName name="Ticket11" localSheetId="10">'Route 11'!$D$3:$D$5</definedName>
    <definedName name="Ticket12" localSheetId="11">'Route 12'!$D$3:$D$5</definedName>
    <definedName name="Ticket2" localSheetId="1">Route2!$D$3:$D$6</definedName>
    <definedName name="Ticket3" localSheetId="2">Route3!$D$3:$D$5</definedName>
    <definedName name="Ticket4" localSheetId="3">Route4!$D$3:$D$5</definedName>
    <definedName name="Ticket5" localSheetId="4">Route5!$D$3:$D$5</definedName>
    <definedName name="Ticket6" localSheetId="5">Route6!$D$3:$D$5</definedName>
    <definedName name="Ticket7" localSheetId="6">Route7!$D$3:$D$5</definedName>
    <definedName name="Ticket8" localSheetId="7">Route8!$D$3:$D$5</definedName>
    <definedName name="Ticket9" localSheetId="8">Route9!$D$3:$D$5</definedName>
    <definedName name="Volume1" localSheetId="0">Route1!$I$3:$I$7</definedName>
    <definedName name="Volume1" localSheetId="1">Route1!$I$3:$I$7</definedName>
    <definedName name="Volume10" localSheetId="9">'Route 10'!$I$3:$I$5</definedName>
    <definedName name="Volume11" localSheetId="10">'Route 11'!$I$3:$I$5</definedName>
    <definedName name="Volume12" localSheetId="11">'Route 12'!$I$3:$I$5</definedName>
    <definedName name="Volume2" localSheetId="1">Route2!$I$3:$I$6</definedName>
    <definedName name="Volume3" localSheetId="2">Route3!$I$3:$I$5</definedName>
    <definedName name="Volume4" localSheetId="3">Route4!$I$3:$I$5</definedName>
    <definedName name="Volume5" localSheetId="4">Route5!$I$3:$I$5</definedName>
    <definedName name="Volume6" localSheetId="5">Route6!$I$3:$I$5</definedName>
    <definedName name="Volume7" localSheetId="6">Route7!$I$3:$I$5</definedName>
    <definedName name="Volume8" localSheetId="7">Route8!$I$3:$I$5</definedName>
    <definedName name="Volume9" localSheetId="8">Route9!$I$3:$I$5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N4" i="2"/>
  <c r="O4" i="2"/>
  <c r="P4" i="2"/>
  <c r="Q4" i="2"/>
  <c r="R4" i="2"/>
  <c r="R5" i="2" s="1"/>
  <c r="S4" i="2"/>
  <c r="S5" i="2" s="1"/>
  <c r="T4" i="2"/>
  <c r="U4" i="2"/>
  <c r="N5" i="2"/>
  <c r="O5" i="2"/>
  <c r="P5" i="2"/>
  <c r="Q5" i="2"/>
  <c r="T5" i="2"/>
  <c r="U5" i="2"/>
  <c r="I8" i="1"/>
  <c r="J8" i="1"/>
  <c r="I7" i="2"/>
  <c r="J7" i="2"/>
  <c r="I6" i="3"/>
  <c r="J6" i="3"/>
  <c r="J6" i="4"/>
  <c r="I6" i="4"/>
  <c r="I6" i="7"/>
  <c r="J6" i="7"/>
  <c r="I6" i="13"/>
  <c r="J6" i="13"/>
  <c r="I6" i="14"/>
  <c r="J6" i="14"/>
  <c r="J6" i="15"/>
  <c r="I6" i="15"/>
  <c r="I6" i="16"/>
  <c r="J6" i="16"/>
  <c r="J6" i="17"/>
  <c r="I6" i="17"/>
  <c r="J6" i="18"/>
  <c r="I6" i="18"/>
  <c r="J6" i="19"/>
  <c r="I6" i="19"/>
</calcChain>
</file>

<file path=xl/sharedStrings.xml><?xml version="1.0" encoding="utf-8"?>
<sst xmlns="http://schemas.openxmlformats.org/spreadsheetml/2006/main" count="143" uniqueCount="19">
  <si>
    <t>Location</t>
  </si>
  <si>
    <t>Address</t>
  </si>
  <si>
    <t>City</t>
  </si>
  <si>
    <t>Ticket</t>
  </si>
  <si>
    <t>Freq</t>
  </si>
  <si>
    <t>Comp Date</t>
  </si>
  <si>
    <t>Employee</t>
  </si>
  <si>
    <t>Vol</t>
  </si>
  <si>
    <t>COD</t>
  </si>
  <si>
    <t>Notes</t>
  </si>
  <si>
    <t>Day</t>
  </si>
  <si>
    <t>Total</t>
  </si>
  <si>
    <t>Sat</t>
  </si>
  <si>
    <t>Sun</t>
  </si>
  <si>
    <t>Mon</t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</si>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</sst>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2" borderId="3" xfId="2" applyBorder="1"/>
    <xf numFmtId="43" fontId="1" fillId="2" borderId="3" xfId="1" applyFill="1" applyBorder="1"/>
    <xf numFmtId="0" fontId="0" fillId="0" borderId="3" xfId="0" applyBorder="1"/>
    <xf numFmtId="43" fontId="0" fillId="0" borderId="3" xfId="1" applyFont="1" applyBorder="1"/>
    <xf numFmtId="0" fontId="1" fillId="2" borderId="4" xfId="2" applyBorder="1"/>
    <xf numFmtId="43" fontId="1" fillId="2" borderId="4" xfId="1" applyFill="1" applyBorder="1"/>
    <xf numFmtId="43" fontId="1" fillId="2" borderId="3" xfId="2" applyNumberFormat="1" applyBorder="1"/>
    <xf numFmtId="43" fontId="1" fillId="2" borderId="4" xfId="2" applyNumberFormat="1" applyBorder="1"/>
    <xf numFmtId="0" fontId="3" fillId="0" borderId="0" xfId="0" applyFont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10" xfId="0" applyFont="1" applyFill="1" applyBorder="1"/>
    <xf numFmtId="43" fontId="0" fillId="3" borderId="3" xfId="1" applyNumberFormat="1" applyFont="1" applyFill="1" applyBorder="1"/>
    <xf numFmtId="43" fontId="0" fillId="3" borderId="9" xfId="1" applyNumberFormat="1" applyFont="1" applyFill="1" applyBorder="1"/>
    <xf numFmtId="43" fontId="3" fillId="3" borderId="11" xfId="1" applyNumberFormat="1" applyFont="1" applyFill="1" applyBorder="1"/>
    <xf numFmtId="43" fontId="3" fillId="3" borderId="12" xfId="1" applyNumberFormat="1" applyFont="1" applyFill="1" applyBorder="1"/>
  </cellXfs>
  <cellStyles count="3">
    <cellStyle name="20% - Accent5" xfId="2" builtinId="4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8"/>
  <sheetViews>
    <sheetView tabSelected="1" workbookViewId="0">
      <selection activeCell="J3" sqref="J3:J7"/>
    </sheetView>
  </sheetViews>
  <sheetFormatPr defaultRowHeight="15" x14ac:dyDescent="0.25"/>
  <cols>
    <col min="1" max="1" width="8.42578125" bestFit="1" customWidth="1"/>
    <col min="2" max="2" width="8.140625" bestFit="1" customWidth="1"/>
    <col min="3" max="3" width="4.42578125" bestFit="1" customWidth="1"/>
    <col min="4" max="4" width="6.28515625" bestFit="1" customWidth="1"/>
    <col min="5" max="5" width="5" bestFit="1" customWidth="1"/>
    <col min="6" max="6" width="5" customWidth="1"/>
    <col min="7" max="7" width="10.7109375" bestFit="1" customWidth="1"/>
    <col min="8" max="8" width="9.85546875" bestFit="1" customWidth="1"/>
    <col min="9" max="10" width="5.140625" bestFit="1" customWidth="1"/>
    <col min="11" max="11" width="23.140625" customWidth="1"/>
    <col min="14" max="14" width="9.42578125" bestFit="1" customWidth="1"/>
    <col min="15" max="21" width="9.28515625" bestFit="1" customWidth="1"/>
  </cols>
  <sheetData>
    <row r="1" spans="1:11" ht="15.75" thickBot="1" x14ac:dyDescent="0.3"/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A6" s="5"/>
      <c r="B6" s="5"/>
      <c r="C6" s="5"/>
      <c r="D6" s="5"/>
      <c r="E6" s="5"/>
      <c r="F6" s="5"/>
      <c r="G6" s="5"/>
      <c r="H6" s="5"/>
      <c r="I6" s="6"/>
      <c r="J6" s="6"/>
      <c r="K6" s="5"/>
    </row>
    <row r="7" spans="1:11" x14ac:dyDescent="0.25">
      <c r="A7" s="3"/>
      <c r="B7" s="3"/>
      <c r="C7" s="3"/>
      <c r="D7" s="3"/>
      <c r="E7" s="3"/>
      <c r="F7" s="3"/>
      <c r="G7" s="3"/>
      <c r="H7" s="3"/>
      <c r="I7" s="9"/>
      <c r="J7" s="9"/>
      <c r="K7" s="3"/>
    </row>
    <row r="8" spans="1:11" x14ac:dyDescent="0.25">
      <c r="I8" s="6">
        <f>SUBTOTAL(9,Volume1)</f>
        <v>0</v>
      </c>
      <c r="J8" s="6">
        <f>SUBTOTAL(9,Cash1)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"/>
  <sheetViews>
    <sheetView workbookViewId="0">
      <selection activeCell="I6" sqref="I6"/>
    </sheetView>
  </sheetViews>
  <sheetFormatPr defaultRowHeight="15" x14ac:dyDescent="0.25"/>
  <cols>
    <col min="7" max="7" width="10.7109375" bestFit="1" customWidth="1"/>
    <col min="8" max="8" width="9.85546875" bestFit="1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SUBTOTAL(9,Volume10)</f>
        <v>0</v>
      </c>
      <c r="J6" s="6">
        <f>SUBTOTAL(9,Cash10)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6" sqref="J6"/>
    </sheetView>
  </sheetViews>
  <sheetFormatPr defaultRowHeight="15" x14ac:dyDescent="0.25"/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SUBTOTAL(9,Volume11)</f>
        <v>0</v>
      </c>
      <c r="J6" s="6">
        <f>SUBTOTAL(9,Cash11)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6" sqref="J6"/>
    </sheetView>
  </sheetViews>
  <sheetFormatPr defaultRowHeight="15" x14ac:dyDescent="0.25"/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SUBTOTAL(9,Volume12)</f>
        <v>0</v>
      </c>
      <c r="J6" s="6">
        <f>SUBTOTAL(9,Cash12)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"/>
  <sheetViews>
    <sheetView topLeftCell="G1" workbookViewId="0">
      <selection activeCell="N11" sqref="N11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7" width="12" customWidth="1"/>
    <col min="8" max="8" width="12.85546875" customWidth="1"/>
    <col min="9" max="9" width="11.85546875" customWidth="1"/>
    <col min="11" max="11" width="23.5703125" customWidth="1"/>
  </cols>
  <sheetData>
    <row r="1" spans="1:2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2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  <c r="M2" s="12"/>
      <c r="N2" s="13" t="s">
        <v>12</v>
      </c>
      <c r="O2" s="13" t="s">
        <v>13</v>
      </c>
      <c r="P2" s="13" t="s">
        <v>14</v>
      </c>
      <c r="Q2" s="13" t="s">
        <v>15</v>
      </c>
      <c r="R2" s="13" t="s">
        <v>16</v>
      </c>
      <c r="S2" s="13" t="s">
        <v>17</v>
      </c>
      <c r="T2" s="13" t="s">
        <v>18</v>
      </c>
      <c r="U2" s="14" t="s">
        <v>11</v>
      </c>
    </row>
    <row r="3" spans="1:21" x14ac:dyDescent="0.25">
      <c r="A3" s="7"/>
      <c r="B3" s="7"/>
      <c r="C3" s="7"/>
      <c r="D3" s="7"/>
      <c r="E3" s="7"/>
      <c r="F3" s="7"/>
      <c r="G3" s="7"/>
      <c r="H3" s="7"/>
      <c r="I3" s="10"/>
      <c r="J3" s="10"/>
      <c r="K3" s="7"/>
      <c r="M3" s="15" t="s">
        <v>7</v>
      </c>
      <c r="N3" s="17">
        <f>SUMIF(DayW1,"1-Sat",Volume1)</f>
        <v>0</v>
      </c>
      <c r="O3" s="17">
        <f>SUMIF(DayW1,"2-sun",Volume1)</f>
        <v>0</v>
      </c>
      <c r="P3" s="17">
        <f>SUMIF(DayW1,"3-mon",Volume1)</f>
        <v>0</v>
      </c>
      <c r="Q3" s="17">
        <f>SUMIF(DayW1,"4-Tue",Volume1)</f>
        <v>0</v>
      </c>
      <c r="R3" s="17">
        <f>SUMIF(DayW1,"5-wed",Volume1)</f>
        <v>0</v>
      </c>
      <c r="S3" s="17">
        <f>SUMIF(DayW1,"6-Thu",Volume1)</f>
        <v>0</v>
      </c>
      <c r="T3" s="17">
        <f>SUMIF(DayW1,"7-Fri",Volume1)</f>
        <v>0</v>
      </c>
      <c r="U3" s="18">
        <f>SUM(Volume1)</f>
        <v>0</v>
      </c>
    </row>
    <row r="4" spans="1:2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  <c r="M4" s="15" t="s">
        <v>8</v>
      </c>
      <c r="N4" s="17">
        <f>SUMIF(DayW1,"1-Sat",Cash1)</f>
        <v>0</v>
      </c>
      <c r="O4" s="17">
        <f>SUMIF(DayW1,"2-sun",Cash1)</f>
        <v>0</v>
      </c>
      <c r="P4" s="17">
        <f>SUMIF(DayW1,"3-mon",Cash1)</f>
        <v>0</v>
      </c>
      <c r="Q4" s="17">
        <f>SUMIF(DayW1,"4-Tue",Cash1)</f>
        <v>0</v>
      </c>
      <c r="R4" s="17">
        <f>SUMIF(DayW1,"5-wed",Cash1)</f>
        <v>0</v>
      </c>
      <c r="S4" s="17">
        <f>SUMIF(DayW1,"6-Thu",Cash1)</f>
        <v>0</v>
      </c>
      <c r="T4" s="17">
        <f>SUMIF(DayW1,"7-Fri",Cash1)</f>
        <v>0</v>
      </c>
      <c r="U4" s="18">
        <f>SUM(Cash1)</f>
        <v>0</v>
      </c>
    </row>
    <row r="5" spans="1:21" ht="19.5" thickBot="1" x14ac:dyDescent="0.35">
      <c r="A5" s="3"/>
      <c r="B5" s="3"/>
      <c r="C5" s="3"/>
      <c r="D5" s="3"/>
      <c r="E5" s="3"/>
      <c r="F5" s="3"/>
      <c r="G5" s="3"/>
      <c r="H5" s="3"/>
      <c r="I5" s="9"/>
      <c r="J5" s="9"/>
      <c r="K5" s="3"/>
      <c r="M5" s="16" t="s">
        <v>11</v>
      </c>
      <c r="N5" s="19">
        <f>SUM(N3:N4)</f>
        <v>0</v>
      </c>
      <c r="O5" s="19">
        <f>SUM(O3:O4)</f>
        <v>0</v>
      </c>
      <c r="P5" s="19">
        <f>SUM(P3:P4)</f>
        <v>0</v>
      </c>
      <c r="Q5" s="19">
        <f>SUM(Q3:Q4)</f>
        <v>0</v>
      </c>
      <c r="R5" s="19">
        <f>SUM(R3:R4)</f>
        <v>0</v>
      </c>
      <c r="S5" s="19">
        <f>SUM(S3:S4)</f>
        <v>0</v>
      </c>
      <c r="T5" s="19">
        <f>SUM(T3:T4)</f>
        <v>0</v>
      </c>
      <c r="U5" s="20">
        <f>SUM(U3:U4)</f>
        <v>0</v>
      </c>
    </row>
    <row r="6" spans="1:21" x14ac:dyDescent="0.25">
      <c r="A6" s="5"/>
      <c r="B6" s="5"/>
      <c r="C6" s="5"/>
      <c r="D6" s="5"/>
      <c r="E6" s="5"/>
      <c r="F6" s="5"/>
      <c r="G6" s="5"/>
      <c r="H6" s="5"/>
      <c r="I6" s="6"/>
      <c r="J6" s="6"/>
      <c r="K6" s="5"/>
    </row>
    <row r="7" spans="1:21" x14ac:dyDescent="0.25">
      <c r="I7" s="6">
        <f>SUBTOTAL(9,Volume2)</f>
        <v>0</v>
      </c>
      <c r="J7" s="6">
        <f>SUBTOTAL(9,Cash2)</f>
        <v>0</v>
      </c>
    </row>
  </sheetData>
  <pageMargins left="0.7" right="0.7" top="0.75" bottom="0.75" header="0.3" footer="0.3"/>
  <pageSetup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workbookViewId="0">
      <selection activeCell="I6" sqref="I6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7" width="12" customWidth="1"/>
    <col min="8" max="8" width="12.85546875" customWidth="1"/>
    <col min="9" max="9" width="11.85546875" customWidth="1"/>
    <col min="11" max="11" width="23.285156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SUBTOTAL(9,Volume3)</f>
        <v>0</v>
      </c>
      <c r="J6" s="6">
        <f>SUBTOTAL(9,Cash3)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"/>
  <sheetViews>
    <sheetView workbookViewId="0">
      <selection activeCell="I6" sqref="I6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7" width="12" customWidth="1"/>
    <col min="8" max="8" width="12.85546875" customWidth="1"/>
    <col min="9" max="9" width="11.85546875" customWidth="1"/>
    <col min="11" max="11" width="23.425781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SUBTOTAL(9,Volume4)</f>
        <v>0</v>
      </c>
      <c r="J6" s="6">
        <f>SUBTOTAL(9,Cash4)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6"/>
  <sheetViews>
    <sheetView workbookViewId="0">
      <selection activeCell="J6" sqref="J6"/>
    </sheetView>
  </sheetViews>
  <sheetFormatPr defaultRowHeight="15" x14ac:dyDescent="0.25"/>
  <cols>
    <col min="11" max="11" width="23.425781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SUBTOTAL(9,Volume5)</f>
        <v>0</v>
      </c>
      <c r="J6" s="6">
        <f>SUBTOTAL(9,Cash5)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6"/>
  <sheetViews>
    <sheetView workbookViewId="0">
      <selection activeCell="J6" sqref="J6"/>
    </sheetView>
  </sheetViews>
  <sheetFormatPr defaultRowHeight="15" x14ac:dyDescent="0.25"/>
  <cols>
    <col min="11" max="11" width="22.8554687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SUBTOTAL(9,Volume6)</f>
        <v>0</v>
      </c>
      <c r="J6" s="6">
        <f>SUBTOTAL(9,Cash6)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"/>
  <sheetViews>
    <sheetView workbookViewId="0">
      <selection activeCell="J6" sqref="J6"/>
    </sheetView>
  </sheetViews>
  <sheetFormatPr defaultRowHeight="15" x14ac:dyDescent="0.25"/>
  <cols>
    <col min="11" max="11" width="22.8554687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SUBTOTAL(9,Volume7)</f>
        <v>0</v>
      </c>
      <c r="J6" s="6">
        <f>SUBTOTAL(9,Cash7)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6"/>
  <sheetViews>
    <sheetView workbookViewId="0">
      <selection activeCell="J6" sqref="J6"/>
    </sheetView>
  </sheetViews>
  <sheetFormatPr defaultRowHeight="15" x14ac:dyDescent="0.25"/>
  <cols>
    <col min="11" max="11" width="23.1406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SUBTOTAL(9,Volume8)</f>
        <v>0</v>
      </c>
      <c r="J6" s="6">
        <f>SUBTOTAL(9,Cash8)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6"/>
  <sheetViews>
    <sheetView workbookViewId="0">
      <selection activeCell="J6" sqref="J6"/>
    </sheetView>
  </sheetViews>
  <sheetFormatPr defaultRowHeight="15" x14ac:dyDescent="0.25"/>
  <cols>
    <col min="11" max="11" width="22.8554687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SUBTOTAL(9,Volume9)</f>
        <v>0</v>
      </c>
      <c r="J6" s="6">
        <f>SUBTOTAL(9,Cash9)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135</vt:i4>
      </vt:variant>
    </vt:vector>
  </HeadingPairs>
  <TitlesOfParts>
    <vt:vector size="147" baseType="lpstr">
      <vt:lpstr>Route1</vt:lpstr>
      <vt:lpstr>Route2</vt:lpstr>
      <vt:lpstr>Route3</vt:lpstr>
      <vt:lpstr>Route4</vt:lpstr>
      <vt:lpstr>Route5</vt:lpstr>
      <vt:lpstr>Route6</vt:lpstr>
      <vt:lpstr>Route7</vt:lpstr>
      <vt:lpstr>Route8</vt:lpstr>
      <vt:lpstr>Route9</vt:lpstr>
      <vt:lpstr>Route 10</vt:lpstr>
      <vt:lpstr>Route 11</vt:lpstr>
      <vt:lpstr>Route 12</vt:lpstr>
      <vt:lpstr>Route1!Address1</vt:lpstr>
      <vt:lpstr>'Route 10'!Address10</vt:lpstr>
      <vt:lpstr>'Route 11'!Address11</vt:lpstr>
      <vt:lpstr>'Route 12'!Address12</vt:lpstr>
      <vt:lpstr>Address2</vt:lpstr>
      <vt:lpstr>Route3!Address3</vt:lpstr>
      <vt:lpstr>Route4!Address4</vt:lpstr>
      <vt:lpstr>Route5!Address5</vt:lpstr>
      <vt:lpstr>Route6!Address6</vt:lpstr>
      <vt:lpstr>Route7!Address7</vt:lpstr>
      <vt:lpstr>Route8!Address8</vt:lpstr>
      <vt:lpstr>Route9!Address9</vt:lpstr>
      <vt:lpstr>Route1!Cash1</vt:lpstr>
      <vt:lpstr>Route2!Cash1</vt:lpstr>
      <vt:lpstr>'Route 10'!Cash10</vt:lpstr>
      <vt:lpstr>'Route 11'!Cash11</vt:lpstr>
      <vt:lpstr>'Route 12'!Cash12</vt:lpstr>
      <vt:lpstr>Route2!Cash2</vt:lpstr>
      <vt:lpstr>Route3!Cash3</vt:lpstr>
      <vt:lpstr>Route4!Cash4</vt:lpstr>
      <vt:lpstr>Route5!Cash5</vt:lpstr>
      <vt:lpstr>Route6!Cash6</vt:lpstr>
      <vt:lpstr>Route7!Cash7</vt:lpstr>
      <vt:lpstr>Route8!Cash8</vt:lpstr>
      <vt:lpstr>Route9!Cash9</vt:lpstr>
      <vt:lpstr>Route1!City1</vt:lpstr>
      <vt:lpstr>'Route 10'!City10</vt:lpstr>
      <vt:lpstr>'Route 11'!City11</vt:lpstr>
      <vt:lpstr>'Route 12'!City12</vt:lpstr>
      <vt:lpstr>Route2!City2</vt:lpstr>
      <vt:lpstr>Route3!City3</vt:lpstr>
      <vt:lpstr>Route4!City4</vt:lpstr>
      <vt:lpstr>Route5!City5</vt:lpstr>
      <vt:lpstr>Route6!City6</vt:lpstr>
      <vt:lpstr>Route7!City7</vt:lpstr>
      <vt:lpstr>Route8!City8</vt:lpstr>
      <vt:lpstr>Route9!City9</vt:lpstr>
      <vt:lpstr>Route1!CompDate1</vt:lpstr>
      <vt:lpstr>'Route 10'!CompDate10</vt:lpstr>
      <vt:lpstr>'Route 11'!CompDate11</vt:lpstr>
      <vt:lpstr>'Route 12'!CompDate12</vt:lpstr>
      <vt:lpstr>Route2!CompDate2</vt:lpstr>
      <vt:lpstr>Route3!CompDate3</vt:lpstr>
      <vt:lpstr>Route4!CompDate4</vt:lpstr>
      <vt:lpstr>Route5!CompDate5</vt:lpstr>
      <vt:lpstr>Route6!CompDate6</vt:lpstr>
      <vt:lpstr>Route7!CompDate7</vt:lpstr>
      <vt:lpstr>Route8!CompDate8</vt:lpstr>
      <vt:lpstr>Route9!CompDate9</vt:lpstr>
      <vt:lpstr>Route1!DayW1</vt:lpstr>
      <vt:lpstr>Route2!DayW1</vt:lpstr>
      <vt:lpstr>'Route 10'!Dayw10</vt:lpstr>
      <vt:lpstr>'Route 11'!Dayw11</vt:lpstr>
      <vt:lpstr>'Route 12'!Dayw12</vt:lpstr>
      <vt:lpstr>Route2!Dayw2</vt:lpstr>
      <vt:lpstr>Route3!dayw3</vt:lpstr>
      <vt:lpstr>Route4!Dayw4</vt:lpstr>
      <vt:lpstr>Route5!Dayw5</vt:lpstr>
      <vt:lpstr>Route6!Dayw6</vt:lpstr>
      <vt:lpstr>Route7!Dayw7</vt:lpstr>
      <vt:lpstr>Route8!Dayw8</vt:lpstr>
      <vt:lpstr>Route9!Dayw9</vt:lpstr>
      <vt:lpstr>Route1!Employee1</vt:lpstr>
      <vt:lpstr>'Route 10'!Employee10</vt:lpstr>
      <vt:lpstr>'Route 11'!Employee11</vt:lpstr>
      <vt:lpstr>'Route 12'!Employee12</vt:lpstr>
      <vt:lpstr>Route2!Employee2</vt:lpstr>
      <vt:lpstr>Route3!Employee3</vt:lpstr>
      <vt:lpstr>Route4!Employee4</vt:lpstr>
      <vt:lpstr>Route5!Employee5</vt:lpstr>
      <vt:lpstr>Route6!Employee6</vt:lpstr>
      <vt:lpstr>Route7!Employee7</vt:lpstr>
      <vt:lpstr>Route8!Employee8</vt:lpstr>
      <vt:lpstr>Route9!Employee9</vt:lpstr>
      <vt:lpstr>Route1!Freq1</vt:lpstr>
      <vt:lpstr>'Route 10'!Freq10</vt:lpstr>
      <vt:lpstr>'Route 11'!Freq11</vt:lpstr>
      <vt:lpstr>'Route 12'!Freq12</vt:lpstr>
      <vt:lpstr>Route2!Freq2</vt:lpstr>
      <vt:lpstr>Route3!Freq3</vt:lpstr>
      <vt:lpstr>Route4!Freq4</vt:lpstr>
      <vt:lpstr>Route5!Freq5</vt:lpstr>
      <vt:lpstr>Route6!Freq6</vt:lpstr>
      <vt:lpstr>Route7!Freq7</vt:lpstr>
      <vt:lpstr>Route8!Freq8</vt:lpstr>
      <vt:lpstr>Route9!Freq9</vt:lpstr>
      <vt:lpstr>Route1!Location1</vt:lpstr>
      <vt:lpstr>'Route 10'!Location10</vt:lpstr>
      <vt:lpstr>'Route 11'!Location11</vt:lpstr>
      <vt:lpstr>'Route 12'!Location12</vt:lpstr>
      <vt:lpstr>Location2</vt:lpstr>
      <vt:lpstr>Route3!Location3</vt:lpstr>
      <vt:lpstr>Route4!Location4</vt:lpstr>
      <vt:lpstr>Route5!Location5</vt:lpstr>
      <vt:lpstr>Route6!Location6</vt:lpstr>
      <vt:lpstr>Route7!Location7</vt:lpstr>
      <vt:lpstr>Route8!Location8</vt:lpstr>
      <vt:lpstr>Route9!Location9</vt:lpstr>
      <vt:lpstr>Route1!Notes1</vt:lpstr>
      <vt:lpstr>'Route 10'!Notes10</vt:lpstr>
      <vt:lpstr>'Route 11'!Notes11</vt:lpstr>
      <vt:lpstr>'Route 12'!Notes12</vt:lpstr>
      <vt:lpstr>Route2!Notes2</vt:lpstr>
      <vt:lpstr>Route3!Notes3</vt:lpstr>
      <vt:lpstr>Route4!Notes4</vt:lpstr>
      <vt:lpstr>Route5!Notes5</vt:lpstr>
      <vt:lpstr>Route6!Notes6</vt:lpstr>
      <vt:lpstr>Route7!Notes7</vt:lpstr>
      <vt:lpstr>Route8!Notes8</vt:lpstr>
      <vt:lpstr>Route9!Notes9</vt:lpstr>
      <vt:lpstr>Route1!Ticket1</vt:lpstr>
      <vt:lpstr>'Route 10'!Ticket10</vt:lpstr>
      <vt:lpstr>'Route 11'!Ticket11</vt:lpstr>
      <vt:lpstr>'Route 12'!Ticket12</vt:lpstr>
      <vt:lpstr>Route2!Ticket2</vt:lpstr>
      <vt:lpstr>Route3!Ticket3</vt:lpstr>
      <vt:lpstr>Route4!Ticket4</vt:lpstr>
      <vt:lpstr>Route5!Ticket5</vt:lpstr>
      <vt:lpstr>Route6!Ticket6</vt:lpstr>
      <vt:lpstr>Route7!Ticket7</vt:lpstr>
      <vt:lpstr>Route8!Ticket8</vt:lpstr>
      <vt:lpstr>Route9!Ticket9</vt:lpstr>
      <vt:lpstr>Route1!Volume1</vt:lpstr>
      <vt:lpstr>Route2!Volume1</vt:lpstr>
      <vt:lpstr>'Route 10'!Volume10</vt:lpstr>
      <vt:lpstr>'Route 11'!Volume11</vt:lpstr>
      <vt:lpstr>'Route 12'!Volume12</vt:lpstr>
      <vt:lpstr>Route2!Volume2</vt:lpstr>
      <vt:lpstr>Route3!Volume3</vt:lpstr>
      <vt:lpstr>Route4!Volume4</vt:lpstr>
      <vt:lpstr>Route5!Volume5</vt:lpstr>
      <vt:lpstr>Route6!Volume6</vt:lpstr>
      <vt:lpstr>Route7!Volume7</vt:lpstr>
      <vt:lpstr>Route8!Volume8</vt:lpstr>
      <vt:lpstr>Route9!Volume9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2017-01-04T02:41:30Z</cp:lastPrinted>
  <dcterms:created xsi:type="dcterms:W3CDTF">2017-01-04T01:03:24Z</dcterms:created>
  <dcterms:modified xsi:type="dcterms:W3CDTF">2017-02-02T12:27:02Z</dcterms:modified>
</cp:coreProperties>
</file>