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codeName="ThisWorkbook"/>
  <mc:AlternateContent xmlns:mc="http://schemas.openxmlformats.org/markup-compatibility/2006">
    <mc:Choice Requires="x15">
      <x15ac:absPath xmlns:x15ac="http://schemas.microsoft.com/office/spreadsheetml/2010/11/ac" url="C:\psg-prog\Template\"/>
    </mc:Choice>
  </mc:AlternateContent>
  <bookViews>
    <workbookView xWindow="0" yWindow="0" windowWidth="20490" windowHeight="6930" activeTab="11" xr2:uid="{00000000-000D-0000-FFFF-FFFF00000000}"/>
  </bookViews>
  <sheets>
    <sheet name="Route1" sheetId="1" r:id="rId1"/>
    <sheet name="Route2" sheetId="2" r:id="rId2"/>
    <sheet name="Route3" sheetId="3" r:id="rId3"/>
    <sheet name="Route4" sheetId="4" r:id="rId4"/>
    <sheet name="Route5" sheetId="7" r:id="rId5"/>
    <sheet name="Route6" sheetId="13" r:id="rId6"/>
    <sheet name="Route7" sheetId="14" r:id="rId7"/>
    <sheet name="Route8" sheetId="15" r:id="rId8"/>
    <sheet name="Route9" sheetId="16" r:id="rId9"/>
    <sheet name="Route 10" sheetId="17" r:id="rId10"/>
    <sheet name="Route 11" sheetId="18" r:id="rId11"/>
    <sheet name="Route 12" sheetId="19" r:id="rId12"/>
  </sheets>
  <definedNames>
    <definedName name="Address1" localSheetId="0">Route1!$B$3:$B$7</definedName>
    <definedName name="Address10" localSheetId="9">'Route 10'!$B$3:$B$5</definedName>
    <definedName name="Address11" localSheetId="10">'Route 11'!$B$3:$B$5</definedName>
    <definedName name="Address12" localSheetId="11">'Route 12'!$B$3:$B$5</definedName>
    <definedName name="Address2">Route2!$B$3:$B$6</definedName>
    <definedName name="Address3" localSheetId="2">Route3!$B$3:$B$5</definedName>
    <definedName name="Address4" localSheetId="3">Route4!$B$3:$B$5</definedName>
    <definedName name="Address5" localSheetId="4">Route5!$B$3:$B$5</definedName>
    <definedName name="Address6" localSheetId="5">Route6!$B$3:$B$5</definedName>
    <definedName name="Address7" localSheetId="6">Route7!$B$3:$B$5</definedName>
    <definedName name="Address8" localSheetId="7">Route8!$B$3:$B$5</definedName>
    <definedName name="Address9" localSheetId="8">Route9!$B$3:$B$5</definedName>
    <definedName name="Cash1" localSheetId="0">Route1!$N$3:$N$7</definedName>
    <definedName name="Cash10" localSheetId="9">'Route 10'!$N$3:$N$5</definedName>
    <definedName name="Cash11" localSheetId="10">'Route 11'!$N$3:$N$5</definedName>
    <definedName name="Cash12" localSheetId="11">'Route 12'!$N$3:$N$5</definedName>
    <definedName name="Cash2" localSheetId="1">Route2!$N$3:$N$6</definedName>
    <definedName name="Cash3" localSheetId="2">Route3!$N$3:$N$5</definedName>
    <definedName name="Cash4" localSheetId="3">Route4!$N$3:$N$5</definedName>
    <definedName name="Cash5" localSheetId="4">Route5!$N$3:$N$5</definedName>
    <definedName name="Cash6" localSheetId="5">Route6!$N$3:$N$5</definedName>
    <definedName name="Cash7" localSheetId="6">Route7!$N$3:$N$5</definedName>
    <definedName name="Cash8" localSheetId="7">Route8!$N$3:$N$5</definedName>
    <definedName name="Cash9" localSheetId="8">Route9!$N$3:$N$5</definedName>
    <definedName name="City1" localSheetId="0">Route1!$C$3:$C$7</definedName>
    <definedName name="City10" localSheetId="9">'Route 10'!$C$3:$C$5</definedName>
    <definedName name="City11" localSheetId="10">'Route 11'!$C$3:$C$5</definedName>
    <definedName name="City12" localSheetId="11">'Route 12'!$C$3:$C$5</definedName>
    <definedName name="City2" localSheetId="1">Route2!$C$3:$C$6</definedName>
    <definedName name="City3" localSheetId="2">Route3!$C$3:$C$5</definedName>
    <definedName name="City4" localSheetId="3">Route4!$C$3:$C$5</definedName>
    <definedName name="City5" localSheetId="4">Route5!$C$3:$C$5</definedName>
    <definedName name="City6" localSheetId="5">Route6!$C$3:$C$5</definedName>
    <definedName name="City7" localSheetId="6">Route7!$C$3:$C$5</definedName>
    <definedName name="City8" localSheetId="7">Route8!$C$3:$C$5</definedName>
    <definedName name="City9" localSheetId="8">Route9!$C$3:$C$5</definedName>
    <definedName name="CompDate1" localSheetId="0">Route1!$G$3:$G$7</definedName>
    <definedName name="CompDate10" localSheetId="9">'Route 10'!$G$3:$G$5</definedName>
    <definedName name="CompDate11" localSheetId="10">'Route 11'!$G$3:$G$5</definedName>
    <definedName name="CompDate12" localSheetId="11">'Route 12'!$G$3:$G$5</definedName>
    <definedName name="CompDate2" localSheetId="1">Route2!$G$3:$G$6</definedName>
    <definedName name="CompDate3" localSheetId="2">Route3!$G$3:$G$5</definedName>
    <definedName name="CompDate4" localSheetId="3">Route4!$G$3:$G$5</definedName>
    <definedName name="CompDate5" localSheetId="4">Route5!$G$3:$G$5</definedName>
    <definedName name="CompDate6" localSheetId="5">Route6!$G$3:$G$5</definedName>
    <definedName name="CompDate7" localSheetId="6">Route7!$G$3:$G$5</definedName>
    <definedName name="CompDate8" localSheetId="7">Route8!$G$3:$G$5</definedName>
    <definedName name="CompDate9" localSheetId="8">Route9!$G$3:$G$5</definedName>
    <definedName name="DayW1" localSheetId="0">Route1!$F$3:$F$7</definedName>
    <definedName name="Dayw10" localSheetId="9">'Route 10'!$F$3:$F$5</definedName>
    <definedName name="Dayw11" localSheetId="10">'Route 11'!$F$3:$F$5</definedName>
    <definedName name="Dayw12" localSheetId="11">'Route 12'!$F$3:$F$5</definedName>
    <definedName name="Dayw2" localSheetId="1">Route2!$F$3:$F$6</definedName>
    <definedName name="dayw3" localSheetId="2">Route3!$F$3:$F$5</definedName>
    <definedName name="Dayw4" localSheetId="3">Route4!$F$3:$F$5</definedName>
    <definedName name="Dayw5" localSheetId="4">Route5!$F$3:$F$5</definedName>
    <definedName name="Dayw6" localSheetId="5">Route6!$F$3:$F$5</definedName>
    <definedName name="Dayw7" localSheetId="6">Route7!$F$3:$F$5</definedName>
    <definedName name="Dayw8" localSheetId="7">Route8!$F$3:$F$5</definedName>
    <definedName name="Dayw9" localSheetId="8">Route9!$F$3:$F$5</definedName>
    <definedName name="Employee1" localSheetId="0">Route1!$L$3:$L$7</definedName>
    <definedName name="Employee10" localSheetId="9">'Route 10'!$L$3:$L$5</definedName>
    <definedName name="Employee11" localSheetId="10">'Route 11'!$L$3:$L$5</definedName>
    <definedName name="Employee12" localSheetId="11">'Route 12'!$L$3:$L$5</definedName>
    <definedName name="Employee2" localSheetId="1">Route2!$L$3:$L$6</definedName>
    <definedName name="Employee3" localSheetId="2">Route3!$L$3:$L$5</definedName>
    <definedName name="Employee4" localSheetId="3">Route4!$L$3:$L$5</definedName>
    <definedName name="Employee5" localSheetId="4">Route5!$L$3:$L$5</definedName>
    <definedName name="Employee6" localSheetId="5">Route6!$L$3:$L$5</definedName>
    <definedName name="Employee7" localSheetId="6">Route7!$L$3:$L$5</definedName>
    <definedName name="Employee8" localSheetId="7">Route8!$L$3:$L$5</definedName>
    <definedName name="Employee9" localSheetId="8">Route9!$L$3:$L$5</definedName>
    <definedName name="EndTime1" localSheetId="0">Route1!$I$3:$I$7</definedName>
    <definedName name="EndTime10" localSheetId="9">'Route 10'!$I$3:$I$5</definedName>
    <definedName name="EndTime11" localSheetId="10">'Route 11'!$I$3:$I$5</definedName>
    <definedName name="EndTime12" localSheetId="11">'Route 12'!$I$3:$I$5</definedName>
    <definedName name="EndTime2" localSheetId="1">Route2!$I$3:$I$6</definedName>
    <definedName name="EndTime3" localSheetId="2">Route3!$I$3:$I$5</definedName>
    <definedName name="EndTime4" localSheetId="3">Route4!$I$3:$I$5</definedName>
    <definedName name="EndTime5" localSheetId="4">Route5!$I$3:$I$5</definedName>
    <definedName name="EndTime6" localSheetId="5">Route6!$I$3:$I$5</definedName>
    <definedName name="EndTime7" localSheetId="6">Route7!$I$3:$I$5</definedName>
    <definedName name="EndTime8" localSheetId="7">Route8!$I$3:$I$5</definedName>
    <definedName name="EndTime9" localSheetId="8">Route9!$I$3:$I$5</definedName>
    <definedName name="Freq1" localSheetId="0">Route1!$E$3:$E$7</definedName>
    <definedName name="Freq10" localSheetId="9">'Route 10'!$E$3:$E$5</definedName>
    <definedName name="Freq11" localSheetId="10">'Route 11'!$E$3:$E$5</definedName>
    <definedName name="Freq12" localSheetId="11">'Route 12'!$E$3:$E$5</definedName>
    <definedName name="Freq2" localSheetId="1">Route2!$E$3:$E$6</definedName>
    <definedName name="Freq3" localSheetId="2">Route3!$E$3:$E$5</definedName>
    <definedName name="Freq4" localSheetId="3">Route4!$E$3:$E$5</definedName>
    <definedName name="Freq5" localSheetId="4">Route5!$E$3:$E$5</definedName>
    <definedName name="Freq6" localSheetId="5">Route6!$E$3:$E$5</definedName>
    <definedName name="Freq7" localSheetId="6">Route7!$E$3:$E$5</definedName>
    <definedName name="Freq8" localSheetId="7">Route8!$E$3:$E$5</definedName>
    <definedName name="Freq9" localSheetId="8">Route9!$E$3:$E$5</definedName>
    <definedName name="Location1" localSheetId="0">Route1!$A$3:$A$7</definedName>
    <definedName name="Location10" localSheetId="9">'Route 10'!$A$3:$A$5</definedName>
    <definedName name="Location11" localSheetId="10">'Route 11'!$A$3:$A$5</definedName>
    <definedName name="Location12" localSheetId="11">'Route 12'!$A$3:$A$5</definedName>
    <definedName name="Location2">Route2!$A$3:$A$6</definedName>
    <definedName name="Location3" localSheetId="2">Route3!$A$3:$A$5</definedName>
    <definedName name="Location4" localSheetId="3">Route4!$A$3:$A$5</definedName>
    <definedName name="Location5" localSheetId="4">Route5!$A$3:$A$5</definedName>
    <definedName name="Location6" localSheetId="5">Route6!$A$3:$A$5</definedName>
    <definedName name="Location7" localSheetId="6">Route7!$A$3:$A$5</definedName>
    <definedName name="Location8" localSheetId="7">Route8!$A$3:$A$5</definedName>
    <definedName name="Location9" localSheetId="8">Route9!$A$3:$A$5</definedName>
    <definedName name="Notes1" localSheetId="0">Route1!$O$3:$O$7</definedName>
    <definedName name="Notes10" localSheetId="9">'Route 10'!$O$3:$O$5</definedName>
    <definedName name="Notes11" localSheetId="10">'Route 11'!$O$3:$O$5</definedName>
    <definedName name="Notes12" localSheetId="11">'Route 12'!$O$3:$O$5</definedName>
    <definedName name="Notes2" localSheetId="1">Route2!$O$3:$O$6</definedName>
    <definedName name="Notes3" localSheetId="2">Route3!$O$3:$O$5</definedName>
    <definedName name="Notes4" localSheetId="3">Route4!$O$3:$O$5</definedName>
    <definedName name="Notes5" localSheetId="4">Route5!$O$3:$O$5</definedName>
    <definedName name="Notes6" localSheetId="5">Route6!$O$3:$O$5</definedName>
    <definedName name="Notes7" localSheetId="6">Route7!$O$3:$O$5</definedName>
    <definedName name="Notes8" localSheetId="7">Route8!$O$3:$O$5</definedName>
    <definedName name="Notes9" localSheetId="8">Route9!$O$3:$O$5</definedName>
    <definedName name="StartTime1" localSheetId="0">Route1!$H$3:$H$7</definedName>
    <definedName name="StartTime10" localSheetId="9">'Route 10'!$H$3:$H$5</definedName>
    <definedName name="StartTime11" localSheetId="10">'Route 11'!$H$3:$H$5</definedName>
    <definedName name="StartTime12" localSheetId="11">'Route 12'!$H$3:$H$5</definedName>
    <definedName name="StartTime2" localSheetId="1">Route2!$H$3:$H$6</definedName>
    <definedName name="StartTime3" localSheetId="2">Route3!$H$3:$H$5</definedName>
    <definedName name="StartTime4" localSheetId="3">Route4!$H$3:$H$5</definedName>
    <definedName name="StartTime5" localSheetId="4">Route5!$H$3:$H$5</definedName>
    <definedName name="StartTime6" localSheetId="5">Route6!$H$3:$H$5</definedName>
    <definedName name="StartTime7" localSheetId="6">Route7!$H$3:$H$5</definedName>
    <definedName name="StartTime8" localSheetId="7">Route8!$H$3:$H$5</definedName>
    <definedName name="StartTime9" localSheetId="8">Route9!$H$3:$H$5</definedName>
    <definedName name="Ticket1" localSheetId="0">Route1!$D$3:$D$7</definedName>
    <definedName name="Ticket10" localSheetId="9">'Route 10'!$D$3:$D$5</definedName>
    <definedName name="Ticket11" localSheetId="10">'Route 11'!$D$3:$D$5</definedName>
    <definedName name="Ticket12" localSheetId="11">'Route 12'!$D$3:$D$5</definedName>
    <definedName name="Ticket2" localSheetId="1">Route2!$D$3:$D$6</definedName>
    <definedName name="Ticket3" localSheetId="2">Route3!$D$3:$D$5</definedName>
    <definedName name="Ticket4" localSheetId="3">Route4!$D$3:$D$5</definedName>
    <definedName name="Ticket5" localSheetId="4">Route5!$D$3:$D$5</definedName>
    <definedName name="Ticket6" localSheetId="5">Route6!$D$3:$D$5</definedName>
    <definedName name="Ticket7" localSheetId="6">Route7!$D$3:$D$5</definedName>
    <definedName name="Ticket8" localSheetId="7">Route8!$D$3:$D$5</definedName>
    <definedName name="Ticket9" localSheetId="8">Route9!$D$3:$D$5</definedName>
    <definedName name="Volume1" localSheetId="0">Route1!$M$3:$M$7</definedName>
    <definedName name="Volume10" localSheetId="9">'Route 10'!$M$3:$M$5</definedName>
    <definedName name="Volume11" localSheetId="10">'Route 11'!$M$3:$M$5</definedName>
    <definedName name="Volume12" localSheetId="11">'Route 12'!$M$3:$M$5</definedName>
    <definedName name="Volume2" localSheetId="1">Route2!$M$3:$M$6</definedName>
    <definedName name="Volume3" localSheetId="2">Route3!$M$3:$M$5</definedName>
    <definedName name="Volume4" localSheetId="3">Route4!$M$3:$M$5</definedName>
    <definedName name="Volume5" localSheetId="4">Route5!$M$3:$M$5</definedName>
    <definedName name="Volume6" localSheetId="5">Route6!$M$3:$M$5</definedName>
    <definedName name="Volume7" localSheetId="6">Route7!$M$3:$M$5</definedName>
    <definedName name="Volume8" localSheetId="7">Route8!$M$3:$M$5</definedName>
    <definedName name="Volume9" localSheetId="8">Route9!$M$3:$M$5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9" l="1"/>
  <c r="N6" i="19"/>
  <c r="M6" i="18"/>
  <c r="N6" i="18"/>
  <c r="N6" i="17"/>
  <c r="M6" i="17"/>
  <c r="N6" i="16"/>
  <c r="M6" i="16"/>
  <c r="M6" i="15"/>
  <c r="N6" i="15"/>
  <c r="M6" i="14"/>
  <c r="N6" i="14"/>
  <c r="N6" i="13"/>
  <c r="M6" i="13"/>
  <c r="M6" i="7"/>
  <c r="N6" i="7"/>
  <c r="N6" i="4"/>
  <c r="M6" i="4"/>
  <c r="N6" i="3"/>
  <c r="M6" i="3"/>
  <c r="N7" i="2"/>
  <c r="M7" i="2"/>
  <c r="N8" i="1" l="1"/>
  <c r="M8" i="1"/>
</calcChain>
</file>

<file path=xl/sharedStrings.xml><?xml version="1.0" encoding="utf-8"?>
<sst xmlns="http://schemas.openxmlformats.org/spreadsheetml/2006/main" count="180" uniqueCount="15">
  <si>
    <t>Location</t>
  </si>
  <si>
    <t>Address</t>
  </si>
  <si>
    <t>City</t>
  </si>
  <si>
    <t>Ticket</t>
  </si>
  <si>
    <t>Freq</t>
  </si>
  <si>
    <t>Vol</t>
  </si>
  <si>
    <t>COD</t>
  </si>
  <si>
    <t>Notes</t>
  </si>
  <si>
    <t>Sat</t>
  </si>
  <si>
    <t>Mon</t>
  </si>
  <si>
    <t>Tue</t>
  </si>
  <si>
    <t>Wed</t>
  </si>
  <si>
    <t>Thu</t>
  </si>
  <si>
    <t>Fri</t>
  </si>
  <si>
    <t>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</si>
</sst>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19">
    <xf numFmtId="0" fontId="0" fillId="0" borderId="0" xfId="0"/>
    <xf numFmtId="43" fontId="0" fillId="0" borderId="1" xfId="1" applyFont="1" applyBorder="1"/>
    <xf numFmtId="0" fontId="3" fillId="0" borderId="0" xfId="0" applyFont="1"/>
    <xf numFmtId="0" fontId="1" fillId="0" borderId="2" xfId="2" applyFill="1" applyBorder="1"/>
    <xf numFmtId="43" fontId="1" fillId="0" borderId="2" xfId="1" applyFill="1" applyBorder="1"/>
    <xf numFmtId="0" fontId="0" fillId="0" borderId="1" xfId="0" applyFill="1" applyBorder="1"/>
    <xf numFmtId="43" fontId="0" fillId="0" borderId="1" xfId="1" applyFont="1" applyFill="1" applyBorder="1"/>
    <xf numFmtId="0" fontId="1" fillId="0" borderId="1" xfId="2" applyFill="1" applyBorder="1"/>
    <xf numFmtId="43" fontId="1" fillId="0" borderId="1" xfId="1" applyFill="1" applyBorder="1"/>
    <xf numFmtId="43" fontId="1" fillId="0" borderId="1" xfId="2" applyNumberFormat="1" applyFill="1" applyBorder="1"/>
    <xf numFmtId="43" fontId="1" fillId="0" borderId="2" xfId="2" applyNumberFormat="1" applyFill="1" applyBorder="1"/>
    <xf numFmtId="0" fontId="0" fillId="0" borderId="0" xfId="0" applyFill="1"/>
    <xf numFmtId="0" fontId="2" fillId="0" borderId="3" xfId="0" applyFont="1" applyFill="1" applyBorder="1"/>
    <xf numFmtId="0" fontId="2" fillId="0" borderId="5" xfId="0" applyFont="1" applyFill="1" applyBorder="1"/>
    <xf numFmtId="0" fontId="3" fillId="0" borderId="4" xfId="0" applyFont="1" applyBorder="1"/>
    <xf numFmtId="0" fontId="0" fillId="0" borderId="4" xfId="0" applyBorder="1"/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</cellXfs>
  <cellStyles count="3">
    <cellStyle name="20% - Accent5" xfId="2" builtinId="46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O8"/>
  <sheetViews>
    <sheetView workbookViewId="0">
      <selection activeCell="M2" sqref="M2:N2"/>
    </sheetView>
  </sheetViews>
  <sheetFormatPr defaultRowHeight="15" x14ac:dyDescent="0.25"/>
  <cols>
    <col min="1" max="1" width="8.42578125" bestFit="1" customWidth="1"/>
    <col min="2" max="2" width="8.140625" bestFit="1" customWidth="1"/>
    <col min="3" max="3" width="4.42578125" bestFit="1" customWidth="1"/>
    <col min="4" max="4" width="6.28515625" bestFit="1" customWidth="1"/>
    <col min="5" max="5" width="5" bestFit="1" customWidth="1"/>
    <col min="6" max="6" width="7.5703125" customWidth="1"/>
    <col min="7" max="7" width="7" customWidth="1"/>
    <col min="8" max="8" width="5.42578125" customWidth="1"/>
    <col min="9" max="9" width="6.42578125" customWidth="1"/>
    <col min="10" max="11" width="10.7109375" customWidth="1"/>
    <col min="12" max="12" width="9.85546875" bestFit="1" customWidth="1"/>
    <col min="13" max="14" width="5.140625" bestFit="1" customWidth="1"/>
    <col min="15" max="15" width="23.140625" customWidth="1"/>
  </cols>
  <sheetData>
    <row r="1" spans="1:15" ht="20.100000000000001" customHeight="1" thickBot="1" x14ac:dyDescent="0.3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15" ht="20.100000000000001" customHeight="1" thickTop="1" thickBot="1" x14ac:dyDescent="0.3">
      <c r="A2" s="16" t="s">
        <v>0</v>
      </c>
      <c r="B2" s="16" t="s">
        <v>1</v>
      </c>
      <c r="C2" s="16" t="s">
        <v>2</v>
      </c>
      <c r="D2" s="16" t="s">
        <v>3</v>
      </c>
      <c r="E2" s="16" t="s">
        <v>4</v>
      </c>
      <c r="F2" s="16" t="s">
        <v>8</v>
      </c>
      <c r="G2" s="16" t="s">
        <v>9</v>
      </c>
      <c r="H2" s="16" t="s">
        <v>10</v>
      </c>
      <c r="I2" s="16" t="s">
        <v>11</v>
      </c>
      <c r="J2" s="16" t="s">
        <v>12</v>
      </c>
      <c r="K2" s="16" t="s">
        <v>13</v>
      </c>
      <c r="L2" s="16" t="s">
        <v>14</v>
      </c>
      <c r="M2" s="17" t="s">
        <v>5</v>
      </c>
      <c r="N2" s="17" t="s">
        <v>6</v>
      </c>
      <c r="O2" s="16" t="s">
        <v>7</v>
      </c>
    </row>
    <row r="3" spans="1:15" ht="20.100000000000001" customHeight="1" thickTop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  <c r="N3" s="4"/>
      <c r="O3" s="3"/>
    </row>
    <row r="4" spans="1:15" ht="20.100000000000001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  <c r="N4" s="6"/>
      <c r="O4" s="5"/>
    </row>
    <row r="5" spans="1:15" ht="20.100000000000001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8"/>
      <c r="N5" s="8"/>
      <c r="O5" s="7"/>
    </row>
    <row r="6" spans="1:15" ht="20.100000000000001" customHeight="1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6"/>
      <c r="N6" s="6"/>
      <c r="O6" s="5"/>
    </row>
    <row r="7" spans="1:15" ht="20.100000000000001" customHeight="1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9"/>
      <c r="N7" s="9"/>
      <c r="O7" s="7"/>
    </row>
    <row r="8" spans="1:15" ht="20.100000000000001" customHeight="1" x14ac:dyDescent="0.25">
      <c r="M8" s="1">
        <f>SUBTOTAL(9,Volume1)</f>
        <v>0</v>
      </c>
      <c r="N8" s="1">
        <f>SUBTOTAL(9,Cash1)</f>
        <v>0</v>
      </c>
    </row>
  </sheetData>
  <pageMargins left="0.25" right="0.25" top="0.75" bottom="0.75" header="0.3" footer="0.3"/>
  <pageSetup fitToHeight="1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"/>
  <dimension ref="A1:O6"/>
  <sheetViews>
    <sheetView topLeftCell="D1" workbookViewId="0">
      <selection activeCell="M2" sqref="M2:N2"/>
    </sheetView>
  </sheetViews>
  <sheetFormatPr defaultRowHeight="15" x14ac:dyDescent="0.25"/>
  <cols>
    <col min="7" max="7" width="10.7109375" bestFit="1" customWidth="1"/>
    <col min="8" max="11" width="10.7109375" customWidth="1"/>
    <col min="12" max="12" width="9.85546875" bestFit="1" customWidth="1"/>
  </cols>
  <sheetData>
    <row r="1" spans="1:15" ht="19.5" thickBot="1" x14ac:dyDescent="0.35">
      <c r="A1" s="2"/>
      <c r="B1" s="2"/>
      <c r="C1" s="2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ht="20.100000000000001" customHeight="1" thickTop="1" thickBot="1" x14ac:dyDescent="0.3">
      <c r="A2" s="12" t="s">
        <v>0</v>
      </c>
      <c r="B2" s="12" t="s">
        <v>1</v>
      </c>
      <c r="C2" s="12" t="s">
        <v>2</v>
      </c>
      <c r="D2" s="13" t="s">
        <v>3</v>
      </c>
      <c r="E2" s="13" t="s">
        <v>4</v>
      </c>
      <c r="F2" s="13" t="s">
        <v>8</v>
      </c>
      <c r="G2" s="13" t="s">
        <v>9</v>
      </c>
      <c r="H2" s="13" t="s">
        <v>10</v>
      </c>
      <c r="I2" s="13" t="s">
        <v>11</v>
      </c>
      <c r="J2" s="13" t="s">
        <v>12</v>
      </c>
      <c r="K2" s="13" t="s">
        <v>13</v>
      </c>
      <c r="L2" s="13" t="s">
        <v>14</v>
      </c>
      <c r="M2" s="18" t="s">
        <v>5</v>
      </c>
      <c r="N2" s="18" t="s">
        <v>6</v>
      </c>
      <c r="O2" s="13" t="s">
        <v>7</v>
      </c>
    </row>
    <row r="3" spans="1:15" ht="20.100000000000001" customHeight="1" thickTop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  <c r="N3" s="4"/>
      <c r="O3" s="3"/>
    </row>
    <row r="4" spans="1:15" ht="20.100000000000001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  <c r="N4" s="6"/>
      <c r="O4" s="5"/>
    </row>
    <row r="5" spans="1:15" ht="20.100000000000001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8"/>
      <c r="N5" s="8"/>
      <c r="O5" s="7"/>
    </row>
    <row r="6" spans="1:15" ht="20.100000000000001" customHeight="1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6">
        <f>SUBTOTAL(9,Volume10)</f>
        <v>0</v>
      </c>
      <c r="N6" s="6">
        <f>SUBTOTAL(9,Cash10)</f>
        <v>0</v>
      </c>
      <c r="O6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6"/>
  <sheetViews>
    <sheetView topLeftCell="E1" workbookViewId="0">
      <selection activeCell="M2" sqref="M2:N2"/>
    </sheetView>
  </sheetViews>
  <sheetFormatPr defaultRowHeight="15" x14ac:dyDescent="0.25"/>
  <sheetData>
    <row r="1" spans="1:15" ht="19.5" thickBot="1" x14ac:dyDescent="0.35">
      <c r="A1" s="14"/>
      <c r="B1" s="14"/>
      <c r="C1" s="14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ht="20.100000000000001" customHeight="1" thickTop="1" thickBot="1" x14ac:dyDescent="0.3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8</v>
      </c>
      <c r="G2" s="13" t="s">
        <v>9</v>
      </c>
      <c r="H2" s="13" t="s">
        <v>10</v>
      </c>
      <c r="I2" s="13" t="s">
        <v>11</v>
      </c>
      <c r="J2" s="13" t="s">
        <v>12</v>
      </c>
      <c r="K2" s="13" t="s">
        <v>13</v>
      </c>
      <c r="L2" s="13" t="s">
        <v>14</v>
      </c>
      <c r="M2" s="18" t="s">
        <v>5</v>
      </c>
      <c r="N2" s="18" t="s">
        <v>6</v>
      </c>
      <c r="O2" s="13" t="s">
        <v>7</v>
      </c>
    </row>
    <row r="3" spans="1:15" ht="20.100000000000001" customHeight="1" thickTop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  <c r="N3" s="4"/>
      <c r="O3" s="3"/>
    </row>
    <row r="4" spans="1:15" ht="20.100000000000001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  <c r="N4" s="6"/>
      <c r="O4" s="5"/>
    </row>
    <row r="5" spans="1:15" ht="20.100000000000001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8"/>
      <c r="N5" s="8"/>
      <c r="O5" s="7"/>
    </row>
    <row r="6" spans="1:15" ht="20.100000000000001" customHeight="1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6">
        <f>SUBTOTAL(9,Volume11)</f>
        <v>0</v>
      </c>
      <c r="N6" s="6">
        <f>SUBTOTAL(9,Cash11)</f>
        <v>0</v>
      </c>
      <c r="O6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6"/>
  <sheetViews>
    <sheetView tabSelected="1" topLeftCell="D1" workbookViewId="0">
      <selection activeCell="Q22" sqref="Q22"/>
    </sheetView>
  </sheetViews>
  <sheetFormatPr defaultRowHeight="15" x14ac:dyDescent="0.25"/>
  <sheetData>
    <row r="1" spans="1:15" ht="19.5" thickBot="1" x14ac:dyDescent="0.35">
      <c r="A1" s="14"/>
      <c r="B1" s="14"/>
      <c r="C1" s="14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ht="20.100000000000001" customHeight="1" thickTop="1" thickBot="1" x14ac:dyDescent="0.3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8</v>
      </c>
      <c r="G2" s="13" t="s">
        <v>9</v>
      </c>
      <c r="H2" s="13" t="s">
        <v>10</v>
      </c>
      <c r="I2" s="13" t="s">
        <v>11</v>
      </c>
      <c r="J2" s="13" t="s">
        <v>12</v>
      </c>
      <c r="K2" s="13" t="s">
        <v>13</v>
      </c>
      <c r="L2" s="13" t="s">
        <v>14</v>
      </c>
      <c r="M2" s="18" t="s">
        <v>5</v>
      </c>
      <c r="N2" s="18" t="s">
        <v>6</v>
      </c>
      <c r="O2" s="13" t="s">
        <v>7</v>
      </c>
    </row>
    <row r="3" spans="1:15" ht="20.100000000000001" customHeight="1" thickTop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  <c r="N3" s="4"/>
      <c r="O3" s="3"/>
    </row>
    <row r="4" spans="1:15" ht="20.100000000000001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  <c r="N4" s="6"/>
      <c r="O4" s="5"/>
    </row>
    <row r="5" spans="1:15" ht="20.100000000000001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8"/>
      <c r="N5" s="8"/>
      <c r="O5" s="7"/>
    </row>
    <row r="6" spans="1:15" ht="20.100000000000001" customHeight="1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6">
        <f>SUBTOTAL(9,Volume12)</f>
        <v>0</v>
      </c>
      <c r="N6" s="6">
        <f>SUBTOTAL(9,Cash12)</f>
        <v>0</v>
      </c>
      <c r="O6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O7"/>
  <sheetViews>
    <sheetView workbookViewId="0">
      <selection activeCell="M2" sqref="M2:N2"/>
    </sheetView>
  </sheetViews>
  <sheetFormatPr defaultRowHeight="15" x14ac:dyDescent="0.25"/>
  <cols>
    <col min="1" max="1" width="12.42578125" customWidth="1"/>
    <col min="2" max="2" width="14.28515625" customWidth="1"/>
    <col min="3" max="3" width="14.7109375" customWidth="1"/>
    <col min="4" max="4" width="11.7109375" customWidth="1"/>
    <col min="7" max="11" width="12" customWidth="1"/>
    <col min="12" max="12" width="12.85546875" customWidth="1"/>
    <col min="13" max="13" width="11.85546875" customWidth="1"/>
    <col min="15" max="15" width="23.5703125" customWidth="1"/>
  </cols>
  <sheetData>
    <row r="1" spans="1:15" ht="19.5" thickBot="1" x14ac:dyDescent="0.35">
      <c r="A1" s="14"/>
      <c r="B1" s="14"/>
      <c r="C1" s="14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ht="20.100000000000001" customHeight="1" thickTop="1" thickBot="1" x14ac:dyDescent="0.3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8</v>
      </c>
      <c r="G2" s="13" t="s">
        <v>9</v>
      </c>
      <c r="H2" s="13" t="s">
        <v>10</v>
      </c>
      <c r="I2" s="13" t="s">
        <v>11</v>
      </c>
      <c r="J2" s="13" t="s">
        <v>12</v>
      </c>
      <c r="K2" s="13" t="s">
        <v>13</v>
      </c>
      <c r="L2" s="13" t="s">
        <v>14</v>
      </c>
      <c r="M2" s="18" t="s">
        <v>5</v>
      </c>
      <c r="N2" s="18" t="s">
        <v>6</v>
      </c>
      <c r="O2" s="13" t="s">
        <v>7</v>
      </c>
    </row>
    <row r="3" spans="1:15" ht="20.100000000000001" customHeight="1" thickTop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10"/>
      <c r="N3" s="10"/>
      <c r="O3" s="3"/>
    </row>
    <row r="4" spans="1:15" ht="20.100000000000001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  <c r="N4" s="6"/>
      <c r="O4" s="5"/>
    </row>
    <row r="5" spans="1:15" ht="20.100000000000001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9"/>
      <c r="N5" s="9"/>
      <c r="O5" s="7"/>
    </row>
    <row r="6" spans="1:15" ht="20.100000000000001" customHeight="1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6"/>
      <c r="N6" s="6"/>
      <c r="O6" s="5"/>
    </row>
    <row r="7" spans="1:15" ht="20.100000000000001" customHeight="1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6">
        <f>SUBTOTAL(9,Volume2)</f>
        <v>0</v>
      </c>
      <c r="N7" s="6">
        <f>SUBTOTAL(9,Cash2)</f>
        <v>0</v>
      </c>
      <c r="O7" s="11"/>
    </row>
  </sheetData>
  <pageMargins left="0.7" right="0.7" top="0.75" bottom="0.75" header="0.3" footer="0.3"/>
  <pageSetup scale="9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O6"/>
  <sheetViews>
    <sheetView workbookViewId="0">
      <selection activeCell="N2" sqref="M2:N2"/>
    </sheetView>
  </sheetViews>
  <sheetFormatPr defaultRowHeight="15" x14ac:dyDescent="0.25"/>
  <cols>
    <col min="1" max="1" width="12.42578125" customWidth="1"/>
    <col min="2" max="2" width="14.28515625" customWidth="1"/>
    <col min="3" max="3" width="14.7109375" customWidth="1"/>
    <col min="4" max="4" width="11.7109375" customWidth="1"/>
    <col min="7" max="11" width="12" customWidth="1"/>
    <col min="12" max="12" width="12.85546875" customWidth="1"/>
    <col min="13" max="13" width="11.85546875" customWidth="1"/>
    <col min="15" max="15" width="23.28515625" customWidth="1"/>
  </cols>
  <sheetData>
    <row r="1" spans="1:15" ht="19.5" thickBot="1" x14ac:dyDescent="0.35">
      <c r="A1" s="14"/>
      <c r="B1" s="14"/>
      <c r="C1" s="14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ht="20.100000000000001" customHeight="1" thickTop="1" thickBot="1" x14ac:dyDescent="0.3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8</v>
      </c>
      <c r="G2" s="13" t="s">
        <v>9</v>
      </c>
      <c r="H2" s="13" t="s">
        <v>10</v>
      </c>
      <c r="I2" s="13" t="s">
        <v>11</v>
      </c>
      <c r="J2" s="13" t="s">
        <v>12</v>
      </c>
      <c r="K2" s="13" t="s">
        <v>13</v>
      </c>
      <c r="L2" s="13" t="s">
        <v>14</v>
      </c>
      <c r="M2" s="18" t="s">
        <v>5</v>
      </c>
      <c r="N2" s="18" t="s">
        <v>6</v>
      </c>
      <c r="O2" s="13" t="s">
        <v>7</v>
      </c>
    </row>
    <row r="3" spans="1:15" ht="20.100000000000001" customHeight="1" thickTop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  <c r="N3" s="4"/>
      <c r="O3" s="3"/>
    </row>
    <row r="4" spans="1:15" ht="20.100000000000001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  <c r="N4" s="6"/>
      <c r="O4" s="5"/>
    </row>
    <row r="5" spans="1:15" ht="20.100000000000001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8"/>
      <c r="N5" s="8"/>
      <c r="O5" s="7"/>
    </row>
    <row r="6" spans="1:15" ht="20.100000000000001" customHeight="1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6">
        <f>SUBTOTAL(9,Volume3)</f>
        <v>0</v>
      </c>
      <c r="N6" s="6">
        <f>SUBTOTAL(9,Cash3)</f>
        <v>0</v>
      </c>
      <c r="O6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6"/>
  <sheetViews>
    <sheetView zoomScale="106" workbookViewId="0">
      <selection activeCell="M2" sqref="M2:N2"/>
    </sheetView>
  </sheetViews>
  <sheetFormatPr defaultRowHeight="15" x14ac:dyDescent="0.25"/>
  <cols>
    <col min="1" max="1" width="12.42578125" customWidth="1"/>
    <col min="2" max="2" width="14.28515625" customWidth="1"/>
    <col min="3" max="3" width="14.7109375" customWidth="1"/>
    <col min="4" max="4" width="11.7109375" customWidth="1"/>
    <col min="7" max="11" width="12" customWidth="1"/>
    <col min="12" max="12" width="12.85546875" customWidth="1"/>
    <col min="13" max="13" width="11.85546875" customWidth="1"/>
    <col min="15" max="15" width="23.42578125" customWidth="1"/>
  </cols>
  <sheetData>
    <row r="1" spans="1:15" ht="19.5" thickBot="1" x14ac:dyDescent="0.35">
      <c r="A1" s="14"/>
      <c r="B1" s="14"/>
      <c r="C1" s="14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ht="20.100000000000001" customHeight="1" thickTop="1" thickBot="1" x14ac:dyDescent="0.3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8</v>
      </c>
      <c r="G2" s="13" t="s">
        <v>9</v>
      </c>
      <c r="H2" s="13" t="s">
        <v>10</v>
      </c>
      <c r="I2" s="13" t="s">
        <v>11</v>
      </c>
      <c r="J2" s="13" t="s">
        <v>12</v>
      </c>
      <c r="K2" s="13" t="s">
        <v>13</v>
      </c>
      <c r="L2" s="13" t="s">
        <v>14</v>
      </c>
      <c r="M2" s="18" t="s">
        <v>5</v>
      </c>
      <c r="N2" s="18" t="s">
        <v>6</v>
      </c>
      <c r="O2" s="13" t="s">
        <v>7</v>
      </c>
    </row>
    <row r="3" spans="1:15" ht="20.100000000000001" customHeight="1" thickTop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  <c r="N3" s="4"/>
      <c r="O3" s="3"/>
    </row>
    <row r="4" spans="1:15" ht="20.100000000000001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  <c r="N4" s="6"/>
      <c r="O4" s="5"/>
    </row>
    <row r="5" spans="1:15" ht="20.100000000000001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8"/>
      <c r="N5" s="8"/>
      <c r="O5" s="7"/>
    </row>
    <row r="6" spans="1:15" ht="20.100000000000001" customHeight="1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6">
        <f>SUBTOTAL(9,Volume4)</f>
        <v>0</v>
      </c>
      <c r="N6" s="6">
        <f>SUBTOTAL(9,Cash4)</f>
        <v>0</v>
      </c>
      <c r="O6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O6"/>
  <sheetViews>
    <sheetView workbookViewId="0">
      <selection activeCell="M2" sqref="M2"/>
    </sheetView>
  </sheetViews>
  <sheetFormatPr defaultRowHeight="15" x14ac:dyDescent="0.25"/>
  <cols>
    <col min="15" max="15" width="23.42578125" customWidth="1"/>
  </cols>
  <sheetData>
    <row r="1" spans="1:15" ht="19.5" thickBot="1" x14ac:dyDescent="0.35">
      <c r="A1" s="14"/>
      <c r="B1" s="14"/>
      <c r="C1" s="14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ht="20.100000000000001" customHeight="1" thickTop="1" thickBot="1" x14ac:dyDescent="0.3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8</v>
      </c>
      <c r="G2" s="13" t="s">
        <v>9</v>
      </c>
      <c r="H2" s="13" t="s">
        <v>10</v>
      </c>
      <c r="I2" s="13" t="s">
        <v>11</v>
      </c>
      <c r="J2" s="13" t="s">
        <v>12</v>
      </c>
      <c r="K2" s="13" t="s">
        <v>13</v>
      </c>
      <c r="L2" s="13" t="s">
        <v>14</v>
      </c>
      <c r="M2" s="18" t="s">
        <v>5</v>
      </c>
      <c r="N2" s="18" t="s">
        <v>6</v>
      </c>
      <c r="O2" s="13" t="s">
        <v>7</v>
      </c>
    </row>
    <row r="3" spans="1:15" ht="20.100000000000001" customHeight="1" thickTop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  <c r="N3" s="4"/>
      <c r="O3" s="3"/>
    </row>
    <row r="4" spans="1:15" ht="20.100000000000001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  <c r="N4" s="6"/>
      <c r="O4" s="5"/>
    </row>
    <row r="5" spans="1:15" ht="20.100000000000001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8"/>
      <c r="N5" s="8"/>
      <c r="O5" s="7"/>
    </row>
    <row r="6" spans="1:15" ht="20.100000000000001" customHeight="1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6">
        <f>SUBTOTAL(9,Volume5)</f>
        <v>0</v>
      </c>
      <c r="N6" s="6">
        <f>SUBTOTAL(9,Cash5)</f>
        <v>0</v>
      </c>
      <c r="O6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O6"/>
  <sheetViews>
    <sheetView workbookViewId="0">
      <selection activeCell="M2" sqref="M2:N2"/>
    </sheetView>
  </sheetViews>
  <sheetFormatPr defaultRowHeight="15" x14ac:dyDescent="0.25"/>
  <cols>
    <col min="15" max="15" width="22.85546875" customWidth="1"/>
  </cols>
  <sheetData>
    <row r="1" spans="1:15" ht="19.5" thickBot="1" x14ac:dyDescent="0.35">
      <c r="A1" s="14"/>
      <c r="B1" s="14"/>
      <c r="C1" s="14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ht="20.100000000000001" customHeight="1" thickTop="1" thickBot="1" x14ac:dyDescent="0.3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8</v>
      </c>
      <c r="G2" s="13" t="s">
        <v>9</v>
      </c>
      <c r="H2" s="13" t="s">
        <v>10</v>
      </c>
      <c r="I2" s="13" t="s">
        <v>11</v>
      </c>
      <c r="J2" s="13" t="s">
        <v>12</v>
      </c>
      <c r="K2" s="13" t="s">
        <v>13</v>
      </c>
      <c r="L2" s="13" t="s">
        <v>14</v>
      </c>
      <c r="M2" s="18" t="s">
        <v>5</v>
      </c>
      <c r="N2" s="18" t="s">
        <v>6</v>
      </c>
      <c r="O2" s="13" t="s">
        <v>7</v>
      </c>
    </row>
    <row r="3" spans="1:15" ht="20.100000000000001" customHeight="1" thickTop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  <c r="N3" s="4"/>
      <c r="O3" s="3"/>
    </row>
    <row r="4" spans="1:15" ht="20.100000000000001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  <c r="N4" s="6"/>
      <c r="O4" s="5"/>
    </row>
    <row r="5" spans="1:15" ht="20.100000000000001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8"/>
      <c r="N5" s="8"/>
      <c r="O5" s="7"/>
    </row>
    <row r="6" spans="1:15" ht="20.100000000000001" customHeight="1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6">
        <f>SUBTOTAL(9,Volume6)</f>
        <v>0</v>
      </c>
      <c r="N6" s="6">
        <f>SUBTOTAL(9,Cash6)</f>
        <v>0</v>
      </c>
      <c r="O6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6"/>
  <sheetViews>
    <sheetView workbookViewId="0">
      <selection activeCell="M2" sqref="M2:N2"/>
    </sheetView>
  </sheetViews>
  <sheetFormatPr defaultRowHeight="15" x14ac:dyDescent="0.25"/>
  <cols>
    <col min="15" max="15" width="22.85546875" customWidth="1"/>
  </cols>
  <sheetData>
    <row r="1" spans="1:15" ht="19.5" thickBot="1" x14ac:dyDescent="0.35">
      <c r="A1" s="14"/>
      <c r="B1" s="14"/>
      <c r="C1" s="14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ht="20.100000000000001" customHeight="1" thickTop="1" thickBot="1" x14ac:dyDescent="0.3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8</v>
      </c>
      <c r="G2" s="13" t="s">
        <v>9</v>
      </c>
      <c r="H2" s="13" t="s">
        <v>10</v>
      </c>
      <c r="I2" s="13" t="s">
        <v>11</v>
      </c>
      <c r="J2" s="13" t="s">
        <v>12</v>
      </c>
      <c r="K2" s="13" t="s">
        <v>13</v>
      </c>
      <c r="L2" s="13" t="s">
        <v>14</v>
      </c>
      <c r="M2" s="18" t="s">
        <v>5</v>
      </c>
      <c r="N2" s="18" t="s">
        <v>6</v>
      </c>
      <c r="O2" s="13" t="s">
        <v>7</v>
      </c>
    </row>
    <row r="3" spans="1:15" ht="20.100000000000001" customHeight="1" thickTop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  <c r="N3" s="4"/>
      <c r="O3" s="3"/>
    </row>
    <row r="4" spans="1:15" ht="20.100000000000001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  <c r="N4" s="6"/>
      <c r="O4" s="5"/>
    </row>
    <row r="5" spans="1:15" ht="20.100000000000001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8"/>
      <c r="N5" s="8"/>
      <c r="O5" s="7"/>
    </row>
    <row r="6" spans="1:15" ht="20.100000000000001" customHeight="1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6">
        <f>SUBTOTAL(9,Volume7)</f>
        <v>0</v>
      </c>
      <c r="N6" s="6">
        <f>SUBTOTAL(9,Cash7)</f>
        <v>0</v>
      </c>
      <c r="O6" s="1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6"/>
  <sheetViews>
    <sheetView workbookViewId="0">
      <selection activeCell="M2" sqref="M2:N2"/>
    </sheetView>
  </sheetViews>
  <sheetFormatPr defaultRowHeight="15" x14ac:dyDescent="0.25"/>
  <cols>
    <col min="15" max="15" width="23.140625" customWidth="1"/>
  </cols>
  <sheetData>
    <row r="1" spans="1:15" ht="19.5" thickBot="1" x14ac:dyDescent="0.35">
      <c r="A1" s="14"/>
      <c r="B1" s="14"/>
      <c r="C1" s="14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ht="20.100000000000001" customHeight="1" thickTop="1" thickBot="1" x14ac:dyDescent="0.3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8</v>
      </c>
      <c r="G2" s="13" t="s">
        <v>9</v>
      </c>
      <c r="H2" s="13" t="s">
        <v>10</v>
      </c>
      <c r="I2" s="13" t="s">
        <v>11</v>
      </c>
      <c r="J2" s="13" t="s">
        <v>12</v>
      </c>
      <c r="K2" s="13" t="s">
        <v>13</v>
      </c>
      <c r="L2" s="13" t="s">
        <v>14</v>
      </c>
      <c r="M2" s="18" t="s">
        <v>5</v>
      </c>
      <c r="N2" s="18" t="s">
        <v>6</v>
      </c>
      <c r="O2" s="13" t="s">
        <v>7</v>
      </c>
    </row>
    <row r="3" spans="1:15" ht="20.100000000000001" customHeight="1" thickTop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  <c r="N3" s="4"/>
      <c r="O3" s="3"/>
    </row>
    <row r="4" spans="1:15" ht="20.100000000000001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  <c r="N4" s="6"/>
      <c r="O4" s="5"/>
    </row>
    <row r="5" spans="1:15" ht="20.100000000000001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8"/>
      <c r="N5" s="8"/>
      <c r="O5" s="7"/>
    </row>
    <row r="6" spans="1:15" ht="20.100000000000001" customHeight="1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6">
        <f>SUBTOTAL(9,Volume8)</f>
        <v>0</v>
      </c>
      <c r="N6" s="6">
        <f>SUBTOTAL(9,Cash8)</f>
        <v>0</v>
      </c>
      <c r="O6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O6"/>
  <sheetViews>
    <sheetView workbookViewId="0">
      <selection activeCell="M2" sqref="M2:N2"/>
    </sheetView>
  </sheetViews>
  <sheetFormatPr defaultRowHeight="15" x14ac:dyDescent="0.25"/>
  <cols>
    <col min="15" max="15" width="22.85546875" customWidth="1"/>
  </cols>
  <sheetData>
    <row r="1" spans="1:15" ht="19.5" thickBot="1" x14ac:dyDescent="0.35">
      <c r="A1" s="14"/>
      <c r="B1" s="14"/>
      <c r="C1" s="14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ht="20.100000000000001" customHeight="1" thickTop="1" thickBot="1" x14ac:dyDescent="0.3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8</v>
      </c>
      <c r="G2" s="13" t="s">
        <v>9</v>
      </c>
      <c r="H2" s="13" t="s">
        <v>10</v>
      </c>
      <c r="I2" s="13" t="s">
        <v>11</v>
      </c>
      <c r="J2" s="13" t="s">
        <v>12</v>
      </c>
      <c r="K2" s="13" t="s">
        <v>13</v>
      </c>
      <c r="L2" s="13" t="s">
        <v>14</v>
      </c>
      <c r="M2" s="18" t="s">
        <v>5</v>
      </c>
      <c r="N2" s="18" t="s">
        <v>6</v>
      </c>
      <c r="O2" s="13" t="s">
        <v>7</v>
      </c>
    </row>
    <row r="3" spans="1:15" ht="20.100000000000001" customHeight="1" thickTop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  <c r="N3" s="4"/>
      <c r="O3" s="3"/>
    </row>
    <row r="4" spans="1:15" ht="20.100000000000001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  <c r="N4" s="6"/>
      <c r="O4" s="5"/>
    </row>
    <row r="5" spans="1:15" ht="20.100000000000001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8"/>
      <c r="N5" s="8"/>
      <c r="O5" s="7"/>
    </row>
    <row r="6" spans="1:15" ht="20.100000000000001" customHeight="1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6">
        <f>SUBTOTAL(9,Volume9)</f>
        <v>0</v>
      </c>
      <c r="N6" s="6">
        <f>SUBTOTAL(9,Cash9)</f>
        <v>0</v>
      </c>
      <c r="O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156</vt:i4>
      </vt:variant>
    </vt:vector>
  </HeadingPairs>
  <TitlesOfParts>
    <vt:vector size="168" baseType="lpstr">
      <vt:lpstr>Route1</vt:lpstr>
      <vt:lpstr>Route2</vt:lpstr>
      <vt:lpstr>Route3</vt:lpstr>
      <vt:lpstr>Route4</vt:lpstr>
      <vt:lpstr>Route5</vt:lpstr>
      <vt:lpstr>Route6</vt:lpstr>
      <vt:lpstr>Route7</vt:lpstr>
      <vt:lpstr>Route8</vt:lpstr>
      <vt:lpstr>Route9</vt:lpstr>
      <vt:lpstr>Route 10</vt:lpstr>
      <vt:lpstr>Route 11</vt:lpstr>
      <vt:lpstr>Route 12</vt:lpstr>
      <vt:lpstr>Route1!Address1</vt:lpstr>
      <vt:lpstr>'Route 10'!Address10</vt:lpstr>
      <vt:lpstr>'Route 11'!Address11</vt:lpstr>
      <vt:lpstr>'Route 12'!Address12</vt:lpstr>
      <vt:lpstr>Address2</vt:lpstr>
      <vt:lpstr>Route3!Address3</vt:lpstr>
      <vt:lpstr>Route4!Address4</vt:lpstr>
      <vt:lpstr>Route5!Address5</vt:lpstr>
      <vt:lpstr>Route6!Address6</vt:lpstr>
      <vt:lpstr>Route7!Address7</vt:lpstr>
      <vt:lpstr>Route8!Address8</vt:lpstr>
      <vt:lpstr>Route9!Address9</vt:lpstr>
      <vt:lpstr>Route1!Cash1</vt:lpstr>
      <vt:lpstr>'Route 10'!Cash10</vt:lpstr>
      <vt:lpstr>'Route 11'!Cash11</vt:lpstr>
      <vt:lpstr>'Route 12'!Cash12</vt:lpstr>
      <vt:lpstr>Route2!Cash2</vt:lpstr>
      <vt:lpstr>Route3!Cash3</vt:lpstr>
      <vt:lpstr>Route4!Cash4</vt:lpstr>
      <vt:lpstr>Route5!Cash5</vt:lpstr>
      <vt:lpstr>Route6!Cash6</vt:lpstr>
      <vt:lpstr>Route7!Cash7</vt:lpstr>
      <vt:lpstr>Route8!Cash8</vt:lpstr>
      <vt:lpstr>Route9!Cash9</vt:lpstr>
      <vt:lpstr>Route1!City1</vt:lpstr>
      <vt:lpstr>'Route 10'!City10</vt:lpstr>
      <vt:lpstr>'Route 11'!City11</vt:lpstr>
      <vt:lpstr>'Route 12'!City12</vt:lpstr>
      <vt:lpstr>Route2!City2</vt:lpstr>
      <vt:lpstr>Route3!City3</vt:lpstr>
      <vt:lpstr>Route4!City4</vt:lpstr>
      <vt:lpstr>Route5!City5</vt:lpstr>
      <vt:lpstr>Route6!City6</vt:lpstr>
      <vt:lpstr>Route7!City7</vt:lpstr>
      <vt:lpstr>Route8!City8</vt:lpstr>
      <vt:lpstr>Route9!City9</vt:lpstr>
      <vt:lpstr>Route1!CompDate1</vt:lpstr>
      <vt:lpstr>'Route 10'!CompDate10</vt:lpstr>
      <vt:lpstr>'Route 11'!CompDate11</vt:lpstr>
      <vt:lpstr>'Route 12'!CompDate12</vt:lpstr>
      <vt:lpstr>Route2!CompDate2</vt:lpstr>
      <vt:lpstr>Route3!CompDate3</vt:lpstr>
      <vt:lpstr>Route4!CompDate4</vt:lpstr>
      <vt:lpstr>Route5!CompDate5</vt:lpstr>
      <vt:lpstr>Route6!CompDate6</vt:lpstr>
      <vt:lpstr>Route7!CompDate7</vt:lpstr>
      <vt:lpstr>Route8!CompDate8</vt:lpstr>
      <vt:lpstr>Route9!CompDate9</vt:lpstr>
      <vt:lpstr>Route1!DayW1</vt:lpstr>
      <vt:lpstr>'Route 10'!Dayw10</vt:lpstr>
      <vt:lpstr>'Route 11'!Dayw11</vt:lpstr>
      <vt:lpstr>'Route 12'!Dayw12</vt:lpstr>
      <vt:lpstr>Route2!Dayw2</vt:lpstr>
      <vt:lpstr>Route3!dayw3</vt:lpstr>
      <vt:lpstr>Route4!Dayw4</vt:lpstr>
      <vt:lpstr>Route5!Dayw5</vt:lpstr>
      <vt:lpstr>Route6!Dayw6</vt:lpstr>
      <vt:lpstr>Route7!Dayw7</vt:lpstr>
      <vt:lpstr>Route8!Dayw8</vt:lpstr>
      <vt:lpstr>Route9!Dayw9</vt:lpstr>
      <vt:lpstr>Route1!Employee1</vt:lpstr>
      <vt:lpstr>'Route 10'!Employee10</vt:lpstr>
      <vt:lpstr>'Route 11'!Employee11</vt:lpstr>
      <vt:lpstr>'Route 12'!Employee12</vt:lpstr>
      <vt:lpstr>Route2!Employee2</vt:lpstr>
      <vt:lpstr>Route3!Employee3</vt:lpstr>
      <vt:lpstr>Route4!Employee4</vt:lpstr>
      <vt:lpstr>Route5!Employee5</vt:lpstr>
      <vt:lpstr>Route6!Employee6</vt:lpstr>
      <vt:lpstr>Route7!Employee7</vt:lpstr>
      <vt:lpstr>Route8!Employee8</vt:lpstr>
      <vt:lpstr>Route9!Employee9</vt:lpstr>
      <vt:lpstr>Route1!EndTime1</vt:lpstr>
      <vt:lpstr>'Route 10'!EndTime10</vt:lpstr>
      <vt:lpstr>'Route 11'!EndTime11</vt:lpstr>
      <vt:lpstr>'Route 12'!EndTime12</vt:lpstr>
      <vt:lpstr>Route2!EndTime2</vt:lpstr>
      <vt:lpstr>Route3!EndTime3</vt:lpstr>
      <vt:lpstr>Route4!EndTime4</vt:lpstr>
      <vt:lpstr>Route5!EndTime5</vt:lpstr>
      <vt:lpstr>Route6!EndTime6</vt:lpstr>
      <vt:lpstr>Route7!EndTime7</vt:lpstr>
      <vt:lpstr>Route8!EndTime8</vt:lpstr>
      <vt:lpstr>Route9!EndTime9</vt:lpstr>
      <vt:lpstr>Route1!Freq1</vt:lpstr>
      <vt:lpstr>'Route 10'!Freq10</vt:lpstr>
      <vt:lpstr>'Route 11'!Freq11</vt:lpstr>
      <vt:lpstr>'Route 12'!Freq12</vt:lpstr>
      <vt:lpstr>Route2!Freq2</vt:lpstr>
      <vt:lpstr>Route3!Freq3</vt:lpstr>
      <vt:lpstr>Route4!Freq4</vt:lpstr>
      <vt:lpstr>Route5!Freq5</vt:lpstr>
      <vt:lpstr>Route6!Freq6</vt:lpstr>
      <vt:lpstr>Route7!Freq7</vt:lpstr>
      <vt:lpstr>Route8!Freq8</vt:lpstr>
      <vt:lpstr>Route9!Freq9</vt:lpstr>
      <vt:lpstr>Route1!Location1</vt:lpstr>
      <vt:lpstr>'Route 10'!Location10</vt:lpstr>
      <vt:lpstr>'Route 11'!Location11</vt:lpstr>
      <vt:lpstr>'Route 12'!Location12</vt:lpstr>
      <vt:lpstr>Location2</vt:lpstr>
      <vt:lpstr>Route3!Location3</vt:lpstr>
      <vt:lpstr>Route4!Location4</vt:lpstr>
      <vt:lpstr>Route5!Location5</vt:lpstr>
      <vt:lpstr>Route6!Location6</vt:lpstr>
      <vt:lpstr>Route7!Location7</vt:lpstr>
      <vt:lpstr>Route8!Location8</vt:lpstr>
      <vt:lpstr>Route9!Location9</vt:lpstr>
      <vt:lpstr>Route1!Notes1</vt:lpstr>
      <vt:lpstr>'Route 10'!Notes10</vt:lpstr>
      <vt:lpstr>'Route 11'!Notes11</vt:lpstr>
      <vt:lpstr>'Route 12'!Notes12</vt:lpstr>
      <vt:lpstr>Route2!Notes2</vt:lpstr>
      <vt:lpstr>Route3!Notes3</vt:lpstr>
      <vt:lpstr>Route4!Notes4</vt:lpstr>
      <vt:lpstr>Route5!Notes5</vt:lpstr>
      <vt:lpstr>Route6!Notes6</vt:lpstr>
      <vt:lpstr>Route7!Notes7</vt:lpstr>
      <vt:lpstr>Route8!Notes8</vt:lpstr>
      <vt:lpstr>Route9!Notes9</vt:lpstr>
      <vt:lpstr>Route1!StartTime1</vt:lpstr>
      <vt:lpstr>'Route 10'!StartTime10</vt:lpstr>
      <vt:lpstr>'Route 11'!StartTime11</vt:lpstr>
      <vt:lpstr>'Route 12'!StartTime12</vt:lpstr>
      <vt:lpstr>Route2!StartTime2</vt:lpstr>
      <vt:lpstr>Route3!StartTime3</vt:lpstr>
      <vt:lpstr>Route4!StartTime4</vt:lpstr>
      <vt:lpstr>Route5!StartTime5</vt:lpstr>
      <vt:lpstr>Route6!StartTime6</vt:lpstr>
      <vt:lpstr>Route7!StartTime7</vt:lpstr>
      <vt:lpstr>Route8!StartTime8</vt:lpstr>
      <vt:lpstr>Route9!StartTime9</vt:lpstr>
      <vt:lpstr>Route1!Ticket1</vt:lpstr>
      <vt:lpstr>'Route 10'!Ticket10</vt:lpstr>
      <vt:lpstr>'Route 11'!Ticket11</vt:lpstr>
      <vt:lpstr>'Route 12'!Ticket12</vt:lpstr>
      <vt:lpstr>Route2!Ticket2</vt:lpstr>
      <vt:lpstr>Route3!Ticket3</vt:lpstr>
      <vt:lpstr>Route4!Ticket4</vt:lpstr>
      <vt:lpstr>Route5!Ticket5</vt:lpstr>
      <vt:lpstr>Route6!Ticket6</vt:lpstr>
      <vt:lpstr>Route7!Ticket7</vt:lpstr>
      <vt:lpstr>Route8!Ticket8</vt:lpstr>
      <vt:lpstr>Route9!Ticket9</vt:lpstr>
      <vt:lpstr>Route1!Volume1</vt:lpstr>
      <vt:lpstr>'Route 10'!Volume10</vt:lpstr>
      <vt:lpstr>'Route 11'!Volume11</vt:lpstr>
      <vt:lpstr>'Route 12'!Volume12</vt:lpstr>
      <vt:lpstr>Route2!Volume2</vt:lpstr>
      <vt:lpstr>Route3!Volume3</vt:lpstr>
      <vt:lpstr>Route4!Volume4</vt:lpstr>
      <vt:lpstr>Route5!Volume5</vt:lpstr>
      <vt:lpstr>Route6!Volume6</vt:lpstr>
      <vt:lpstr>Route7!Volume7</vt:lpstr>
      <vt:lpstr>Route8!Volume8</vt:lpstr>
      <vt:lpstr>Route9!Volume9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Tim2</cp:lastModifiedBy>
  <cp:lastPrinted>2018-03-15T17:23:36Z</cp:lastPrinted>
  <dcterms:created xsi:type="dcterms:W3CDTF">2017-01-04T01:03:24Z</dcterms:created>
  <dcterms:modified xsi:type="dcterms:W3CDTF">2018-03-26T19:40:58Z</dcterms:modified>
</cp:coreProperties>
</file>