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iagentura-my.sharepoint.com/personal/petr_musil_agentura-api_org/Documents/Attachments/datová-analytika/portfolio/excel/linearni_regrese/"/>
    </mc:Choice>
  </mc:AlternateContent>
  <xr:revisionPtr revIDLastSave="33" documentId="8_{9FC5EA05-9A30-4390-B9DA-03D18C47603A}" xr6:coauthVersionLast="47" xr6:coauthVersionMax="47" xr10:uidLastSave="{281F4E9F-C94E-41D5-A349-0FD1CB316AD0}"/>
  <bookViews>
    <workbookView xWindow="37330" yWindow="-110" windowWidth="29020" windowHeight="15700" xr2:uid="{6D08E96B-B1D5-4124-8F41-D76794830E66}"/>
  </bookViews>
  <sheets>
    <sheet name="lineární_regrese_starší_by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1" l="1"/>
  <c r="F30" i="1"/>
  <c r="C33" i="1" a="1"/>
  <c r="C33" i="1" s="1"/>
  <c r="D31" i="1"/>
  <c r="D30" i="1"/>
  <c r="E28" i="1"/>
  <c r="E27" i="1"/>
  <c r="E26" i="1"/>
  <c r="E25" i="1"/>
  <c r="E24" i="1"/>
  <c r="E23" i="1"/>
  <c r="E22" i="1"/>
  <c r="E21" i="1"/>
  <c r="E20" i="1"/>
  <c r="E19" i="1"/>
  <c r="E1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<sst xmlns="http://schemas.openxmlformats.org/spreadsheetml/2006/main" count="10" uniqueCount="10">
  <si>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metry_ctverecni</t>
  </si>
  <si>
    <t>cena</t>
  </si>
  <si>
    <t>kc_m_ctv</t>
  </si>
  <si>
    <t>SLOPE</t>
  </si>
  <si>
    <t>INTERCEPT</t>
  </si>
  <si>
    <t>LINREGRESE</t>
  </si>
  <si>
    <t>CORREL</t>
  </si>
  <si>
    <t>CORREL2</t>
  </si>
  <si>
    <t>… korelační koeficient</t>
  </si>
  <si>
    <t>… koeficient determinace = R 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</si>
</sst>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0" fillId="0" borderId="1" xfId="1" applyFont="1" applyBorder="1"/>
    <xf numFmtId="43" fontId="2" fillId="0" borderId="1" xfId="1" applyFont="1" applyBorder="1"/>
  </cellXfs>
  <cellStyles count="2">
    <cellStyle name="Čárka" xfId="1" builtinId="3"/>
    <cellStyle name="Normální" xfId="0" builtinId="0"/>
  </cellStyles>
  <dxfs count="1"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70381888605364"/>
          <c:y val="0.11519607843137254"/>
          <c:w val="0.84218049725265598"/>
          <c:h val="0.8279454222633935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257511361655584"/>
                  <c:y val="-0.2214792728114868"/>
                </c:manualLayout>
              </c:layout>
              <c:numFmt formatCode="@" sourceLinked="0"/>
              <c:spPr>
                <a:noFill/>
                <a:ln>
                  <a:solidFill>
                    <a:schemeClr val="bg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lineární_regrese_starší_byty!$C$3:$C$28</c:f>
              <c:numCache>
                <c:formatCode>_(* #,##0.00_);_(* \(#,##0.00\);_(* "-"??_);_(@_)</c:formatCode>
                <c:ptCount val="26"/>
                <c:pt idx="0">
                  <c:v>56</c:v>
                </c:pt>
                <c:pt idx="1">
                  <c:v>76</c:v>
                </c:pt>
                <c:pt idx="2">
                  <c:v>78</c:v>
                </c:pt>
                <c:pt idx="3">
                  <c:v>58</c:v>
                </c:pt>
                <c:pt idx="4">
                  <c:v>39</c:v>
                </c:pt>
                <c:pt idx="5">
                  <c:v>30</c:v>
                </c:pt>
                <c:pt idx="6">
                  <c:v>54</c:v>
                </c:pt>
                <c:pt idx="7">
                  <c:v>55</c:v>
                </c:pt>
                <c:pt idx="8">
                  <c:v>71</c:v>
                </c:pt>
                <c:pt idx="9">
                  <c:v>68</c:v>
                </c:pt>
                <c:pt idx="10">
                  <c:v>78</c:v>
                </c:pt>
                <c:pt idx="11">
                  <c:v>52</c:v>
                </c:pt>
                <c:pt idx="12">
                  <c:v>27</c:v>
                </c:pt>
                <c:pt idx="13">
                  <c:v>57</c:v>
                </c:pt>
                <c:pt idx="14">
                  <c:v>78</c:v>
                </c:pt>
                <c:pt idx="15">
                  <c:v>65</c:v>
                </c:pt>
                <c:pt idx="16">
                  <c:v>54</c:v>
                </c:pt>
                <c:pt idx="17">
                  <c:v>63</c:v>
                </c:pt>
                <c:pt idx="18">
                  <c:v>67</c:v>
                </c:pt>
                <c:pt idx="19">
                  <c:v>34</c:v>
                </c:pt>
                <c:pt idx="20">
                  <c:v>75</c:v>
                </c:pt>
                <c:pt idx="21">
                  <c:v>65</c:v>
                </c:pt>
                <c:pt idx="22">
                  <c:v>63</c:v>
                </c:pt>
                <c:pt idx="23">
                  <c:v>56</c:v>
                </c:pt>
                <c:pt idx="24">
                  <c:v>72</c:v>
                </c:pt>
                <c:pt idx="25">
                  <c:v>49</c:v>
                </c:pt>
              </c:numCache>
            </c:numRef>
          </c:xVal>
          <c:yVal>
            <c:numRef>
              <c:f>lineární_regrese_starší_byty!$D$3:$D$28</c:f>
              <c:numCache>
                <c:formatCode>_(* #,##0.00_);_(* \(#,##0.00\);_(* "-"??_);_(@_)</c:formatCode>
                <c:ptCount val="26"/>
                <c:pt idx="0">
                  <c:v>5300000</c:v>
                </c:pt>
                <c:pt idx="1">
                  <c:v>6190000</c:v>
                </c:pt>
                <c:pt idx="2">
                  <c:v>5900000</c:v>
                </c:pt>
                <c:pt idx="3">
                  <c:v>3930000</c:v>
                </c:pt>
                <c:pt idx="4">
                  <c:v>3999000</c:v>
                </c:pt>
                <c:pt idx="5">
                  <c:v>3290000</c:v>
                </c:pt>
                <c:pt idx="6">
                  <c:v>3390000</c:v>
                </c:pt>
                <c:pt idx="7">
                  <c:v>3750000</c:v>
                </c:pt>
                <c:pt idx="8">
                  <c:v>5800000</c:v>
                </c:pt>
                <c:pt idx="9">
                  <c:v>5500000</c:v>
                </c:pt>
                <c:pt idx="10">
                  <c:v>5300000</c:v>
                </c:pt>
                <c:pt idx="11">
                  <c:v>4050000</c:v>
                </c:pt>
                <c:pt idx="12">
                  <c:v>2690000</c:v>
                </c:pt>
                <c:pt idx="13">
                  <c:v>3990000</c:v>
                </c:pt>
                <c:pt idx="14">
                  <c:v>4990000</c:v>
                </c:pt>
                <c:pt idx="15">
                  <c:v>4490000</c:v>
                </c:pt>
                <c:pt idx="16">
                  <c:v>3790000</c:v>
                </c:pt>
                <c:pt idx="17">
                  <c:v>4270000</c:v>
                </c:pt>
                <c:pt idx="18">
                  <c:v>5999000</c:v>
                </c:pt>
                <c:pt idx="19">
                  <c:v>3487900</c:v>
                </c:pt>
                <c:pt idx="20">
                  <c:v>6200000</c:v>
                </c:pt>
                <c:pt idx="21">
                  <c:v>4490000</c:v>
                </c:pt>
                <c:pt idx="22">
                  <c:v>4899000</c:v>
                </c:pt>
                <c:pt idx="23">
                  <c:v>3750000</c:v>
                </c:pt>
                <c:pt idx="24">
                  <c:v>5980000</c:v>
                </c:pt>
                <c:pt idx="25">
                  <c:v>5850000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1-4654-AF0F-F49DE8573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680976"/>
        <c:axId val="780704736"/>
      </c:scatterChart>
      <c:valAx>
        <c:axId val="854680976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80704736"/>
        <c:crosses val="autoZero"/>
        <c:crossBetween val="midCat"/>
      </c:valAx>
      <c:valAx>
        <c:axId val="780704736"/>
        <c:scaling>
          <c:orientation val="minMax"/>
          <c:min val="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5468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238124</xdr:colOff>
      <xdr:row>1</xdr:row>
      <xdr:rowOff>6350</xdr:rowOff>
    </xdr:from>
    <xdr:to>
      <xdr:col>17</xdr:col>
      <xdr:colOff>596900</xdr:colOff>
      <xdr:row>27</xdr:row>
      <xdr:rowOff>158750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840FFA55-C228-5EC8-0BB3-A6CD6FEDFC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DF59C-60E8-40FA-AAC6-2F091DAF51E8}" name="Tabulka1" displayName="Tabulka1" ref="C2:E28" totalsRowShown="0" headerRowCellStyle="Čárka" dataCellStyle="Čárka">
  <autoFilter ref="C2:E28" xr:uid="{B86DF59C-60E8-40FA-AAC6-2F091DAF51E8}"/>
  <tableColumns count="3">
    <tableColumn id="1" xr3:uid="{D128D237-3297-4BDB-AA74-34435294996F}" name="metry_ctverecni" dataCellStyle="Čárka"/>
    <tableColumn id="2" xr3:uid="{09968289-9E6F-463F-80B0-D452D042C013}" name="cena" dataCellStyle="Čárka"/>
    <tableColumn id="3" xr3:uid="{82BD8DC1-BF8C-4104-80B1-D96547878DEA}" name="kc_m_ctv" dataDxfId="0" dataCellStyle="Čárka">
      <calculatedColumnFormula>Tabulka1[[#This Row],[cena]]/Tabulka1[[#This Row],[metry_ctverecni]]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2DAF-57F5-4A86-AB3B-6947711AFE49}">
  <dimension ref="C2:J39"/>
  <sheetViews>
    <sheetView tabSelected="1" topLeftCell="B1" workbookViewId="0">
      <selection activeCell="G31" sqref="G31"/>
    </sheetView>
  </sheetViews>
  <sheetFormatPr defaultRowHeight="14.5" x14ac:dyDescent="0.35"/>
  <cols>
    <col min="2" max="2" width="11.6328125" customWidth="1"/>
    <col min="3" max="3" width="21.7265625" customWidth="1"/>
    <col min="4" max="4" width="12.54296875" bestFit="1" customWidth="1"/>
    <col min="5" max="5" width="13.54296875" customWidth="1"/>
    <col min="8" max="9" width="12.453125" bestFit="1" customWidth="1"/>
  </cols>
  <sheetData>
    <row r="2" spans="3:5" x14ac:dyDescent="0.35">
      <c r="C2" s="1" t="s">
        <v>0</v>
      </c>
      <c r="D2" s="1" t="s">
        <v>1</v>
      </c>
      <c r="E2" s="1" t="s">
        <v>2</v>
      </c>
    </row>
    <row r="3" spans="3:5" x14ac:dyDescent="0.35">
      <c r="C3" s="1">
        <v>56</v>
      </c>
      <c r="D3" s="1">
        <v>5300000</v>
      </c>
      <c r="E3" s="1">
        <f>Tabulka1[[#This Row],[cena]]/Tabulka1[[#This Row],[metry_ctverecni]]</f>
        <v>94642.857142857145</v>
      </c>
    </row>
    <row r="4" spans="3:5" x14ac:dyDescent="0.35">
      <c r="C4" s="1">
        <v>76</v>
      </c>
      <c r="D4" s="1">
        <v>6190000</v>
      </c>
      <c r="E4" s="1">
        <f>Tabulka1[[#This Row],[cena]]/Tabulka1[[#This Row],[metry_ctverecni]]</f>
        <v>81447.368421052626</v>
      </c>
    </row>
    <row r="5" spans="3:5" x14ac:dyDescent="0.35">
      <c r="C5" s="1">
        <v>78</v>
      </c>
      <c r="D5" s="1">
        <v>5900000</v>
      </c>
      <c r="E5" s="1">
        <f>Tabulka1[[#This Row],[cena]]/Tabulka1[[#This Row],[metry_ctverecni]]</f>
        <v>75641.025641025641</v>
      </c>
    </row>
    <row r="6" spans="3:5" x14ac:dyDescent="0.35">
      <c r="C6" s="1">
        <v>58</v>
      </c>
      <c r="D6" s="1">
        <v>3930000</v>
      </c>
      <c r="E6" s="1">
        <f>Tabulka1[[#This Row],[cena]]/Tabulka1[[#This Row],[metry_ctverecni]]</f>
        <v>67758.620689655174</v>
      </c>
    </row>
    <row r="7" spans="3:5" x14ac:dyDescent="0.35">
      <c r="C7" s="1">
        <v>39</v>
      </c>
      <c r="D7" s="1">
        <v>3999000</v>
      </c>
      <c r="E7" s="1">
        <f>Tabulka1[[#This Row],[cena]]/Tabulka1[[#This Row],[metry_ctverecni]]</f>
        <v>102538.46153846153</v>
      </c>
    </row>
    <row r="8" spans="3:5" x14ac:dyDescent="0.35">
      <c r="C8" s="1">
        <v>30</v>
      </c>
      <c r="D8" s="1">
        <v>3290000</v>
      </c>
      <c r="E8" s="1">
        <f>Tabulka1[[#This Row],[cena]]/Tabulka1[[#This Row],[metry_ctverecni]]</f>
        <v>109666.66666666667</v>
      </c>
    </row>
    <row r="9" spans="3:5" x14ac:dyDescent="0.35">
      <c r="C9" s="1">
        <v>54</v>
      </c>
      <c r="D9" s="1">
        <v>3390000</v>
      </c>
      <c r="E9" s="1">
        <f>Tabulka1[[#This Row],[cena]]/Tabulka1[[#This Row],[metry_ctverecni]]</f>
        <v>62777.777777777781</v>
      </c>
    </row>
    <row r="10" spans="3:5" x14ac:dyDescent="0.35">
      <c r="C10" s="1">
        <v>55</v>
      </c>
      <c r="D10" s="1">
        <v>3750000</v>
      </c>
      <c r="E10" s="1">
        <f>Tabulka1[[#This Row],[cena]]/Tabulka1[[#This Row],[metry_ctverecni]]</f>
        <v>68181.818181818177</v>
      </c>
    </row>
    <row r="11" spans="3:5" x14ac:dyDescent="0.35">
      <c r="C11" s="1">
        <v>71</v>
      </c>
      <c r="D11" s="1">
        <v>5800000</v>
      </c>
      <c r="E11" s="1">
        <f>Tabulka1[[#This Row],[cena]]/Tabulka1[[#This Row],[metry_ctverecni]]</f>
        <v>81690.140845070418</v>
      </c>
    </row>
    <row r="12" spans="3:5" x14ac:dyDescent="0.35">
      <c r="C12" s="1">
        <v>68</v>
      </c>
      <c r="D12" s="1">
        <v>5500000</v>
      </c>
      <c r="E12" s="1">
        <f>Tabulka1[[#This Row],[cena]]/Tabulka1[[#This Row],[metry_ctverecni]]</f>
        <v>80882.352941176476</v>
      </c>
    </row>
    <row r="13" spans="3:5" x14ac:dyDescent="0.35">
      <c r="C13" s="1">
        <v>78</v>
      </c>
      <c r="D13" s="1">
        <v>5300000</v>
      </c>
      <c r="E13" s="1">
        <f>Tabulka1[[#This Row],[cena]]/Tabulka1[[#This Row],[metry_ctverecni]]</f>
        <v>67948.717948717953</v>
      </c>
    </row>
    <row r="14" spans="3:5" x14ac:dyDescent="0.35">
      <c r="C14" s="1">
        <v>52</v>
      </c>
      <c r="D14" s="1">
        <v>4050000</v>
      </c>
      <c r="E14" s="1">
        <f>Tabulka1[[#This Row],[cena]]/Tabulka1[[#This Row],[metry_ctverecni]]</f>
        <v>77884.61538461539</v>
      </c>
    </row>
    <row r="15" spans="3:5" x14ac:dyDescent="0.35">
      <c r="C15" s="1">
        <v>27</v>
      </c>
      <c r="D15" s="1">
        <v>2690000</v>
      </c>
      <c r="E15" s="1">
        <f>Tabulka1[[#This Row],[cena]]/Tabulka1[[#This Row],[metry_ctverecni]]</f>
        <v>99629.629629629635</v>
      </c>
    </row>
    <row r="16" spans="3:5" x14ac:dyDescent="0.35">
      <c r="C16" s="1">
        <v>57</v>
      </c>
      <c r="D16" s="1">
        <v>3990000</v>
      </c>
      <c r="E16" s="1">
        <f>Tabulka1[[#This Row],[cena]]/Tabulka1[[#This Row],[metry_ctverecni]]</f>
        <v>70000</v>
      </c>
    </row>
    <row r="17" spans="3:10" x14ac:dyDescent="0.35">
      <c r="C17" s="1">
        <v>78</v>
      </c>
      <c r="D17" s="1">
        <v>4990000</v>
      </c>
      <c r="E17" s="1">
        <f>Tabulka1[[#This Row],[cena]]/Tabulka1[[#This Row],[metry_ctverecni]]</f>
        <v>63974.358974358976</v>
      </c>
    </row>
    <row r="18" spans="3:10" x14ac:dyDescent="0.35">
      <c r="C18" s="1">
        <v>65</v>
      </c>
      <c r="D18" s="1">
        <v>4490000</v>
      </c>
      <c r="E18" s="1">
        <f>Tabulka1[[#This Row],[cena]]/Tabulka1[[#This Row],[metry_ctverecni]]</f>
        <v>69076.923076923078</v>
      </c>
    </row>
    <row r="19" spans="3:10" x14ac:dyDescent="0.35">
      <c r="C19" s="1">
        <v>54</v>
      </c>
      <c r="D19" s="1">
        <v>3790000</v>
      </c>
      <c r="E19" s="1">
        <f>Tabulka1[[#This Row],[cena]]/Tabulka1[[#This Row],[metry_ctverecni]]</f>
        <v>70185.185185185182</v>
      </c>
    </row>
    <row r="20" spans="3:10" x14ac:dyDescent="0.35">
      <c r="C20" s="1">
        <v>63</v>
      </c>
      <c r="D20" s="1">
        <v>4270000</v>
      </c>
      <c r="E20" s="1">
        <f>Tabulka1[[#This Row],[cena]]/Tabulka1[[#This Row],[metry_ctverecni]]</f>
        <v>67777.777777777781</v>
      </c>
    </row>
    <row r="21" spans="3:10" x14ac:dyDescent="0.35">
      <c r="C21" s="1">
        <v>67</v>
      </c>
      <c r="D21" s="1">
        <v>5999000</v>
      </c>
      <c r="E21" s="1">
        <f>Tabulka1[[#This Row],[cena]]/Tabulka1[[#This Row],[metry_ctverecni]]</f>
        <v>89537.313432835814</v>
      </c>
    </row>
    <row r="22" spans="3:10" x14ac:dyDescent="0.35">
      <c r="C22" s="1">
        <v>34</v>
      </c>
      <c r="D22" s="1">
        <v>3487900</v>
      </c>
      <c r="E22" s="1">
        <f>Tabulka1[[#This Row],[cena]]/Tabulka1[[#This Row],[metry_ctverecni]]</f>
        <v>102585.29411764706</v>
      </c>
    </row>
    <row r="23" spans="3:10" x14ac:dyDescent="0.35">
      <c r="C23" s="1">
        <v>75</v>
      </c>
      <c r="D23" s="1">
        <v>6200000</v>
      </c>
      <c r="E23" s="1">
        <f>Tabulka1[[#This Row],[cena]]/Tabulka1[[#This Row],[metry_ctverecni]]</f>
        <v>82666.666666666672</v>
      </c>
    </row>
    <row r="24" spans="3:10" x14ac:dyDescent="0.35">
      <c r="C24" s="1">
        <v>65</v>
      </c>
      <c r="D24" s="1">
        <v>4490000</v>
      </c>
      <c r="E24" s="1">
        <f>Tabulka1[[#This Row],[cena]]/Tabulka1[[#This Row],[metry_ctverecni]]</f>
        <v>69076.923076923078</v>
      </c>
    </row>
    <row r="25" spans="3:10" x14ac:dyDescent="0.35">
      <c r="C25" s="1">
        <v>63</v>
      </c>
      <c r="D25" s="1">
        <v>4899000</v>
      </c>
      <c r="E25" s="1">
        <f>Tabulka1[[#This Row],[cena]]/Tabulka1[[#This Row],[metry_ctverecni]]</f>
        <v>77761.904761904763</v>
      </c>
    </row>
    <row r="26" spans="3:10" x14ac:dyDescent="0.35">
      <c r="C26" s="1">
        <v>56</v>
      </c>
      <c r="D26" s="1">
        <v>3750000</v>
      </c>
      <c r="E26" s="1">
        <f>Tabulka1[[#This Row],[cena]]/Tabulka1[[#This Row],[metry_ctverecni]]</f>
        <v>66964.28571428571</v>
      </c>
    </row>
    <row r="27" spans="3:10" x14ac:dyDescent="0.35">
      <c r="C27" s="1">
        <v>72</v>
      </c>
      <c r="D27" s="1">
        <v>5980000</v>
      </c>
      <c r="E27" s="1">
        <f>Tabulka1[[#This Row],[cena]]/Tabulka1[[#This Row],[metry_ctverecni]]</f>
        <v>83055.555555555562</v>
      </c>
    </row>
    <row r="28" spans="3:10" x14ac:dyDescent="0.35">
      <c r="C28" s="1">
        <v>49</v>
      </c>
      <c r="D28" s="1">
        <v>5850000</v>
      </c>
      <c r="E28" s="1">
        <f>Tabulka1[[#This Row],[cena]]/Tabulka1[[#This Row],[metry_ctverecni]]</f>
        <v>119387.75510204081</v>
      </c>
    </row>
    <row r="30" spans="3:10" x14ac:dyDescent="0.35">
      <c r="C30" s="3" t="s">
        <v>3</v>
      </c>
      <c r="D30" s="2">
        <f>SLOPE(Tabulka1[cena],Tabulka1[metry_ctverecni])</f>
        <v>55291.564905376494</v>
      </c>
      <c r="E30" s="3" t="s">
        <v>6</v>
      </c>
      <c r="F30" s="2">
        <f>CORREL(Tabulka1[metry_ctverecni],Tabulka1[cena])</f>
        <v>0.77090282214846306</v>
      </c>
      <c r="G30" t="s">
        <v>8</v>
      </c>
    </row>
    <row r="31" spans="3:10" x14ac:dyDescent="0.35">
      <c r="C31" s="3" t="s">
        <v>4</v>
      </c>
      <c r="D31" s="2">
        <f>INTERCEPT(Tabulka1[cena],Tabulka1[metry_ctverecni])</f>
        <v>1389457.3094507768</v>
      </c>
      <c r="E31" s="3" t="s">
        <v>7</v>
      </c>
      <c r="F31" s="2">
        <f>POWER(F30,2)</f>
        <v>0.59429116119646486</v>
      </c>
      <c r="G31" s="1" t="s">
        <v>9</v>
      </c>
      <c r="H31" s="1"/>
      <c r="I31" s="1"/>
      <c r="J31" s="1"/>
    </row>
    <row r="32" spans="3:10" x14ac:dyDescent="0.35">
      <c r="C32" s="3" t="s">
        <v>5</v>
      </c>
      <c r="D32" s="2"/>
      <c r="E32" s="1"/>
      <c r="F32" s="1"/>
      <c r="G32" s="1"/>
      <c r="H32" s="1"/>
      <c r="I32" s="1"/>
      <c r="J32" s="1"/>
    </row>
    <row r="33" spans="3:10" x14ac:dyDescent="0.35">
      <c r="C33" s="2" cm="1">
        <f t="array" ref="C33:D33">LINEST(Tabulka1[cena],Tabulka1[metry_ctverecni],1389457,0=FALSE)</f>
        <v>55291.564905376472</v>
      </c>
      <c r="D33" s="2">
        <v>1389457.3094507782</v>
      </c>
      <c r="E33" s="1"/>
      <c r="F33" s="1"/>
      <c r="G33" s="1"/>
      <c r="H33" s="1"/>
      <c r="I33" s="1"/>
      <c r="J33" s="1"/>
    </row>
    <row r="34" spans="3:10" x14ac:dyDescent="0.35">
      <c r="D34" s="1"/>
      <c r="E34" s="1"/>
      <c r="F34" s="1"/>
      <c r="G34" s="1"/>
      <c r="H34" s="1"/>
      <c r="I34" s="1"/>
      <c r="J34" s="1"/>
    </row>
    <row r="35" spans="3:10" x14ac:dyDescent="0.35">
      <c r="C35" s="1"/>
      <c r="D35" s="1"/>
      <c r="E35" s="1"/>
      <c r="F35" s="1"/>
      <c r="G35" s="1"/>
      <c r="H35" s="1"/>
      <c r="I35" s="1"/>
      <c r="J35" s="1"/>
    </row>
    <row r="36" spans="3:10" x14ac:dyDescent="0.35">
      <c r="C36" s="1"/>
      <c r="D36" s="1"/>
      <c r="E36" s="1"/>
      <c r="F36" s="1"/>
      <c r="G36" s="1"/>
      <c r="H36" s="1"/>
      <c r="I36" s="1"/>
      <c r="J36" s="1"/>
    </row>
    <row r="37" spans="3:10" x14ac:dyDescent="0.35">
      <c r="D37" s="1"/>
      <c r="E37" s="1"/>
      <c r="F37" s="1"/>
      <c r="G37" s="1"/>
      <c r="H37" s="1"/>
      <c r="I37" s="1"/>
      <c r="J37" s="1"/>
    </row>
    <row r="38" spans="3:10" x14ac:dyDescent="0.35">
      <c r="D38" s="1"/>
      <c r="E38" s="1"/>
      <c r="F38" s="1"/>
      <c r="G38" s="1"/>
      <c r="H38" s="1"/>
      <c r="I38" s="1"/>
      <c r="J38" s="1"/>
    </row>
    <row r="39" spans="3:10" x14ac:dyDescent="0.35">
      <c r="D39" s="1"/>
      <c r="E39" s="1"/>
      <c r="F39" s="1"/>
      <c r="G39" s="1"/>
      <c r="H39" s="1"/>
      <c r="I39" s="1"/>
      <c r="J39" s="1"/>
    </row>
  </sheetData>
  <conditionalFormatting sqref="E3:E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lineární_regrese_starší_byty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Musil Petr</dc:creator>
  <cp:lastModifiedBy>Musil Petr</cp:lastModifiedBy>
  <dcterms:created xsi:type="dcterms:W3CDTF">2023-11-23T07:21:19Z</dcterms:created>
  <dcterms:modified xsi:type="dcterms:W3CDTF">2023-11-23T12:55:50Z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9dbf13-dba3-469b-a7af-e84a8c38b3fd_Enabled">
    <vt:lpwstr>true</vt:lpwstr>
  </property>
  <property fmtid="{D5CDD505-2E9C-101B-9397-08002B2CF9AE}" pid="3" name="MSIP_Label_d79dbf13-dba3-469b-a7af-e84a8c38b3fd_SetDate">
    <vt:lpwstr>2023-11-23T08:03:33Z</vt:lpwstr>
  </property>
  <property fmtid="{D5CDD505-2E9C-101B-9397-08002B2CF9AE}" pid="4" name="MSIP_Label_d79dbf13-dba3-469b-a7af-e84a8c38b3fd_Method">
    <vt:lpwstr>Standard</vt:lpwstr>
  </property>
  <property fmtid="{D5CDD505-2E9C-101B-9397-08002B2CF9AE}" pid="5" name="MSIP_Label_d79dbf13-dba3-469b-a7af-e84a8c38b3fd_Name">
    <vt:lpwstr>Obecné</vt:lpwstr>
  </property>
  <property fmtid="{D5CDD505-2E9C-101B-9397-08002B2CF9AE}" pid="6" name="MSIP_Label_d79dbf13-dba3-469b-a7af-e84a8c38b3fd_SiteId">
    <vt:lpwstr>7f4d05a7-f98a-4578-9ef7-f80fe5d8a22b</vt:lpwstr>
  </property>
  <property fmtid="{D5CDD505-2E9C-101B-9397-08002B2CF9AE}" pid="7" name="MSIP_Label_d79dbf13-dba3-469b-a7af-e84a8c38b3fd_ActionId">
    <vt:lpwstr>963ef910-7a6f-4def-9907-6d258541b5d4</vt:lpwstr>
  </property>
  <property fmtid="{D5CDD505-2E9C-101B-9397-08002B2CF9AE}" pid="8" name="MSIP_Label_d79dbf13-dba3-469b-a7af-e84a8c38b3fd_ContentBits">
    <vt:lpwstr>0</vt:lpwstr>
  </property>
</Properties>
</file>